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14415" yWindow="15" windowWidth="14370" windowHeight="12195" tabRatio="889"/>
  </bookViews>
  <sheets>
    <sheet name="cover" sheetId="150" r:id="rId1"/>
    <sheet name="summary" sheetId="149" r:id="rId2"/>
    <sheet name="EU27" sheetId="140" r:id="rId3"/>
    <sheet name="AT" sheetId="110" r:id="rId4"/>
    <sheet name="BE" sheetId="111" r:id="rId5"/>
    <sheet name="BG" sheetId="112" r:id="rId6"/>
    <sheet name="CY" sheetId="113" r:id="rId7"/>
    <sheet name="CZ" sheetId="114" r:id="rId8"/>
    <sheet name="DE" sheetId="115" r:id="rId9"/>
    <sheet name="DK" sheetId="116" r:id="rId10"/>
    <sheet name="EE" sheetId="117" r:id="rId11"/>
    <sheet name="EL" sheetId="118" r:id="rId12"/>
    <sheet name="ES" sheetId="119" r:id="rId13"/>
    <sheet name="FI" sheetId="120" r:id="rId14"/>
    <sheet name="FR" sheetId="121" r:id="rId15"/>
    <sheet name="HR" sheetId="122" r:id="rId16"/>
    <sheet name="HU" sheetId="123" r:id="rId17"/>
    <sheet name="IE" sheetId="124" r:id="rId18"/>
    <sheet name="IT" sheetId="125" r:id="rId19"/>
    <sheet name="LT" sheetId="126" r:id="rId20"/>
    <sheet name="LU" sheetId="127" r:id="rId21"/>
    <sheet name="LV" sheetId="128" r:id="rId22"/>
    <sheet name="MT" sheetId="129" r:id="rId23"/>
    <sheet name="NL" sheetId="130" r:id="rId24"/>
    <sheet name="PL" sheetId="131" r:id="rId25"/>
    <sheet name="PT" sheetId="132" r:id="rId26"/>
    <sheet name="RO" sheetId="133" r:id="rId27"/>
    <sheet name="SE" sheetId="134" r:id="rId28"/>
    <sheet name="SI" sheetId="135" r:id="rId29"/>
    <sheet name="SK" sheetId="136" r:id="rId30"/>
  </sheets>
  <definedNames>
    <definedName name="_xlnm.Print_Area" localSheetId="3">AT!$A$1:$L$1</definedName>
    <definedName name="_xlnm.Print_Area" localSheetId="4">BE!$A$1:$L$1</definedName>
    <definedName name="_xlnm.Print_Area" localSheetId="5">BG!$A$1:$L$1</definedName>
    <definedName name="_xlnm.Print_Area" localSheetId="6">CY!$A$1:$L$1</definedName>
    <definedName name="_xlnm.Print_Area" localSheetId="7">CZ!$A$1:$L$1</definedName>
    <definedName name="_xlnm.Print_Area" localSheetId="8">DE!$A$1:$L$1</definedName>
    <definedName name="_xlnm.Print_Area" localSheetId="9">DK!$A$1:$L$1</definedName>
    <definedName name="_xlnm.Print_Area" localSheetId="10">EE!$A$1:$L$1</definedName>
    <definedName name="_xlnm.Print_Area" localSheetId="11">EL!$A$1:$L$1</definedName>
    <definedName name="_xlnm.Print_Area" localSheetId="12">ES!$A$1:$L$1</definedName>
    <definedName name="_xlnm.Print_Area" localSheetId="2">'EU27'!$A$1:$L$1</definedName>
    <definedName name="_xlnm.Print_Area" localSheetId="13">FI!$A$1:$L$1</definedName>
    <definedName name="_xlnm.Print_Area" localSheetId="14">FR!$A$1:$L$1</definedName>
    <definedName name="_xlnm.Print_Area" localSheetId="15">HR!$A$1:$L$1</definedName>
    <definedName name="_xlnm.Print_Area" localSheetId="16">HU!$A$1:$L$1</definedName>
    <definedName name="_xlnm.Print_Area" localSheetId="17">IE!$A$1:$L$1</definedName>
    <definedName name="_xlnm.Print_Area" localSheetId="18">IT!$A$1:$L$1</definedName>
    <definedName name="_xlnm.Print_Area" localSheetId="19">LT!$A$1:$L$1</definedName>
    <definedName name="_xlnm.Print_Area" localSheetId="20">LU!$A$1:$L$1</definedName>
    <definedName name="_xlnm.Print_Area" localSheetId="21">LV!$A$1:$L$1</definedName>
    <definedName name="_xlnm.Print_Area" localSheetId="22">MT!$A$1:$L$1</definedName>
    <definedName name="_xlnm.Print_Area" localSheetId="23">NL!$A$1:$L$1</definedName>
    <definedName name="_xlnm.Print_Area" localSheetId="24">PL!$A$1:$L$1</definedName>
    <definedName name="_xlnm.Print_Area" localSheetId="25">PT!$A$1:$L$1</definedName>
    <definedName name="_xlnm.Print_Area" localSheetId="26">RO!$A$1:$L$1</definedName>
    <definedName name="_xlnm.Print_Area" localSheetId="27">SE!$A$1:$L$1</definedName>
    <definedName name="_xlnm.Print_Area" localSheetId="28">SI!$A$1:$L$1</definedName>
    <definedName name="_xlnm.Print_Area" localSheetId="29">SK!$A$1:$L$1</definedName>
    <definedName name="_xlnm.Print_Area" localSheetId="1">summary!$A$1:$L$1</definedName>
    <definedName name="_xlnm.Print_Titles" localSheetId="3">AT!$1:$1</definedName>
    <definedName name="_xlnm.Print_Titles" localSheetId="4">BE!$1:$1</definedName>
    <definedName name="_xlnm.Print_Titles" localSheetId="5">BG!$1:$1</definedName>
    <definedName name="_xlnm.Print_Titles" localSheetId="6">CY!$1:$1</definedName>
    <definedName name="_xlnm.Print_Titles" localSheetId="7">CZ!$1:$1</definedName>
    <definedName name="_xlnm.Print_Titles" localSheetId="8">DE!$1:$1</definedName>
    <definedName name="_xlnm.Print_Titles" localSheetId="9">DK!$1:$1</definedName>
    <definedName name="_xlnm.Print_Titles" localSheetId="10">EE!$1:$1</definedName>
    <definedName name="_xlnm.Print_Titles" localSheetId="11">EL!$1:$1</definedName>
    <definedName name="_xlnm.Print_Titles" localSheetId="12">ES!$1:$1</definedName>
    <definedName name="_xlnm.Print_Titles" localSheetId="2">'EU27'!$1:$1</definedName>
    <definedName name="_xlnm.Print_Titles" localSheetId="13">FI!$1:$1</definedName>
    <definedName name="_xlnm.Print_Titles" localSheetId="14">FR!$1:$1</definedName>
    <definedName name="_xlnm.Print_Titles" localSheetId="15">HR!$1:$1</definedName>
    <definedName name="_xlnm.Print_Titles" localSheetId="16">HU!$1:$1</definedName>
    <definedName name="_xlnm.Print_Titles" localSheetId="17">IE!$1:$1</definedName>
    <definedName name="_xlnm.Print_Titles" localSheetId="18">IT!$1:$1</definedName>
    <definedName name="_xlnm.Print_Titles" localSheetId="19">LT!$1:$1</definedName>
    <definedName name="_xlnm.Print_Titles" localSheetId="20">LU!$1:$1</definedName>
    <definedName name="_xlnm.Print_Titles" localSheetId="21">LV!$1:$1</definedName>
    <definedName name="_xlnm.Print_Titles" localSheetId="22">MT!$1:$1</definedName>
    <definedName name="_xlnm.Print_Titles" localSheetId="23">NL!$1:$1</definedName>
    <definedName name="_xlnm.Print_Titles" localSheetId="24">PL!$1:$1</definedName>
    <definedName name="_xlnm.Print_Titles" localSheetId="25">PT!$1:$1</definedName>
    <definedName name="_xlnm.Print_Titles" localSheetId="26">RO!$1:$1</definedName>
    <definedName name="_xlnm.Print_Titles" localSheetId="27">SE!$1:$1</definedName>
    <definedName name="_xlnm.Print_Titles" localSheetId="28">SI!$1:$1</definedName>
    <definedName name="_xlnm.Print_Titles" localSheetId="29">SK!$1:$1</definedName>
    <definedName name="_xlnm.Print_Titles" localSheetId="1">summary!$1:$1</definedName>
  </definedNames>
  <calcPr calcId="162913"/>
</workbook>
</file>

<file path=xl/calcChain.xml><?xml version="1.0" encoding="utf-8"?>
<calcChain xmlns="http://schemas.openxmlformats.org/spreadsheetml/2006/main">
  <c r="E114" i="111" l="1"/>
  <c r="D114" i="111"/>
  <c r="C114" i="111"/>
  <c r="R114" i="113"/>
  <c r="Q114" i="113"/>
  <c r="P114" i="113"/>
  <c r="O114" i="113"/>
  <c r="N114" i="113"/>
  <c r="M114" i="113"/>
  <c r="L114" i="113"/>
  <c r="K114" i="113"/>
  <c r="J114" i="113"/>
  <c r="I114" i="113"/>
  <c r="H114" i="113"/>
  <c r="G114" i="113"/>
  <c r="F114" i="113"/>
  <c r="E114" i="113"/>
  <c r="D114" i="113"/>
  <c r="C114" i="113"/>
  <c r="R113" i="113"/>
  <c r="Q113" i="113"/>
  <c r="P113" i="113"/>
  <c r="O113" i="113"/>
  <c r="N113" i="113"/>
  <c r="M113" i="113"/>
  <c r="L113" i="113"/>
  <c r="K113" i="113"/>
  <c r="J113" i="113"/>
  <c r="I113" i="113"/>
  <c r="H113" i="113"/>
  <c r="G113" i="113"/>
  <c r="F113" i="113"/>
  <c r="E113" i="113"/>
  <c r="D113" i="113"/>
  <c r="C113" i="113"/>
  <c r="W112" i="113"/>
  <c r="V112" i="113"/>
  <c r="U112" i="113"/>
  <c r="T112" i="113"/>
  <c r="S112" i="113"/>
  <c r="R112" i="113"/>
  <c r="Q112" i="113"/>
  <c r="P112" i="113"/>
  <c r="O112" i="113"/>
  <c r="N112" i="113"/>
  <c r="M112" i="113"/>
  <c r="L112" i="113"/>
  <c r="K112" i="113"/>
  <c r="J112" i="113"/>
  <c r="I112" i="113"/>
  <c r="H112" i="113"/>
  <c r="G112" i="113"/>
  <c r="F112" i="113"/>
  <c r="E112" i="113"/>
  <c r="D112" i="113"/>
  <c r="C112" i="113"/>
  <c r="W111" i="113"/>
  <c r="V111" i="113"/>
  <c r="U111" i="113"/>
  <c r="T111" i="113"/>
  <c r="S111" i="113"/>
  <c r="R111" i="113"/>
  <c r="Q111" i="113"/>
  <c r="P111" i="113"/>
  <c r="O111" i="113"/>
  <c r="N111" i="113"/>
  <c r="M111" i="113"/>
  <c r="L111" i="113"/>
  <c r="K111" i="113"/>
  <c r="J111" i="113"/>
  <c r="I111" i="113"/>
  <c r="H111" i="113"/>
  <c r="G111" i="113"/>
  <c r="F111" i="113"/>
  <c r="E111" i="113"/>
  <c r="D111" i="113"/>
  <c r="C111" i="113"/>
  <c r="W108" i="113"/>
  <c r="V108" i="113"/>
  <c r="U108" i="113"/>
  <c r="T108" i="113"/>
  <c r="S108" i="113"/>
  <c r="R108" i="113"/>
  <c r="Q108" i="113"/>
  <c r="P108" i="113"/>
  <c r="O108" i="113"/>
  <c r="N108" i="113"/>
  <c r="M108" i="113"/>
  <c r="L108" i="113"/>
  <c r="K108" i="113"/>
  <c r="J108" i="113"/>
  <c r="I108" i="113"/>
  <c r="H108" i="113"/>
  <c r="G108" i="113"/>
  <c r="F108" i="113"/>
  <c r="E108" i="113"/>
  <c r="D108" i="113"/>
  <c r="C108" i="113"/>
  <c r="O107" i="113"/>
  <c r="M107" i="113"/>
  <c r="L107" i="113"/>
  <c r="K107" i="113"/>
  <c r="J107" i="113"/>
  <c r="I107" i="113"/>
  <c r="H107" i="113"/>
  <c r="G107" i="113"/>
  <c r="F107" i="113"/>
  <c r="E107" i="113"/>
  <c r="D107" i="113"/>
  <c r="C107" i="113"/>
  <c r="W106" i="113"/>
  <c r="V106" i="113"/>
  <c r="U106" i="113"/>
  <c r="T106" i="113"/>
  <c r="S106" i="113"/>
  <c r="R106" i="113"/>
  <c r="Q106" i="113"/>
  <c r="O106" i="113"/>
  <c r="N106" i="113"/>
  <c r="M106" i="113"/>
  <c r="L106" i="113"/>
  <c r="K106" i="113"/>
  <c r="J106" i="113"/>
  <c r="I106" i="113"/>
  <c r="G106" i="113"/>
  <c r="F106" i="113"/>
  <c r="E106" i="113"/>
  <c r="D106" i="113"/>
  <c r="C106" i="113"/>
  <c r="V105" i="113"/>
  <c r="Q105" i="113"/>
  <c r="P105" i="113"/>
  <c r="O105" i="113"/>
  <c r="I105" i="113"/>
  <c r="H105" i="113"/>
  <c r="G105" i="113"/>
  <c r="F105" i="113"/>
  <c r="W103" i="113"/>
  <c r="S103" i="113"/>
  <c r="R103" i="113"/>
  <c r="Q103" i="113"/>
  <c r="O103" i="113"/>
  <c r="N103" i="113"/>
  <c r="M103" i="113"/>
  <c r="L103" i="113"/>
  <c r="K103" i="113"/>
  <c r="J103" i="113"/>
  <c r="I103" i="113"/>
  <c r="H103" i="113"/>
  <c r="G103" i="113"/>
  <c r="F103" i="113"/>
  <c r="D103" i="113"/>
  <c r="C103" i="113"/>
  <c r="W102" i="113"/>
  <c r="V102" i="113"/>
  <c r="U102" i="113"/>
  <c r="T102" i="113"/>
  <c r="S102" i="113"/>
  <c r="R102" i="113"/>
  <c r="Q102" i="113"/>
  <c r="P102" i="113"/>
  <c r="O102" i="113"/>
  <c r="N102" i="113"/>
  <c r="J102" i="113"/>
  <c r="I102" i="113"/>
  <c r="H102" i="113"/>
  <c r="G102" i="113"/>
  <c r="H53" i="114"/>
  <c r="W106" i="116"/>
  <c r="V106" i="116"/>
  <c r="U106" i="116"/>
  <c r="T106" i="116"/>
  <c r="S106" i="116"/>
  <c r="Q106" i="116"/>
  <c r="O106" i="116"/>
  <c r="N106" i="116"/>
  <c r="M106" i="116"/>
  <c r="L106" i="116"/>
  <c r="K106" i="116"/>
  <c r="J106" i="116"/>
  <c r="I106" i="116"/>
  <c r="G106" i="116"/>
  <c r="F106" i="116"/>
  <c r="E106" i="116"/>
  <c r="D106" i="116"/>
  <c r="C106" i="116"/>
  <c r="W92" i="117"/>
  <c r="V92" i="117"/>
  <c r="W105" i="117"/>
  <c r="V105" i="117"/>
  <c r="U105" i="117"/>
  <c r="T105" i="117"/>
  <c r="R105" i="117"/>
  <c r="P105" i="117"/>
  <c r="N105" i="117"/>
  <c r="M105" i="117"/>
  <c r="L105" i="117"/>
  <c r="J105" i="117"/>
  <c r="H105" i="117"/>
  <c r="G105" i="117"/>
  <c r="F105" i="117"/>
  <c r="E105" i="117"/>
  <c r="D105" i="117"/>
  <c r="W102" i="117"/>
  <c r="V102" i="117"/>
  <c r="U102" i="117"/>
  <c r="T102" i="117"/>
  <c r="S102" i="117"/>
  <c r="R102" i="117"/>
  <c r="O102" i="117"/>
  <c r="M102" i="117"/>
  <c r="L102" i="117"/>
  <c r="K102" i="117"/>
  <c r="J102" i="117"/>
  <c r="G102" i="117"/>
  <c r="E102" i="117"/>
  <c r="D102" i="117"/>
  <c r="C102" i="117"/>
  <c r="R92" i="118"/>
  <c r="U92" i="120"/>
  <c r="S92" i="121"/>
  <c r="D114" i="121"/>
  <c r="C114" i="121"/>
  <c r="W92" i="122"/>
  <c r="W105" i="124"/>
  <c r="T105" i="124"/>
  <c r="R105" i="124"/>
  <c r="Q105" i="124"/>
  <c r="P105" i="124"/>
  <c r="O105" i="124"/>
  <c r="L105" i="124"/>
  <c r="J105" i="124"/>
  <c r="I105" i="124"/>
  <c r="H105" i="124"/>
  <c r="G105" i="124"/>
  <c r="D105" i="124"/>
  <c r="L114" i="125"/>
  <c r="K114" i="125"/>
  <c r="J114" i="125"/>
  <c r="I114" i="125"/>
  <c r="H114" i="125"/>
  <c r="G114" i="125"/>
  <c r="F114" i="125"/>
  <c r="E114" i="125"/>
  <c r="D114" i="125"/>
  <c r="C114" i="125"/>
  <c r="W111" i="125"/>
  <c r="V111" i="125"/>
  <c r="U111" i="125"/>
  <c r="T111" i="125"/>
  <c r="S111" i="125"/>
  <c r="R111" i="125"/>
  <c r="Q111" i="125"/>
  <c r="P111" i="125"/>
  <c r="O111" i="125"/>
  <c r="N111" i="125"/>
  <c r="M111" i="125"/>
  <c r="L111" i="125"/>
  <c r="K111" i="125"/>
  <c r="J111" i="125"/>
  <c r="I111" i="125"/>
  <c r="H111" i="125"/>
  <c r="G111" i="125"/>
  <c r="F111" i="125"/>
  <c r="E111" i="125"/>
  <c r="D111" i="125"/>
  <c r="C111" i="125"/>
  <c r="W92" i="126"/>
  <c r="W106" i="126"/>
  <c r="V106" i="126"/>
  <c r="U106" i="126"/>
  <c r="T106" i="126"/>
  <c r="S106" i="126"/>
  <c r="R106" i="126"/>
  <c r="Q106" i="126"/>
  <c r="P106" i="126"/>
  <c r="O106" i="126"/>
  <c r="N106" i="126"/>
  <c r="M106" i="126"/>
  <c r="L106" i="126"/>
  <c r="K106" i="126"/>
  <c r="J106" i="126"/>
  <c r="I106" i="126"/>
  <c r="H106" i="126"/>
  <c r="G106" i="126"/>
  <c r="F106" i="126"/>
  <c r="E106" i="126"/>
  <c r="D106" i="126"/>
  <c r="C106" i="126"/>
  <c r="V105" i="126"/>
  <c r="U105" i="126"/>
  <c r="T105" i="126"/>
  <c r="S105" i="126"/>
  <c r="P105" i="126"/>
  <c r="N105" i="126"/>
  <c r="M105" i="126"/>
  <c r="L105" i="126"/>
  <c r="K105" i="126"/>
  <c r="H105" i="126"/>
  <c r="F105" i="126"/>
  <c r="E105" i="126"/>
  <c r="D105" i="126"/>
  <c r="C105" i="126"/>
  <c r="W106" i="127"/>
  <c r="V106" i="127"/>
  <c r="U106" i="127"/>
  <c r="T106" i="127"/>
  <c r="Q106" i="127"/>
  <c r="P106" i="127"/>
  <c r="O106" i="127"/>
  <c r="N106" i="127"/>
  <c r="M106" i="127"/>
  <c r="L106" i="127"/>
  <c r="K106" i="127"/>
  <c r="J106" i="127"/>
  <c r="I106" i="127"/>
  <c r="H106" i="127"/>
  <c r="G106" i="127"/>
  <c r="F106" i="127"/>
  <c r="E106" i="127"/>
  <c r="C106" i="127"/>
  <c r="W103" i="127"/>
  <c r="V103" i="127"/>
  <c r="U103" i="127"/>
  <c r="T103" i="127"/>
  <c r="S103" i="127"/>
  <c r="R103" i="127"/>
  <c r="Q103" i="127"/>
  <c r="P103" i="127"/>
  <c r="O103" i="127"/>
  <c r="N103" i="127"/>
  <c r="M103" i="127"/>
  <c r="K103" i="127"/>
  <c r="J103" i="127"/>
  <c r="I103" i="127"/>
  <c r="H103" i="127"/>
  <c r="G103" i="127"/>
  <c r="F103" i="127"/>
  <c r="E103" i="127"/>
  <c r="C103" i="127"/>
  <c r="W102" i="127"/>
  <c r="V102" i="127"/>
  <c r="U102" i="127"/>
  <c r="T102" i="127"/>
  <c r="S102" i="127"/>
  <c r="R102" i="127"/>
  <c r="Q102" i="127"/>
  <c r="P102" i="127"/>
  <c r="O102" i="127"/>
  <c r="N102" i="127"/>
  <c r="M102" i="127"/>
  <c r="L102" i="127"/>
  <c r="K102" i="127"/>
  <c r="J102" i="127"/>
  <c r="I102" i="127"/>
  <c r="H102" i="127"/>
  <c r="G102" i="127"/>
  <c r="F102" i="127"/>
  <c r="E102" i="127"/>
  <c r="D102" i="127"/>
  <c r="C102" i="127"/>
  <c r="U92" i="128"/>
  <c r="W106" i="128"/>
  <c r="V106" i="128"/>
  <c r="U106" i="128"/>
  <c r="T106" i="128"/>
  <c r="S106" i="128"/>
  <c r="R106" i="128"/>
  <c r="Q106" i="128"/>
  <c r="P106" i="128"/>
  <c r="O106" i="128"/>
  <c r="N106" i="128"/>
  <c r="M106" i="128"/>
  <c r="L106" i="128"/>
  <c r="K106" i="128"/>
  <c r="J106" i="128"/>
  <c r="I106" i="128"/>
  <c r="H106" i="128"/>
  <c r="G106" i="128"/>
  <c r="F106" i="128"/>
  <c r="E106" i="128"/>
  <c r="D106" i="128"/>
  <c r="C106" i="128"/>
  <c r="V105" i="128"/>
  <c r="U105" i="128"/>
  <c r="T105" i="128"/>
  <c r="S105" i="128"/>
  <c r="V103" i="128"/>
  <c r="U103" i="128"/>
  <c r="T103" i="128"/>
  <c r="S103" i="128"/>
  <c r="R103" i="128"/>
  <c r="Q103" i="128"/>
  <c r="P103" i="128"/>
  <c r="O103" i="128"/>
  <c r="N103" i="128"/>
  <c r="M103" i="128"/>
  <c r="L103" i="128"/>
  <c r="K103" i="128"/>
  <c r="J103" i="128"/>
  <c r="I103" i="128"/>
  <c r="H103" i="128"/>
  <c r="F103" i="128"/>
  <c r="E103" i="128"/>
  <c r="D103" i="128"/>
  <c r="C103" i="128"/>
  <c r="W102" i="128"/>
  <c r="V102" i="128"/>
  <c r="U102" i="128"/>
  <c r="T102" i="128"/>
  <c r="S102" i="128"/>
  <c r="R102" i="128"/>
  <c r="Q102" i="128"/>
  <c r="P102" i="128"/>
  <c r="O102" i="128"/>
  <c r="N102" i="128"/>
  <c r="M102" i="128"/>
  <c r="L102" i="128"/>
  <c r="K102" i="128"/>
  <c r="J102" i="128"/>
  <c r="I102" i="128"/>
  <c r="H102" i="128"/>
  <c r="G102" i="128"/>
  <c r="F102" i="128"/>
  <c r="E102" i="128"/>
  <c r="D102" i="128"/>
  <c r="C102" i="128"/>
  <c r="F115" i="129"/>
  <c r="E115" i="129"/>
  <c r="D115" i="129"/>
  <c r="C115" i="129"/>
  <c r="W114" i="129"/>
  <c r="V114" i="129"/>
  <c r="U114" i="129"/>
  <c r="T114" i="129"/>
  <c r="S114" i="129"/>
  <c r="R114" i="129"/>
  <c r="Q114" i="129"/>
  <c r="P114" i="129"/>
  <c r="O114" i="129"/>
  <c r="N114" i="129"/>
  <c r="M114" i="129"/>
  <c r="L114" i="129"/>
  <c r="K114" i="129"/>
  <c r="J114" i="129"/>
  <c r="I114" i="129"/>
  <c r="H114" i="129"/>
  <c r="G114" i="129"/>
  <c r="F114" i="129"/>
  <c r="E114" i="129"/>
  <c r="D114" i="129"/>
  <c r="C114" i="129"/>
  <c r="S113" i="129"/>
  <c r="R113" i="129"/>
  <c r="Q113" i="129"/>
  <c r="P113" i="129"/>
  <c r="O113" i="129"/>
  <c r="N113" i="129"/>
  <c r="M113" i="129"/>
  <c r="L113" i="129"/>
  <c r="K113" i="129"/>
  <c r="J113" i="129"/>
  <c r="I113" i="129"/>
  <c r="H113" i="129"/>
  <c r="G113" i="129"/>
  <c r="F113" i="129"/>
  <c r="E113" i="129"/>
  <c r="D113" i="129"/>
  <c r="C113" i="129"/>
  <c r="S112" i="129"/>
  <c r="R112" i="129"/>
  <c r="Q112" i="129"/>
  <c r="P112" i="129"/>
  <c r="O112" i="129"/>
  <c r="N112" i="129"/>
  <c r="M112" i="129"/>
  <c r="L112" i="129"/>
  <c r="K112" i="129"/>
  <c r="J112" i="129"/>
  <c r="I112" i="129"/>
  <c r="H112" i="129"/>
  <c r="G112" i="129"/>
  <c r="F112" i="129"/>
  <c r="E112" i="129"/>
  <c r="D112" i="129"/>
  <c r="C112" i="129"/>
  <c r="S111" i="129"/>
  <c r="R111" i="129"/>
  <c r="Q111" i="129"/>
  <c r="P111" i="129"/>
  <c r="O111" i="129"/>
  <c r="N111" i="129"/>
  <c r="M111" i="129"/>
  <c r="L111" i="129"/>
  <c r="K111" i="129"/>
  <c r="J111" i="129"/>
  <c r="I111" i="129"/>
  <c r="H111" i="129"/>
  <c r="G111" i="129"/>
  <c r="F111" i="129"/>
  <c r="E111" i="129"/>
  <c r="D111" i="129"/>
  <c r="C111" i="129"/>
  <c r="W110" i="129"/>
  <c r="V110" i="129"/>
  <c r="U110" i="129"/>
  <c r="T110" i="129"/>
  <c r="S110" i="129"/>
  <c r="R110" i="129"/>
  <c r="Q110" i="129"/>
  <c r="P110" i="129"/>
  <c r="O110" i="129"/>
  <c r="N110" i="129"/>
  <c r="M110" i="129"/>
  <c r="L110" i="129"/>
  <c r="K110" i="129"/>
  <c r="J110" i="129"/>
  <c r="I110" i="129"/>
  <c r="H110" i="129"/>
  <c r="G110" i="129"/>
  <c r="F110" i="129"/>
  <c r="E110" i="129"/>
  <c r="D110" i="129"/>
  <c r="C110" i="129"/>
  <c r="S109" i="129"/>
  <c r="R109" i="129"/>
  <c r="Q109" i="129"/>
  <c r="P109" i="129"/>
  <c r="O109" i="129"/>
  <c r="N109" i="129"/>
  <c r="M109" i="129"/>
  <c r="L109" i="129"/>
  <c r="K109" i="129"/>
  <c r="J109" i="129"/>
  <c r="I109" i="129"/>
  <c r="H109" i="129"/>
  <c r="G109" i="129"/>
  <c r="F109" i="129"/>
  <c r="E109" i="129"/>
  <c r="D109" i="129"/>
  <c r="C109" i="129"/>
  <c r="S108" i="129"/>
  <c r="R108" i="129"/>
  <c r="Q108" i="129"/>
  <c r="P108" i="129"/>
  <c r="O108" i="129"/>
  <c r="N108" i="129"/>
  <c r="M108" i="129"/>
  <c r="L108" i="129"/>
  <c r="K108" i="129"/>
  <c r="J108" i="129"/>
  <c r="I108" i="129"/>
  <c r="H108" i="129"/>
  <c r="G108" i="129"/>
  <c r="F108" i="129"/>
  <c r="E108" i="129"/>
  <c r="D108" i="129"/>
  <c r="C108" i="129"/>
  <c r="S107" i="129"/>
  <c r="R107" i="129"/>
  <c r="Q107" i="129"/>
  <c r="P107" i="129"/>
  <c r="O107" i="129"/>
  <c r="N107" i="129"/>
  <c r="M107" i="129"/>
  <c r="L107" i="129"/>
  <c r="K107" i="129"/>
  <c r="J107" i="129"/>
  <c r="I107" i="129"/>
  <c r="H107" i="129"/>
  <c r="G107" i="129"/>
  <c r="F107" i="129"/>
  <c r="E107" i="129"/>
  <c r="D107" i="129"/>
  <c r="C107" i="129"/>
  <c r="W106" i="129"/>
  <c r="V106" i="129"/>
  <c r="U106" i="129"/>
  <c r="T106" i="129"/>
  <c r="S106" i="129"/>
  <c r="R106" i="129"/>
  <c r="Q106" i="129"/>
  <c r="P106" i="129"/>
  <c r="O106" i="129"/>
  <c r="N106" i="129"/>
  <c r="M106" i="129"/>
  <c r="L106" i="129"/>
  <c r="K106" i="129"/>
  <c r="J106" i="129"/>
  <c r="I106" i="129"/>
  <c r="H106" i="129"/>
  <c r="G106" i="129"/>
  <c r="F106" i="129"/>
  <c r="E106" i="129"/>
  <c r="D106" i="129"/>
  <c r="C106" i="129"/>
  <c r="W105" i="129"/>
  <c r="U105" i="129"/>
  <c r="T105" i="129"/>
  <c r="Q105" i="129"/>
  <c r="P105" i="129"/>
  <c r="O105" i="129"/>
  <c r="M105" i="129"/>
  <c r="L105" i="129"/>
  <c r="I105" i="129"/>
  <c r="H105" i="129"/>
  <c r="G105" i="129"/>
  <c r="E105" i="129"/>
  <c r="D105" i="129"/>
  <c r="W103" i="129"/>
  <c r="V103" i="129"/>
  <c r="U103" i="129"/>
  <c r="T103" i="129"/>
  <c r="S103" i="129"/>
  <c r="R103" i="129"/>
  <c r="Q103" i="129"/>
  <c r="P103" i="129"/>
  <c r="O103" i="129"/>
  <c r="N103" i="129"/>
  <c r="M103" i="129"/>
  <c r="K103" i="129"/>
  <c r="J103" i="129"/>
  <c r="I103" i="129"/>
  <c r="H103" i="129"/>
  <c r="G103" i="129"/>
  <c r="F103" i="129"/>
  <c r="E103" i="129"/>
  <c r="C103" i="129"/>
  <c r="W102" i="129"/>
  <c r="V102" i="129"/>
  <c r="U102" i="129"/>
  <c r="T102" i="129"/>
  <c r="S102" i="129"/>
  <c r="R102" i="129"/>
  <c r="Q102" i="129"/>
  <c r="P102" i="129"/>
  <c r="O102" i="129"/>
  <c r="N102" i="129"/>
  <c r="M102" i="129"/>
  <c r="L102" i="129"/>
  <c r="K102" i="129"/>
  <c r="J102" i="129"/>
  <c r="I102" i="129"/>
  <c r="H102" i="129"/>
  <c r="G102" i="129"/>
  <c r="F102" i="129"/>
  <c r="E102" i="129"/>
  <c r="D102" i="129"/>
  <c r="C102" i="129"/>
  <c r="W103" i="132"/>
  <c r="V103" i="132"/>
  <c r="T103" i="132"/>
  <c r="S103" i="132"/>
  <c r="Q103" i="132"/>
  <c r="P103" i="132"/>
  <c r="N103" i="132"/>
  <c r="H103" i="132"/>
  <c r="G103" i="132"/>
  <c r="F103" i="132"/>
  <c r="E103" i="132"/>
  <c r="D103" i="132"/>
  <c r="H53" i="132"/>
  <c r="W102" i="135"/>
  <c r="V102" i="135"/>
  <c r="U102" i="135"/>
  <c r="T102" i="135"/>
  <c r="S102" i="135"/>
  <c r="R102" i="135"/>
  <c r="Q102" i="135"/>
  <c r="P102" i="135"/>
  <c r="O102" i="135"/>
  <c r="M102" i="135"/>
  <c r="K102" i="135"/>
  <c r="J102" i="135"/>
  <c r="I102" i="135"/>
  <c r="H102" i="135"/>
  <c r="G102" i="135"/>
  <c r="F102" i="135"/>
  <c r="E102" i="135"/>
  <c r="D102" i="135"/>
  <c r="C102" i="135"/>
  <c r="U92" i="136"/>
  <c r="O141" i="111"/>
  <c r="U45" i="111"/>
  <c r="W91" i="111"/>
  <c r="W138" i="111" s="1"/>
  <c r="V91" i="111"/>
  <c r="V138" i="111" s="1"/>
  <c r="U91" i="111"/>
  <c r="U138" i="111" s="1"/>
  <c r="T91" i="111"/>
  <c r="T138" i="111" s="1"/>
  <c r="S91" i="111"/>
  <c r="S138" i="111" s="1"/>
  <c r="R91" i="111"/>
  <c r="R138" i="111" s="1"/>
  <c r="Q91" i="111"/>
  <c r="Q138" i="111" s="1"/>
  <c r="P91" i="111"/>
  <c r="P138" i="111" s="1"/>
  <c r="O91" i="111"/>
  <c r="O138" i="111" s="1"/>
  <c r="N91" i="111"/>
  <c r="N138" i="111" s="1"/>
  <c r="L91" i="111"/>
  <c r="L138" i="111" s="1"/>
  <c r="K91" i="111"/>
  <c r="K138" i="111" s="1"/>
  <c r="J91" i="111"/>
  <c r="J138" i="111" s="1"/>
  <c r="I91" i="111"/>
  <c r="I138" i="111" s="1"/>
  <c r="H91" i="111"/>
  <c r="H138" i="111" s="1"/>
  <c r="G91" i="111"/>
  <c r="G138" i="111" s="1"/>
  <c r="F91" i="111"/>
  <c r="F138" i="111" s="1"/>
  <c r="E91" i="111"/>
  <c r="E138" i="111" s="1"/>
  <c r="D91" i="111"/>
  <c r="D138" i="111" s="1"/>
  <c r="C91" i="111"/>
  <c r="C138" i="111" s="1"/>
  <c r="W90" i="111"/>
  <c r="W137" i="111" s="1"/>
  <c r="V90" i="111"/>
  <c r="V137" i="111" s="1"/>
  <c r="U90" i="111"/>
  <c r="U137" i="111" s="1"/>
  <c r="T90" i="111"/>
  <c r="T137" i="111" s="1"/>
  <c r="S90" i="111"/>
  <c r="S137" i="111" s="1"/>
  <c r="R90" i="111"/>
  <c r="R137" i="111" s="1"/>
  <c r="Q90" i="111"/>
  <c r="Q137" i="111" s="1"/>
  <c r="P90" i="111"/>
  <c r="P137" i="111" s="1"/>
  <c r="O90" i="111"/>
  <c r="O137" i="111" s="1"/>
  <c r="N90" i="111"/>
  <c r="N137" i="111" s="1"/>
  <c r="M90" i="111"/>
  <c r="M137" i="111" s="1"/>
  <c r="L90" i="111"/>
  <c r="L137" i="111" s="1"/>
  <c r="K90" i="111"/>
  <c r="K137" i="111" s="1"/>
  <c r="I90" i="111"/>
  <c r="I137" i="111" s="1"/>
  <c r="G90" i="111"/>
  <c r="G137" i="111" s="1"/>
  <c r="F90" i="111"/>
  <c r="F137" i="111" s="1"/>
  <c r="E90" i="111"/>
  <c r="E137" i="111" s="1"/>
  <c r="D90" i="111"/>
  <c r="D137" i="111" s="1"/>
  <c r="C90" i="111"/>
  <c r="C137" i="111" s="1"/>
  <c r="W89" i="111"/>
  <c r="W136" i="111" s="1"/>
  <c r="V89" i="111"/>
  <c r="V136" i="111" s="1"/>
  <c r="U89" i="111"/>
  <c r="U136" i="111" s="1"/>
  <c r="T89" i="111"/>
  <c r="T136" i="111" s="1"/>
  <c r="S89" i="111"/>
  <c r="S136" i="111" s="1"/>
  <c r="R89" i="111"/>
  <c r="R136" i="111" s="1"/>
  <c r="Q89" i="111"/>
  <c r="Q136" i="111" s="1"/>
  <c r="P89" i="111"/>
  <c r="P136" i="111" s="1"/>
  <c r="O89" i="111"/>
  <c r="O136" i="111" s="1"/>
  <c r="N89" i="111"/>
  <c r="N136" i="111" s="1"/>
  <c r="M89" i="111"/>
  <c r="M136" i="111" s="1"/>
  <c r="L89" i="111"/>
  <c r="L136" i="111" s="1"/>
  <c r="K89" i="111"/>
  <c r="K136" i="111" s="1"/>
  <c r="J89" i="111"/>
  <c r="J136" i="111" s="1"/>
  <c r="I89" i="111"/>
  <c r="I136" i="111" s="1"/>
  <c r="H89" i="111"/>
  <c r="H136" i="111" s="1"/>
  <c r="G89" i="111"/>
  <c r="G136" i="111" s="1"/>
  <c r="F89" i="111"/>
  <c r="F136" i="111" s="1"/>
  <c r="E89" i="111"/>
  <c r="E136" i="111" s="1"/>
  <c r="D89" i="111"/>
  <c r="D136" i="111" s="1"/>
  <c r="U134" i="111"/>
  <c r="S134" i="111"/>
  <c r="I134" i="111"/>
  <c r="K132" i="111"/>
  <c r="W83" i="111"/>
  <c r="W130" i="111" s="1"/>
  <c r="V83" i="111"/>
  <c r="V130" i="111" s="1"/>
  <c r="U83" i="111"/>
  <c r="U130" i="111" s="1"/>
  <c r="T83" i="111"/>
  <c r="T130" i="111" s="1"/>
  <c r="S83" i="111"/>
  <c r="S130" i="111" s="1"/>
  <c r="R83" i="111"/>
  <c r="R130" i="111" s="1"/>
  <c r="Q83" i="111"/>
  <c r="Q130" i="111" s="1"/>
  <c r="P83" i="111"/>
  <c r="P130" i="111" s="1"/>
  <c r="O83" i="111"/>
  <c r="O130" i="111" s="1"/>
  <c r="N83" i="111"/>
  <c r="N130" i="111" s="1"/>
  <c r="M83" i="111"/>
  <c r="M130" i="111" s="1"/>
  <c r="L83" i="111"/>
  <c r="L130" i="111" s="1"/>
  <c r="K83" i="111"/>
  <c r="K130" i="111" s="1"/>
  <c r="J83" i="111"/>
  <c r="J130" i="111" s="1"/>
  <c r="I83" i="111"/>
  <c r="I130" i="111" s="1"/>
  <c r="H83" i="111"/>
  <c r="H130" i="111" s="1"/>
  <c r="G83" i="111"/>
  <c r="G130" i="111" s="1"/>
  <c r="F83" i="111"/>
  <c r="F130" i="111" s="1"/>
  <c r="E83" i="111"/>
  <c r="E130" i="111" s="1"/>
  <c r="D83" i="111"/>
  <c r="D130" i="111" s="1"/>
  <c r="W82" i="111"/>
  <c r="W129" i="111" s="1"/>
  <c r="U82" i="111"/>
  <c r="U129" i="111" s="1"/>
  <c r="T82" i="111"/>
  <c r="T129" i="111" s="1"/>
  <c r="S82" i="111"/>
  <c r="S129" i="111" s="1"/>
  <c r="R82" i="111"/>
  <c r="R129" i="111" s="1"/>
  <c r="Q82" i="111"/>
  <c r="Q129" i="111" s="1"/>
  <c r="P82" i="111"/>
  <c r="P129" i="111" s="1"/>
  <c r="O82" i="111"/>
  <c r="O129" i="111" s="1"/>
  <c r="N82" i="111"/>
  <c r="N129" i="111" s="1"/>
  <c r="M82" i="111"/>
  <c r="M129" i="111" s="1"/>
  <c r="L82" i="111"/>
  <c r="L129" i="111" s="1"/>
  <c r="K82" i="111"/>
  <c r="K129" i="111" s="1"/>
  <c r="J82" i="111"/>
  <c r="J129" i="111" s="1"/>
  <c r="I82" i="111"/>
  <c r="I129" i="111" s="1"/>
  <c r="H82" i="111"/>
  <c r="H129" i="111" s="1"/>
  <c r="G82" i="111"/>
  <c r="G129" i="111" s="1"/>
  <c r="F82" i="111"/>
  <c r="F129" i="111" s="1"/>
  <c r="E82" i="111"/>
  <c r="E129" i="111" s="1"/>
  <c r="D82" i="111"/>
  <c r="D129" i="111" s="1"/>
  <c r="C82" i="111"/>
  <c r="C129" i="111" s="1"/>
  <c r="U81" i="111"/>
  <c r="U128" i="111" s="1"/>
  <c r="T81" i="111"/>
  <c r="T128" i="111" s="1"/>
  <c r="S81" i="111"/>
  <c r="S128" i="111" s="1"/>
  <c r="R81" i="111"/>
  <c r="R128" i="111" s="1"/>
  <c r="Q81" i="111"/>
  <c r="Q128" i="111" s="1"/>
  <c r="M81" i="111"/>
  <c r="M128" i="111" s="1"/>
  <c r="L81" i="111"/>
  <c r="L128" i="111" s="1"/>
  <c r="K81" i="111"/>
  <c r="K128" i="111" s="1"/>
  <c r="J81" i="111"/>
  <c r="J128" i="111" s="1"/>
  <c r="I81" i="111"/>
  <c r="I128" i="111" s="1"/>
  <c r="G81" i="111"/>
  <c r="G128" i="111" s="1"/>
  <c r="E81" i="111"/>
  <c r="E128" i="111" s="1"/>
  <c r="D81" i="111"/>
  <c r="D128" i="111" s="1"/>
  <c r="C81" i="111"/>
  <c r="C128" i="111" s="1"/>
  <c r="W80" i="111"/>
  <c r="V80" i="111"/>
  <c r="V127" i="111" s="1"/>
  <c r="R80" i="111"/>
  <c r="P80" i="111"/>
  <c r="O80" i="111"/>
  <c r="J80" i="111"/>
  <c r="H80" i="111"/>
  <c r="F80" i="111"/>
  <c r="F127" i="111" s="1"/>
  <c r="R125" i="111"/>
  <c r="P125" i="111"/>
  <c r="M124" i="111"/>
  <c r="L124" i="111"/>
  <c r="S120" i="111"/>
  <c r="P119" i="111"/>
  <c r="J118" i="111"/>
  <c r="G117" i="111"/>
  <c r="W91" i="112"/>
  <c r="W138" i="112" s="1"/>
  <c r="V91" i="112"/>
  <c r="V138" i="112" s="1"/>
  <c r="U91" i="112"/>
  <c r="U138" i="112" s="1"/>
  <c r="T91" i="112"/>
  <c r="T138" i="112" s="1"/>
  <c r="S91" i="112"/>
  <c r="S138" i="112" s="1"/>
  <c r="R91" i="112"/>
  <c r="R138" i="112" s="1"/>
  <c r="Q91" i="112"/>
  <c r="Q138" i="112" s="1"/>
  <c r="P91" i="112"/>
  <c r="P138" i="112" s="1"/>
  <c r="O91" i="112"/>
  <c r="O138" i="112" s="1"/>
  <c r="N91" i="112"/>
  <c r="N138" i="112" s="1"/>
  <c r="M91" i="112"/>
  <c r="M138" i="112" s="1"/>
  <c r="L91" i="112"/>
  <c r="L138" i="112" s="1"/>
  <c r="J91" i="112"/>
  <c r="J138" i="112" s="1"/>
  <c r="I91" i="112"/>
  <c r="I138" i="112" s="1"/>
  <c r="H91" i="112"/>
  <c r="H138" i="112" s="1"/>
  <c r="G91" i="112"/>
  <c r="G138" i="112" s="1"/>
  <c r="F91" i="112"/>
  <c r="F138" i="112" s="1"/>
  <c r="E91" i="112"/>
  <c r="E138" i="112" s="1"/>
  <c r="D91" i="112"/>
  <c r="D138" i="112" s="1"/>
  <c r="C91" i="112"/>
  <c r="C138" i="112" s="1"/>
  <c r="W90" i="112"/>
  <c r="W137" i="112" s="1"/>
  <c r="V90" i="112"/>
  <c r="V137" i="112" s="1"/>
  <c r="U90" i="112"/>
  <c r="U137" i="112" s="1"/>
  <c r="T90" i="112"/>
  <c r="T137" i="112" s="1"/>
  <c r="S90" i="112"/>
  <c r="S137" i="112" s="1"/>
  <c r="R90" i="112"/>
  <c r="R137" i="112" s="1"/>
  <c r="Q90" i="112"/>
  <c r="Q137" i="112" s="1"/>
  <c r="P90" i="112"/>
  <c r="P137" i="112" s="1"/>
  <c r="O90" i="112"/>
  <c r="O137" i="112" s="1"/>
  <c r="N90" i="112"/>
  <c r="N137" i="112" s="1"/>
  <c r="M90" i="112"/>
  <c r="M137" i="112" s="1"/>
  <c r="L90" i="112"/>
  <c r="L137" i="112" s="1"/>
  <c r="J90" i="112"/>
  <c r="J137" i="112" s="1"/>
  <c r="I90" i="112"/>
  <c r="I137" i="112" s="1"/>
  <c r="H90" i="112"/>
  <c r="H137" i="112" s="1"/>
  <c r="G90" i="112"/>
  <c r="G137" i="112" s="1"/>
  <c r="F90" i="112"/>
  <c r="F137" i="112" s="1"/>
  <c r="E90" i="112"/>
  <c r="E137" i="112" s="1"/>
  <c r="D90" i="112"/>
  <c r="D137" i="112" s="1"/>
  <c r="C90" i="112"/>
  <c r="C137" i="112" s="1"/>
  <c r="W89" i="112"/>
  <c r="W136" i="112" s="1"/>
  <c r="V89" i="112"/>
  <c r="V136" i="112" s="1"/>
  <c r="U89" i="112"/>
  <c r="U136" i="112" s="1"/>
  <c r="T89" i="112"/>
  <c r="T136" i="112" s="1"/>
  <c r="S89" i="112"/>
  <c r="S136" i="112" s="1"/>
  <c r="R89" i="112"/>
  <c r="R136" i="112" s="1"/>
  <c r="Q89" i="112"/>
  <c r="Q136" i="112" s="1"/>
  <c r="P89" i="112"/>
  <c r="P136" i="112" s="1"/>
  <c r="O89" i="112"/>
  <c r="O136" i="112" s="1"/>
  <c r="N89" i="112"/>
  <c r="N136" i="112" s="1"/>
  <c r="M89" i="112"/>
  <c r="M136" i="112" s="1"/>
  <c r="L89" i="112"/>
  <c r="L136" i="112" s="1"/>
  <c r="K89" i="112"/>
  <c r="K136" i="112" s="1"/>
  <c r="J89" i="112"/>
  <c r="J136" i="112" s="1"/>
  <c r="I89" i="112"/>
  <c r="I136" i="112" s="1"/>
  <c r="H89" i="112"/>
  <c r="H136" i="112" s="1"/>
  <c r="G89" i="112"/>
  <c r="G136" i="112" s="1"/>
  <c r="E89" i="112"/>
  <c r="E136" i="112" s="1"/>
  <c r="D89" i="112"/>
  <c r="D136" i="112" s="1"/>
  <c r="C89" i="112"/>
  <c r="C136" i="112" s="1"/>
  <c r="J134" i="112"/>
  <c r="G134" i="112"/>
  <c r="W83" i="112"/>
  <c r="W130" i="112" s="1"/>
  <c r="V83" i="112"/>
  <c r="V130" i="112" s="1"/>
  <c r="U83" i="112"/>
  <c r="U130" i="112" s="1"/>
  <c r="T83" i="112"/>
  <c r="T130" i="112" s="1"/>
  <c r="S83" i="112"/>
  <c r="S130" i="112" s="1"/>
  <c r="R83" i="112"/>
  <c r="R130" i="112" s="1"/>
  <c r="Q83" i="112"/>
  <c r="Q130" i="112" s="1"/>
  <c r="P83" i="112"/>
  <c r="P130" i="112" s="1"/>
  <c r="O83" i="112"/>
  <c r="O130" i="112" s="1"/>
  <c r="N83" i="112"/>
  <c r="N130" i="112" s="1"/>
  <c r="M83" i="112"/>
  <c r="M130" i="112" s="1"/>
  <c r="L83" i="112"/>
  <c r="L130" i="112" s="1"/>
  <c r="K83" i="112"/>
  <c r="K130" i="112" s="1"/>
  <c r="J83" i="112"/>
  <c r="J130" i="112" s="1"/>
  <c r="I83" i="112"/>
  <c r="I130" i="112" s="1"/>
  <c r="G83" i="112"/>
  <c r="G130" i="112" s="1"/>
  <c r="F83" i="112"/>
  <c r="F130" i="112" s="1"/>
  <c r="E83" i="112"/>
  <c r="E130" i="112" s="1"/>
  <c r="D83" i="112"/>
  <c r="D130" i="112" s="1"/>
  <c r="C83" i="112"/>
  <c r="C130" i="112" s="1"/>
  <c r="W82" i="112"/>
  <c r="W129" i="112" s="1"/>
  <c r="V82" i="112"/>
  <c r="V129" i="112" s="1"/>
  <c r="U82" i="112"/>
  <c r="U129" i="112" s="1"/>
  <c r="T82" i="112"/>
  <c r="T129" i="112" s="1"/>
  <c r="S82" i="112"/>
  <c r="S129" i="112" s="1"/>
  <c r="R82" i="112"/>
  <c r="R129" i="112" s="1"/>
  <c r="Q82" i="112"/>
  <c r="Q129" i="112" s="1"/>
  <c r="P82" i="112"/>
  <c r="P129" i="112" s="1"/>
  <c r="O82" i="112"/>
  <c r="O129" i="112" s="1"/>
  <c r="N82" i="112"/>
  <c r="N129" i="112" s="1"/>
  <c r="M82" i="112"/>
  <c r="M129" i="112" s="1"/>
  <c r="L82" i="112"/>
  <c r="L129" i="112" s="1"/>
  <c r="K82" i="112"/>
  <c r="K129" i="112" s="1"/>
  <c r="J82" i="112"/>
  <c r="J129" i="112" s="1"/>
  <c r="I82" i="112"/>
  <c r="I129" i="112" s="1"/>
  <c r="H82" i="112"/>
  <c r="H129" i="112" s="1"/>
  <c r="G82" i="112"/>
  <c r="G129" i="112" s="1"/>
  <c r="F82" i="112"/>
  <c r="F129" i="112" s="1"/>
  <c r="E82" i="112"/>
  <c r="E129" i="112" s="1"/>
  <c r="D82" i="112"/>
  <c r="D129" i="112" s="1"/>
  <c r="C82" i="112"/>
  <c r="C129" i="112" s="1"/>
  <c r="V81" i="112"/>
  <c r="V128" i="112" s="1"/>
  <c r="U81" i="112"/>
  <c r="U128" i="112" s="1"/>
  <c r="T81" i="112"/>
  <c r="T128" i="112" s="1"/>
  <c r="R81" i="112"/>
  <c r="R128" i="112" s="1"/>
  <c r="P81" i="112"/>
  <c r="N81" i="112"/>
  <c r="N128" i="112" s="1"/>
  <c r="M81" i="112"/>
  <c r="M128" i="112" s="1"/>
  <c r="L81" i="112"/>
  <c r="L128" i="112" s="1"/>
  <c r="K81" i="112"/>
  <c r="K128" i="112" s="1"/>
  <c r="J81" i="112"/>
  <c r="J128" i="112" s="1"/>
  <c r="I81" i="112"/>
  <c r="I128" i="112" s="1"/>
  <c r="H81" i="112"/>
  <c r="F81" i="112"/>
  <c r="F128" i="112" s="1"/>
  <c r="D81" i="112"/>
  <c r="D128" i="112" s="1"/>
  <c r="C81" i="112"/>
  <c r="C128" i="112" s="1"/>
  <c r="W80" i="112"/>
  <c r="W127" i="112" s="1"/>
  <c r="S80" i="112"/>
  <c r="S127" i="112" s="1"/>
  <c r="Q80" i="112"/>
  <c r="O80" i="112"/>
  <c r="O127" i="112" s="1"/>
  <c r="K80" i="112"/>
  <c r="K127" i="112" s="1"/>
  <c r="I80" i="112"/>
  <c r="C80" i="112"/>
  <c r="C127" i="112" s="1"/>
  <c r="N124" i="112"/>
  <c r="C123" i="112"/>
  <c r="M121" i="112"/>
  <c r="T120" i="112"/>
  <c r="W119" i="112"/>
  <c r="O118" i="112"/>
  <c r="N118" i="112"/>
  <c r="C118" i="112"/>
  <c r="I117" i="112"/>
  <c r="H117" i="112"/>
  <c r="U141" i="113"/>
  <c r="T141" i="113"/>
  <c r="R141" i="113"/>
  <c r="M141" i="113"/>
  <c r="E141" i="113"/>
  <c r="D141" i="113"/>
  <c r="R140" i="113"/>
  <c r="J140" i="113"/>
  <c r="I140" i="113"/>
  <c r="G140" i="113"/>
  <c r="W91" i="113"/>
  <c r="W138" i="113" s="1"/>
  <c r="V91" i="113"/>
  <c r="V138" i="113" s="1"/>
  <c r="U91" i="113"/>
  <c r="U138" i="113" s="1"/>
  <c r="R91" i="113"/>
  <c r="R138" i="113" s="1"/>
  <c r="P91" i="113"/>
  <c r="P138" i="113" s="1"/>
  <c r="O91" i="113"/>
  <c r="O138" i="113" s="1"/>
  <c r="N91" i="113"/>
  <c r="N138" i="113" s="1"/>
  <c r="M91" i="113"/>
  <c r="M138" i="113" s="1"/>
  <c r="K91" i="113"/>
  <c r="K138" i="113" s="1"/>
  <c r="J91" i="113"/>
  <c r="J138" i="113" s="1"/>
  <c r="I91" i="113"/>
  <c r="I138" i="113" s="1"/>
  <c r="H91" i="113"/>
  <c r="H138" i="113" s="1"/>
  <c r="G91" i="113"/>
  <c r="G138" i="113" s="1"/>
  <c r="F91" i="113"/>
  <c r="F138" i="113" s="1"/>
  <c r="E91" i="113"/>
  <c r="E138" i="113" s="1"/>
  <c r="W90" i="113"/>
  <c r="W137" i="113" s="1"/>
  <c r="V90" i="113"/>
  <c r="V137" i="113" s="1"/>
  <c r="U90" i="113"/>
  <c r="U137" i="113" s="1"/>
  <c r="T90" i="113"/>
  <c r="T137" i="113" s="1"/>
  <c r="S90" i="113"/>
  <c r="S137" i="113" s="1"/>
  <c r="R90" i="113"/>
  <c r="R137" i="113" s="1"/>
  <c r="P90" i="113"/>
  <c r="P137" i="113" s="1"/>
  <c r="O90" i="113"/>
  <c r="O137" i="113" s="1"/>
  <c r="N90" i="113"/>
  <c r="N137" i="113" s="1"/>
  <c r="M90" i="113"/>
  <c r="M137" i="113" s="1"/>
  <c r="L90" i="113"/>
  <c r="L137" i="113" s="1"/>
  <c r="K90" i="113"/>
  <c r="K137" i="113" s="1"/>
  <c r="J90" i="113"/>
  <c r="J137" i="113" s="1"/>
  <c r="G90" i="113"/>
  <c r="G137" i="113" s="1"/>
  <c r="F90" i="113"/>
  <c r="F137" i="113" s="1"/>
  <c r="E90" i="113"/>
  <c r="E137" i="113" s="1"/>
  <c r="D90" i="113"/>
  <c r="D137" i="113" s="1"/>
  <c r="C90" i="113"/>
  <c r="C137" i="113" s="1"/>
  <c r="W89" i="113"/>
  <c r="W136" i="113" s="1"/>
  <c r="U89" i="113"/>
  <c r="U136" i="113" s="1"/>
  <c r="T89" i="113"/>
  <c r="T136" i="113" s="1"/>
  <c r="S89" i="113"/>
  <c r="S136" i="113" s="1"/>
  <c r="R89" i="113"/>
  <c r="R136" i="113" s="1"/>
  <c r="Q89" i="113"/>
  <c r="Q136" i="113" s="1"/>
  <c r="P89" i="113"/>
  <c r="P136" i="113" s="1"/>
  <c r="O89" i="113"/>
  <c r="O136" i="113" s="1"/>
  <c r="L89" i="113"/>
  <c r="L136" i="113" s="1"/>
  <c r="K89" i="113"/>
  <c r="K136" i="113" s="1"/>
  <c r="J89" i="113"/>
  <c r="J136" i="113" s="1"/>
  <c r="I89" i="113"/>
  <c r="I136" i="113" s="1"/>
  <c r="H89" i="113"/>
  <c r="H136" i="113" s="1"/>
  <c r="G89" i="113"/>
  <c r="G136" i="113" s="1"/>
  <c r="E89" i="113"/>
  <c r="E136" i="113" s="1"/>
  <c r="D89" i="113"/>
  <c r="D136" i="113" s="1"/>
  <c r="C89" i="113"/>
  <c r="C136" i="113" s="1"/>
  <c r="W134" i="113"/>
  <c r="G134" i="113"/>
  <c r="L133" i="113"/>
  <c r="W83" i="113"/>
  <c r="W130" i="113" s="1"/>
  <c r="V83" i="113"/>
  <c r="V130" i="113" s="1"/>
  <c r="U83" i="113"/>
  <c r="U130" i="113" s="1"/>
  <c r="S83" i="113"/>
  <c r="S130" i="113" s="1"/>
  <c r="R83" i="113"/>
  <c r="R130" i="113" s="1"/>
  <c r="Q83" i="113"/>
  <c r="Q130" i="113" s="1"/>
  <c r="P83" i="113"/>
  <c r="P130" i="113" s="1"/>
  <c r="O83" i="113"/>
  <c r="O130" i="113" s="1"/>
  <c r="N83" i="113"/>
  <c r="N130" i="113" s="1"/>
  <c r="M83" i="113"/>
  <c r="M130" i="113" s="1"/>
  <c r="J83" i="113"/>
  <c r="J130" i="113" s="1"/>
  <c r="I83" i="113"/>
  <c r="I130" i="113" s="1"/>
  <c r="H83" i="113"/>
  <c r="H130" i="113" s="1"/>
  <c r="G83" i="113"/>
  <c r="G130" i="113" s="1"/>
  <c r="F83" i="113"/>
  <c r="F130" i="113" s="1"/>
  <c r="E83" i="113"/>
  <c r="E130" i="113" s="1"/>
  <c r="C83" i="113"/>
  <c r="C130" i="113" s="1"/>
  <c r="W82" i="113"/>
  <c r="W129" i="113" s="1"/>
  <c r="V82" i="113"/>
  <c r="V129" i="113" s="1"/>
  <c r="U82" i="113"/>
  <c r="U129" i="113" s="1"/>
  <c r="T82" i="113"/>
  <c r="T129" i="113" s="1"/>
  <c r="S82" i="113"/>
  <c r="S129" i="113" s="1"/>
  <c r="R82" i="113"/>
  <c r="R129" i="113" s="1"/>
  <c r="O82" i="113"/>
  <c r="O129" i="113" s="1"/>
  <c r="M82" i="113"/>
  <c r="M129" i="113" s="1"/>
  <c r="L82" i="113"/>
  <c r="L129" i="113" s="1"/>
  <c r="K82" i="113"/>
  <c r="K129" i="113" s="1"/>
  <c r="J82" i="113"/>
  <c r="J129" i="113" s="1"/>
  <c r="H82" i="113"/>
  <c r="H129" i="113" s="1"/>
  <c r="G82" i="113"/>
  <c r="G129" i="113" s="1"/>
  <c r="F82" i="113"/>
  <c r="F129" i="113" s="1"/>
  <c r="E82" i="113"/>
  <c r="E129" i="113" s="1"/>
  <c r="D82" i="113"/>
  <c r="D129" i="113" s="1"/>
  <c r="C82" i="113"/>
  <c r="C129" i="113" s="1"/>
  <c r="W81" i="113"/>
  <c r="W128" i="113" s="1"/>
  <c r="T81" i="113"/>
  <c r="T128" i="113" s="1"/>
  <c r="S81" i="113"/>
  <c r="S128" i="113" s="1"/>
  <c r="Q81" i="113"/>
  <c r="Q128" i="113" s="1"/>
  <c r="O81" i="113"/>
  <c r="O128" i="113" s="1"/>
  <c r="M81" i="113"/>
  <c r="M128" i="113" s="1"/>
  <c r="L81" i="113"/>
  <c r="L128" i="113" s="1"/>
  <c r="K81" i="113"/>
  <c r="K128" i="113" s="1"/>
  <c r="I81" i="113"/>
  <c r="I128" i="113" s="1"/>
  <c r="G81" i="113"/>
  <c r="G128" i="113" s="1"/>
  <c r="D81" i="113"/>
  <c r="D128" i="113" s="1"/>
  <c r="V80" i="113"/>
  <c r="T80" i="113"/>
  <c r="T127" i="113" s="1"/>
  <c r="R80" i="113"/>
  <c r="Q80" i="113"/>
  <c r="P80" i="113"/>
  <c r="O80" i="113"/>
  <c r="N80" i="113"/>
  <c r="L80" i="113"/>
  <c r="I80" i="113"/>
  <c r="I127" i="113" s="1"/>
  <c r="H80" i="113"/>
  <c r="G80" i="113"/>
  <c r="F80" i="113"/>
  <c r="D80" i="113"/>
  <c r="D127" i="113" s="1"/>
  <c r="U125" i="113"/>
  <c r="T125" i="113"/>
  <c r="R125" i="113"/>
  <c r="M125" i="113"/>
  <c r="E125" i="113"/>
  <c r="D125" i="113"/>
  <c r="I124" i="113"/>
  <c r="G124" i="113"/>
  <c r="W123" i="113"/>
  <c r="O123" i="113"/>
  <c r="N123" i="113"/>
  <c r="G123" i="113"/>
  <c r="H121" i="113"/>
  <c r="M120" i="113"/>
  <c r="S119" i="113"/>
  <c r="R119" i="113"/>
  <c r="K119" i="113"/>
  <c r="W118" i="113"/>
  <c r="P118" i="113"/>
  <c r="H118" i="113"/>
  <c r="G118" i="113"/>
  <c r="U117" i="113"/>
  <c r="M117" i="113"/>
  <c r="L117" i="113"/>
  <c r="E117" i="113"/>
  <c r="U140" i="114"/>
  <c r="W91" i="114"/>
  <c r="W138" i="114" s="1"/>
  <c r="V91" i="114"/>
  <c r="V138" i="114" s="1"/>
  <c r="U91" i="114"/>
  <c r="U138" i="114" s="1"/>
  <c r="T91" i="114"/>
  <c r="T138" i="114" s="1"/>
  <c r="S91" i="114"/>
  <c r="S138" i="114" s="1"/>
  <c r="R91" i="114"/>
  <c r="R138" i="114" s="1"/>
  <c r="Q91" i="114"/>
  <c r="Q138" i="114" s="1"/>
  <c r="P91" i="114"/>
  <c r="P138" i="114" s="1"/>
  <c r="O91" i="114"/>
  <c r="O138" i="114" s="1"/>
  <c r="M91" i="114"/>
  <c r="M138" i="114" s="1"/>
  <c r="L91" i="114"/>
  <c r="L138" i="114" s="1"/>
  <c r="J91" i="114"/>
  <c r="J138" i="114" s="1"/>
  <c r="I91" i="114"/>
  <c r="I138" i="114" s="1"/>
  <c r="H91" i="114"/>
  <c r="H138" i="114" s="1"/>
  <c r="G91" i="114"/>
  <c r="G138" i="114" s="1"/>
  <c r="F91" i="114"/>
  <c r="F138" i="114" s="1"/>
  <c r="E91" i="114"/>
  <c r="E138" i="114" s="1"/>
  <c r="C91" i="114"/>
  <c r="C138" i="114" s="1"/>
  <c r="W90" i="114"/>
  <c r="W137" i="114" s="1"/>
  <c r="V90" i="114"/>
  <c r="V137" i="114" s="1"/>
  <c r="U90" i="114"/>
  <c r="U137" i="114" s="1"/>
  <c r="T90" i="114"/>
  <c r="T137" i="114" s="1"/>
  <c r="S90" i="114"/>
  <c r="S137" i="114" s="1"/>
  <c r="R90" i="114"/>
  <c r="R137" i="114" s="1"/>
  <c r="Q90" i="114"/>
  <c r="Q137" i="114" s="1"/>
  <c r="P90" i="114"/>
  <c r="P137" i="114" s="1"/>
  <c r="O90" i="114"/>
  <c r="O137" i="114" s="1"/>
  <c r="N90" i="114"/>
  <c r="N137" i="114" s="1"/>
  <c r="M90" i="114"/>
  <c r="M137" i="114" s="1"/>
  <c r="L90" i="114"/>
  <c r="L137" i="114" s="1"/>
  <c r="K90" i="114"/>
  <c r="K137" i="114" s="1"/>
  <c r="J90" i="114"/>
  <c r="J137" i="114" s="1"/>
  <c r="I90" i="114"/>
  <c r="I137" i="114" s="1"/>
  <c r="H90" i="114"/>
  <c r="H137" i="114" s="1"/>
  <c r="F90" i="114"/>
  <c r="F137" i="114" s="1"/>
  <c r="E90" i="114"/>
  <c r="E137" i="114" s="1"/>
  <c r="D90" i="114"/>
  <c r="D137" i="114" s="1"/>
  <c r="C90" i="114"/>
  <c r="C137" i="114" s="1"/>
  <c r="W89" i="114"/>
  <c r="W136" i="114" s="1"/>
  <c r="V89" i="114"/>
  <c r="V136" i="114" s="1"/>
  <c r="U89" i="114"/>
  <c r="U136" i="114" s="1"/>
  <c r="T89" i="114"/>
  <c r="T136" i="114" s="1"/>
  <c r="S89" i="114"/>
  <c r="S136" i="114" s="1"/>
  <c r="R89" i="114"/>
  <c r="R136" i="114" s="1"/>
  <c r="Q89" i="114"/>
  <c r="Q136" i="114" s="1"/>
  <c r="P89" i="114"/>
  <c r="P136" i="114" s="1"/>
  <c r="O89" i="114"/>
  <c r="O136" i="114" s="1"/>
  <c r="N89" i="114"/>
  <c r="N136" i="114" s="1"/>
  <c r="M89" i="114"/>
  <c r="M136" i="114" s="1"/>
  <c r="K89" i="114"/>
  <c r="K136" i="114" s="1"/>
  <c r="J89" i="114"/>
  <c r="J136" i="114" s="1"/>
  <c r="I89" i="114"/>
  <c r="I136" i="114" s="1"/>
  <c r="H89" i="114"/>
  <c r="H136" i="114" s="1"/>
  <c r="G89" i="114"/>
  <c r="G136" i="114" s="1"/>
  <c r="E89" i="114"/>
  <c r="E136" i="114" s="1"/>
  <c r="C89" i="114"/>
  <c r="C136" i="114" s="1"/>
  <c r="F134" i="114"/>
  <c r="K133" i="114"/>
  <c r="E133" i="114"/>
  <c r="C133" i="114"/>
  <c r="J132" i="114"/>
  <c r="W83" i="114"/>
  <c r="W130" i="114" s="1"/>
  <c r="V83" i="114"/>
  <c r="V130" i="114" s="1"/>
  <c r="U83" i="114"/>
  <c r="U130" i="114" s="1"/>
  <c r="T83" i="114"/>
  <c r="T130" i="114" s="1"/>
  <c r="S83" i="114"/>
  <c r="S130" i="114" s="1"/>
  <c r="Q83" i="114"/>
  <c r="Q130" i="114" s="1"/>
  <c r="P83" i="114"/>
  <c r="P130" i="114" s="1"/>
  <c r="O83" i="114"/>
  <c r="O130" i="114" s="1"/>
  <c r="N83" i="114"/>
  <c r="N130" i="114" s="1"/>
  <c r="M83" i="114"/>
  <c r="M130" i="114" s="1"/>
  <c r="J83" i="114"/>
  <c r="J130" i="114" s="1"/>
  <c r="I83" i="114"/>
  <c r="I130" i="114" s="1"/>
  <c r="H83" i="114"/>
  <c r="H130" i="114" s="1"/>
  <c r="G83" i="114"/>
  <c r="G130" i="114" s="1"/>
  <c r="F83" i="114"/>
  <c r="F130" i="114" s="1"/>
  <c r="E83" i="114"/>
  <c r="E130" i="114" s="1"/>
  <c r="D83" i="114"/>
  <c r="D130" i="114" s="1"/>
  <c r="C83" i="114"/>
  <c r="C130" i="114" s="1"/>
  <c r="V82" i="114"/>
  <c r="V129" i="114" s="1"/>
  <c r="U82" i="114"/>
  <c r="U129" i="114" s="1"/>
  <c r="T82" i="114"/>
  <c r="T129" i="114" s="1"/>
  <c r="S82" i="114"/>
  <c r="S129" i="114" s="1"/>
  <c r="R82" i="114"/>
  <c r="R129" i="114" s="1"/>
  <c r="O82" i="114"/>
  <c r="O129" i="114" s="1"/>
  <c r="N82" i="114"/>
  <c r="N129" i="114" s="1"/>
  <c r="M82" i="114"/>
  <c r="M129" i="114" s="1"/>
  <c r="L82" i="114"/>
  <c r="L129" i="114" s="1"/>
  <c r="K82" i="114"/>
  <c r="K129" i="114" s="1"/>
  <c r="J82" i="114"/>
  <c r="J129" i="114" s="1"/>
  <c r="I82" i="114"/>
  <c r="I129" i="114" s="1"/>
  <c r="H82" i="114"/>
  <c r="H129" i="114" s="1"/>
  <c r="F82" i="114"/>
  <c r="F129" i="114" s="1"/>
  <c r="E82" i="114"/>
  <c r="E129" i="114" s="1"/>
  <c r="D82" i="114"/>
  <c r="D129" i="114" s="1"/>
  <c r="C82" i="114"/>
  <c r="C129" i="114" s="1"/>
  <c r="W81" i="114"/>
  <c r="W128" i="114" s="1"/>
  <c r="S81" i="114"/>
  <c r="R81" i="114"/>
  <c r="R128" i="114" s="1"/>
  <c r="Q81" i="114"/>
  <c r="Q128" i="114" s="1"/>
  <c r="P81" i="114"/>
  <c r="P128" i="114" s="1"/>
  <c r="O81" i="114"/>
  <c r="O128" i="114" s="1"/>
  <c r="M81" i="114"/>
  <c r="M128" i="114" s="1"/>
  <c r="K81" i="114"/>
  <c r="J81" i="114"/>
  <c r="J128" i="114" s="1"/>
  <c r="I81" i="114"/>
  <c r="I128" i="114" s="1"/>
  <c r="H81" i="114"/>
  <c r="H128" i="114" s="1"/>
  <c r="G81" i="114"/>
  <c r="G128" i="114" s="1"/>
  <c r="C81" i="114"/>
  <c r="V80" i="114"/>
  <c r="V127" i="114" s="1"/>
  <c r="T80" i="114"/>
  <c r="T127" i="114" s="1"/>
  <c r="P80" i="114"/>
  <c r="N80" i="114"/>
  <c r="N127" i="114" s="1"/>
  <c r="L80" i="114"/>
  <c r="L127" i="114" s="1"/>
  <c r="H80" i="114"/>
  <c r="F80" i="114"/>
  <c r="F127" i="114" s="1"/>
  <c r="D80" i="114"/>
  <c r="D127" i="114" s="1"/>
  <c r="U125" i="114"/>
  <c r="T125" i="114"/>
  <c r="E125" i="114"/>
  <c r="D125" i="114"/>
  <c r="O121" i="114"/>
  <c r="I121" i="114"/>
  <c r="H121" i="114"/>
  <c r="T120" i="114"/>
  <c r="N120" i="114"/>
  <c r="M120" i="114"/>
  <c r="D120" i="114"/>
  <c r="S119" i="114"/>
  <c r="R119" i="114"/>
  <c r="I119" i="114"/>
  <c r="V141" i="115"/>
  <c r="E141" i="115"/>
  <c r="V91" i="115"/>
  <c r="V138" i="115" s="1"/>
  <c r="U91" i="115"/>
  <c r="U138" i="115" s="1"/>
  <c r="T91" i="115"/>
  <c r="T138" i="115" s="1"/>
  <c r="S91" i="115"/>
  <c r="S138" i="115" s="1"/>
  <c r="R91" i="115"/>
  <c r="R138" i="115" s="1"/>
  <c r="Q91" i="115"/>
  <c r="Q138" i="115" s="1"/>
  <c r="P91" i="115"/>
  <c r="P138" i="115" s="1"/>
  <c r="O91" i="115"/>
  <c r="O138" i="115" s="1"/>
  <c r="N91" i="115"/>
  <c r="N138" i="115" s="1"/>
  <c r="M91" i="115"/>
  <c r="M138" i="115" s="1"/>
  <c r="L91" i="115"/>
  <c r="L138" i="115" s="1"/>
  <c r="K91" i="115"/>
  <c r="K138" i="115" s="1"/>
  <c r="J91" i="115"/>
  <c r="J138" i="115" s="1"/>
  <c r="I91" i="115"/>
  <c r="I138" i="115" s="1"/>
  <c r="H91" i="115"/>
  <c r="H138" i="115" s="1"/>
  <c r="G91" i="115"/>
  <c r="G138" i="115" s="1"/>
  <c r="F91" i="115"/>
  <c r="F138" i="115" s="1"/>
  <c r="E91" i="115"/>
  <c r="E138" i="115" s="1"/>
  <c r="C91" i="115"/>
  <c r="C138" i="115" s="1"/>
  <c r="W90" i="115"/>
  <c r="W137" i="115" s="1"/>
  <c r="V90" i="115"/>
  <c r="V137" i="115" s="1"/>
  <c r="U90" i="115"/>
  <c r="U137" i="115" s="1"/>
  <c r="S90" i="115"/>
  <c r="S137" i="115" s="1"/>
  <c r="R90" i="115"/>
  <c r="R137" i="115" s="1"/>
  <c r="Q90" i="115"/>
  <c r="Q137" i="115" s="1"/>
  <c r="P90" i="115"/>
  <c r="P137" i="115" s="1"/>
  <c r="O90" i="115"/>
  <c r="O137" i="115" s="1"/>
  <c r="N90" i="115"/>
  <c r="N137" i="115" s="1"/>
  <c r="M90" i="115"/>
  <c r="M137" i="115" s="1"/>
  <c r="L90" i="115"/>
  <c r="L137" i="115" s="1"/>
  <c r="K90" i="115"/>
  <c r="K137" i="115" s="1"/>
  <c r="J90" i="115"/>
  <c r="J137" i="115" s="1"/>
  <c r="I90" i="115"/>
  <c r="I137" i="115" s="1"/>
  <c r="H90" i="115"/>
  <c r="H137" i="115" s="1"/>
  <c r="G90" i="115"/>
  <c r="G137" i="115" s="1"/>
  <c r="F90" i="115"/>
  <c r="F137" i="115" s="1"/>
  <c r="C90" i="115"/>
  <c r="C137" i="115" s="1"/>
  <c r="W89" i="115"/>
  <c r="W136" i="115" s="1"/>
  <c r="V89" i="115"/>
  <c r="V136" i="115" s="1"/>
  <c r="U89" i="115"/>
  <c r="U136" i="115" s="1"/>
  <c r="T89" i="115"/>
  <c r="T136" i="115" s="1"/>
  <c r="S89" i="115"/>
  <c r="S136" i="115" s="1"/>
  <c r="P89" i="115"/>
  <c r="P136" i="115" s="1"/>
  <c r="O89" i="115"/>
  <c r="O136" i="115" s="1"/>
  <c r="N89" i="115"/>
  <c r="N136" i="115" s="1"/>
  <c r="M89" i="115"/>
  <c r="M136" i="115" s="1"/>
  <c r="L89" i="115"/>
  <c r="L136" i="115" s="1"/>
  <c r="K89" i="115"/>
  <c r="K136" i="115" s="1"/>
  <c r="H89" i="115"/>
  <c r="H136" i="115" s="1"/>
  <c r="G89" i="115"/>
  <c r="G136" i="115" s="1"/>
  <c r="F89" i="115"/>
  <c r="F136" i="115" s="1"/>
  <c r="E89" i="115"/>
  <c r="E136" i="115" s="1"/>
  <c r="D89" i="115"/>
  <c r="D136" i="115" s="1"/>
  <c r="C89" i="115"/>
  <c r="C136" i="115" s="1"/>
  <c r="T134" i="115"/>
  <c r="S134" i="115"/>
  <c r="L134" i="115"/>
  <c r="K134" i="115"/>
  <c r="D134" i="115"/>
  <c r="Q133" i="115"/>
  <c r="P133" i="115"/>
  <c r="I133" i="115"/>
  <c r="H133" i="115"/>
  <c r="V132" i="115"/>
  <c r="U132" i="115"/>
  <c r="N132" i="115"/>
  <c r="M132" i="115"/>
  <c r="F132" i="115"/>
  <c r="E132" i="115"/>
  <c r="V83" i="115"/>
  <c r="V130" i="115" s="1"/>
  <c r="U83" i="115"/>
  <c r="U130" i="115" s="1"/>
  <c r="T83" i="115"/>
  <c r="T130" i="115" s="1"/>
  <c r="S83" i="115"/>
  <c r="S130" i="115" s="1"/>
  <c r="R83" i="115"/>
  <c r="R130" i="115" s="1"/>
  <c r="Q83" i="115"/>
  <c r="Q130" i="115" s="1"/>
  <c r="N83" i="115"/>
  <c r="N130" i="115" s="1"/>
  <c r="M83" i="115"/>
  <c r="M130" i="115" s="1"/>
  <c r="L83" i="115"/>
  <c r="L130" i="115" s="1"/>
  <c r="K83" i="115"/>
  <c r="K130" i="115" s="1"/>
  <c r="J83" i="115"/>
  <c r="J130" i="115" s="1"/>
  <c r="I83" i="115"/>
  <c r="I130" i="115" s="1"/>
  <c r="F83" i="115"/>
  <c r="F130" i="115" s="1"/>
  <c r="E83" i="115"/>
  <c r="E130" i="115" s="1"/>
  <c r="D83" i="115"/>
  <c r="D130" i="115" s="1"/>
  <c r="C83" i="115"/>
  <c r="C130" i="115" s="1"/>
  <c r="W82" i="115"/>
  <c r="W129" i="115" s="1"/>
  <c r="V82" i="115"/>
  <c r="V129" i="115" s="1"/>
  <c r="S82" i="115"/>
  <c r="S129" i="115" s="1"/>
  <c r="R82" i="115"/>
  <c r="R129" i="115" s="1"/>
  <c r="Q82" i="115"/>
  <c r="Q129" i="115" s="1"/>
  <c r="P82" i="115"/>
  <c r="P129" i="115" s="1"/>
  <c r="O82" i="115"/>
  <c r="O129" i="115" s="1"/>
  <c r="N82" i="115"/>
  <c r="N129" i="115" s="1"/>
  <c r="K82" i="115"/>
  <c r="K129" i="115" s="1"/>
  <c r="J82" i="115"/>
  <c r="J129" i="115" s="1"/>
  <c r="I82" i="115"/>
  <c r="I129" i="115" s="1"/>
  <c r="H82" i="115"/>
  <c r="H129" i="115" s="1"/>
  <c r="G82" i="115"/>
  <c r="G129" i="115" s="1"/>
  <c r="F82" i="115"/>
  <c r="F129" i="115" s="1"/>
  <c r="C82" i="115"/>
  <c r="C129" i="115" s="1"/>
  <c r="V81" i="115"/>
  <c r="V128" i="115" s="1"/>
  <c r="U81" i="115"/>
  <c r="U128" i="115" s="1"/>
  <c r="T81" i="115"/>
  <c r="T128" i="115" s="1"/>
  <c r="S81" i="115"/>
  <c r="S128" i="115" s="1"/>
  <c r="P81" i="115"/>
  <c r="N81" i="115"/>
  <c r="N128" i="115" s="1"/>
  <c r="M81" i="115"/>
  <c r="M128" i="115" s="1"/>
  <c r="L81" i="115"/>
  <c r="L128" i="115" s="1"/>
  <c r="K81" i="115"/>
  <c r="K128" i="115" s="1"/>
  <c r="H81" i="115"/>
  <c r="F81" i="115"/>
  <c r="F128" i="115" s="1"/>
  <c r="E81" i="115"/>
  <c r="E128" i="115" s="1"/>
  <c r="D81" i="115"/>
  <c r="D128" i="115" s="1"/>
  <c r="C81" i="115"/>
  <c r="C128" i="115" s="1"/>
  <c r="U80" i="115"/>
  <c r="S80" i="115"/>
  <c r="R80" i="115"/>
  <c r="Q80" i="115"/>
  <c r="P80" i="115"/>
  <c r="P127" i="115" s="1"/>
  <c r="M80" i="115"/>
  <c r="K80" i="115"/>
  <c r="J80" i="115"/>
  <c r="I80" i="115"/>
  <c r="H80" i="115"/>
  <c r="H127" i="115" s="1"/>
  <c r="E80" i="115"/>
  <c r="C80" i="115"/>
  <c r="V124" i="115"/>
  <c r="K123" i="115"/>
  <c r="U121" i="115"/>
  <c r="L121" i="115"/>
  <c r="V119" i="115"/>
  <c r="T118" i="115"/>
  <c r="I117" i="115"/>
  <c r="W91" i="116"/>
  <c r="W138" i="116" s="1"/>
  <c r="V91" i="116"/>
  <c r="V138" i="116" s="1"/>
  <c r="U91" i="116"/>
  <c r="U138" i="116" s="1"/>
  <c r="T91" i="116"/>
  <c r="T138" i="116" s="1"/>
  <c r="S91" i="116"/>
  <c r="S138" i="116" s="1"/>
  <c r="R91" i="116"/>
  <c r="R138" i="116" s="1"/>
  <c r="Q91" i="116"/>
  <c r="Q138" i="116" s="1"/>
  <c r="P91" i="116"/>
  <c r="P138" i="116" s="1"/>
  <c r="O91" i="116"/>
  <c r="O138" i="116" s="1"/>
  <c r="N91" i="116"/>
  <c r="N138" i="116" s="1"/>
  <c r="M91" i="116"/>
  <c r="M138" i="116" s="1"/>
  <c r="K91" i="116"/>
  <c r="K138" i="116" s="1"/>
  <c r="J91" i="116"/>
  <c r="J138" i="116" s="1"/>
  <c r="I91" i="116"/>
  <c r="I138" i="116" s="1"/>
  <c r="H91" i="116"/>
  <c r="H138" i="116" s="1"/>
  <c r="G91" i="116"/>
  <c r="G138" i="116" s="1"/>
  <c r="F91" i="116"/>
  <c r="F138" i="116" s="1"/>
  <c r="E91" i="116"/>
  <c r="E138" i="116" s="1"/>
  <c r="D91" i="116"/>
  <c r="D138" i="116" s="1"/>
  <c r="C91" i="116"/>
  <c r="C138" i="116" s="1"/>
  <c r="W90" i="116"/>
  <c r="W137" i="116" s="1"/>
  <c r="V90" i="116"/>
  <c r="V137" i="116" s="1"/>
  <c r="U90" i="116"/>
  <c r="U137" i="116" s="1"/>
  <c r="T90" i="116"/>
  <c r="T137" i="116" s="1"/>
  <c r="S90" i="116"/>
  <c r="S137" i="116" s="1"/>
  <c r="R90" i="116"/>
  <c r="R137" i="116" s="1"/>
  <c r="Q90" i="116"/>
  <c r="Q137" i="116" s="1"/>
  <c r="P90" i="116"/>
  <c r="P137" i="116" s="1"/>
  <c r="O90" i="116"/>
  <c r="O137" i="116" s="1"/>
  <c r="M90" i="116"/>
  <c r="M137" i="116" s="1"/>
  <c r="L90" i="116"/>
  <c r="L137" i="116" s="1"/>
  <c r="K90" i="116"/>
  <c r="K137" i="116" s="1"/>
  <c r="J90" i="116"/>
  <c r="J137" i="116" s="1"/>
  <c r="I90" i="116"/>
  <c r="I137" i="116" s="1"/>
  <c r="H90" i="116"/>
  <c r="H137" i="116" s="1"/>
  <c r="G90" i="116"/>
  <c r="G137" i="116" s="1"/>
  <c r="F90" i="116"/>
  <c r="F137" i="116" s="1"/>
  <c r="E90" i="116"/>
  <c r="E137" i="116" s="1"/>
  <c r="D90" i="116"/>
  <c r="D137" i="116" s="1"/>
  <c r="C90" i="116"/>
  <c r="C137" i="116" s="1"/>
  <c r="W89" i="116"/>
  <c r="W136" i="116" s="1"/>
  <c r="U89" i="116"/>
  <c r="U136" i="116" s="1"/>
  <c r="T89" i="116"/>
  <c r="T136" i="116" s="1"/>
  <c r="S89" i="116"/>
  <c r="S136" i="116" s="1"/>
  <c r="R89" i="116"/>
  <c r="R136" i="116" s="1"/>
  <c r="Q89" i="116"/>
  <c r="Q136" i="116" s="1"/>
  <c r="P89" i="116"/>
  <c r="P136" i="116" s="1"/>
  <c r="O89" i="116"/>
  <c r="O136" i="116" s="1"/>
  <c r="N89" i="116"/>
  <c r="N136" i="116" s="1"/>
  <c r="M89" i="116"/>
  <c r="M136" i="116" s="1"/>
  <c r="L89" i="116"/>
  <c r="L136" i="116" s="1"/>
  <c r="K89" i="116"/>
  <c r="K136" i="116" s="1"/>
  <c r="J89" i="116"/>
  <c r="J136" i="116" s="1"/>
  <c r="I89" i="116"/>
  <c r="I136" i="116" s="1"/>
  <c r="H89" i="116"/>
  <c r="H136" i="116" s="1"/>
  <c r="G89" i="116"/>
  <c r="G136" i="116" s="1"/>
  <c r="F89" i="116"/>
  <c r="F136" i="116" s="1"/>
  <c r="E89" i="116"/>
  <c r="E136" i="116" s="1"/>
  <c r="D89" i="116"/>
  <c r="D136" i="116" s="1"/>
  <c r="M134" i="116"/>
  <c r="U133" i="116"/>
  <c r="W132" i="116"/>
  <c r="J132" i="116"/>
  <c r="W83" i="116"/>
  <c r="W130" i="116" s="1"/>
  <c r="V83" i="116"/>
  <c r="V130" i="116" s="1"/>
  <c r="U83" i="116"/>
  <c r="U130" i="116" s="1"/>
  <c r="S83" i="116"/>
  <c r="S130" i="116" s="1"/>
  <c r="R83" i="116"/>
  <c r="R130" i="116" s="1"/>
  <c r="Q83" i="116"/>
  <c r="Q130" i="116" s="1"/>
  <c r="P83" i="116"/>
  <c r="P130" i="116" s="1"/>
  <c r="O83" i="116"/>
  <c r="O130" i="116" s="1"/>
  <c r="N83" i="116"/>
  <c r="N130" i="116" s="1"/>
  <c r="M83" i="116"/>
  <c r="M130" i="116" s="1"/>
  <c r="L83" i="116"/>
  <c r="L130" i="116" s="1"/>
  <c r="K83" i="116"/>
  <c r="K130" i="116" s="1"/>
  <c r="J83" i="116"/>
  <c r="J130" i="116" s="1"/>
  <c r="I83" i="116"/>
  <c r="I130" i="116" s="1"/>
  <c r="H83" i="116"/>
  <c r="H130" i="116" s="1"/>
  <c r="G83" i="116"/>
  <c r="G130" i="116" s="1"/>
  <c r="F83" i="116"/>
  <c r="F130" i="116" s="1"/>
  <c r="E83" i="116"/>
  <c r="E130" i="116" s="1"/>
  <c r="D83" i="116"/>
  <c r="D130" i="116" s="1"/>
  <c r="C83" i="116"/>
  <c r="C130" i="116" s="1"/>
  <c r="W82" i="116"/>
  <c r="W129" i="116" s="1"/>
  <c r="U82" i="116"/>
  <c r="U129" i="116" s="1"/>
  <c r="T82" i="116"/>
  <c r="T129" i="116" s="1"/>
  <c r="S82" i="116"/>
  <c r="S129" i="116" s="1"/>
  <c r="R82" i="116"/>
  <c r="R129" i="116" s="1"/>
  <c r="Q82" i="116"/>
  <c r="Q129" i="116" s="1"/>
  <c r="P82" i="116"/>
  <c r="P129" i="116" s="1"/>
  <c r="O82" i="116"/>
  <c r="O129" i="116" s="1"/>
  <c r="N82" i="116"/>
  <c r="N129" i="116" s="1"/>
  <c r="M82" i="116"/>
  <c r="M129" i="116" s="1"/>
  <c r="L82" i="116"/>
  <c r="L129" i="116" s="1"/>
  <c r="K82" i="116"/>
  <c r="K129" i="116" s="1"/>
  <c r="J82" i="116"/>
  <c r="J129" i="116" s="1"/>
  <c r="H82" i="116"/>
  <c r="H129" i="116" s="1"/>
  <c r="G82" i="116"/>
  <c r="G129" i="116" s="1"/>
  <c r="F82" i="116"/>
  <c r="F129" i="116" s="1"/>
  <c r="E82" i="116"/>
  <c r="E129" i="116" s="1"/>
  <c r="D82" i="116"/>
  <c r="D129" i="116" s="1"/>
  <c r="C82" i="116"/>
  <c r="C129" i="116" s="1"/>
  <c r="W81" i="116"/>
  <c r="W128" i="116" s="1"/>
  <c r="V81" i="116"/>
  <c r="V128" i="116" s="1"/>
  <c r="U81" i="116"/>
  <c r="U128" i="116" s="1"/>
  <c r="T81" i="116"/>
  <c r="T128" i="116" s="1"/>
  <c r="S81" i="116"/>
  <c r="S128" i="116" s="1"/>
  <c r="Q81" i="116"/>
  <c r="Q128" i="116" s="1"/>
  <c r="P81" i="116"/>
  <c r="P128" i="116" s="1"/>
  <c r="O81" i="116"/>
  <c r="O128" i="116" s="1"/>
  <c r="N81" i="116"/>
  <c r="N128" i="116" s="1"/>
  <c r="M81" i="116"/>
  <c r="M128" i="116" s="1"/>
  <c r="L81" i="116"/>
  <c r="L128" i="116" s="1"/>
  <c r="H81" i="116"/>
  <c r="H128" i="116" s="1"/>
  <c r="G81" i="116"/>
  <c r="G128" i="116" s="1"/>
  <c r="F81" i="116"/>
  <c r="F128" i="116" s="1"/>
  <c r="E81" i="116"/>
  <c r="E128" i="116" s="1"/>
  <c r="D81" i="116"/>
  <c r="D128" i="116" s="1"/>
  <c r="C81" i="116"/>
  <c r="C128" i="116" s="1"/>
  <c r="T80" i="116"/>
  <c r="R80" i="116"/>
  <c r="R127" i="116" s="1"/>
  <c r="Q80" i="116"/>
  <c r="O80" i="116"/>
  <c r="L80" i="116"/>
  <c r="J80" i="116"/>
  <c r="J127" i="116" s="1"/>
  <c r="I80" i="116"/>
  <c r="D80" i="116"/>
  <c r="D127" i="116" s="1"/>
  <c r="R124" i="116"/>
  <c r="T123" i="116"/>
  <c r="G123" i="116"/>
  <c r="S120" i="116"/>
  <c r="F120" i="116"/>
  <c r="H119" i="116"/>
  <c r="P118" i="116"/>
  <c r="R117" i="116"/>
  <c r="E117" i="116"/>
  <c r="R141" i="117"/>
  <c r="J141" i="117"/>
  <c r="L140" i="117"/>
  <c r="W91" i="117"/>
  <c r="W138" i="117" s="1"/>
  <c r="V91" i="117"/>
  <c r="V138" i="117" s="1"/>
  <c r="T91" i="117"/>
  <c r="T138" i="117" s="1"/>
  <c r="S91" i="117"/>
  <c r="S138" i="117" s="1"/>
  <c r="R91" i="117"/>
  <c r="R138" i="117" s="1"/>
  <c r="Q91" i="117"/>
  <c r="Q138" i="117" s="1"/>
  <c r="P91" i="117"/>
  <c r="P138" i="117" s="1"/>
  <c r="O91" i="117"/>
  <c r="O138" i="117" s="1"/>
  <c r="N91" i="117"/>
  <c r="N138" i="117" s="1"/>
  <c r="M91" i="117"/>
  <c r="M138" i="117" s="1"/>
  <c r="L91" i="117"/>
  <c r="L138" i="117" s="1"/>
  <c r="K91" i="117"/>
  <c r="K138" i="117" s="1"/>
  <c r="J91" i="117"/>
  <c r="J138" i="117" s="1"/>
  <c r="I91" i="117"/>
  <c r="I138" i="117" s="1"/>
  <c r="G91" i="117"/>
  <c r="G138" i="117" s="1"/>
  <c r="F91" i="117"/>
  <c r="F138" i="117" s="1"/>
  <c r="E91" i="117"/>
  <c r="E138" i="117" s="1"/>
  <c r="C91" i="117"/>
  <c r="C138" i="117" s="1"/>
  <c r="W90" i="117"/>
  <c r="W137" i="117" s="1"/>
  <c r="V90" i="117"/>
  <c r="V137" i="117" s="1"/>
  <c r="U90" i="117"/>
  <c r="U137" i="117" s="1"/>
  <c r="T90" i="117"/>
  <c r="T137" i="117" s="1"/>
  <c r="S90" i="117"/>
  <c r="S137" i="117" s="1"/>
  <c r="Q90" i="117"/>
  <c r="Q137" i="117" s="1"/>
  <c r="P90" i="117"/>
  <c r="P137" i="117" s="1"/>
  <c r="O90" i="117"/>
  <c r="O137" i="117" s="1"/>
  <c r="N90" i="117"/>
  <c r="N137" i="117" s="1"/>
  <c r="M90" i="117"/>
  <c r="M137" i="117" s="1"/>
  <c r="L90" i="117"/>
  <c r="L137" i="117" s="1"/>
  <c r="K90" i="117"/>
  <c r="K137" i="117" s="1"/>
  <c r="J90" i="117"/>
  <c r="J137" i="117" s="1"/>
  <c r="I90" i="117"/>
  <c r="I137" i="117" s="1"/>
  <c r="H90" i="117"/>
  <c r="H137" i="117" s="1"/>
  <c r="G90" i="117"/>
  <c r="G137" i="117" s="1"/>
  <c r="E90" i="117"/>
  <c r="E137" i="117" s="1"/>
  <c r="D90" i="117"/>
  <c r="D137" i="117" s="1"/>
  <c r="C90" i="117"/>
  <c r="C137" i="117" s="1"/>
  <c r="V89" i="117"/>
  <c r="V136" i="117" s="1"/>
  <c r="U89" i="117"/>
  <c r="U136" i="117" s="1"/>
  <c r="T89" i="117"/>
  <c r="T136" i="117" s="1"/>
  <c r="S89" i="117"/>
  <c r="S136" i="117" s="1"/>
  <c r="Q89" i="117"/>
  <c r="Q136" i="117" s="1"/>
  <c r="P89" i="117"/>
  <c r="P136" i="117" s="1"/>
  <c r="O89" i="117"/>
  <c r="O136" i="117" s="1"/>
  <c r="N89" i="117"/>
  <c r="N136" i="117" s="1"/>
  <c r="M89" i="117"/>
  <c r="M136" i="117" s="1"/>
  <c r="L89" i="117"/>
  <c r="L136" i="117" s="1"/>
  <c r="K89" i="117"/>
  <c r="K136" i="117" s="1"/>
  <c r="J89" i="117"/>
  <c r="J136" i="117" s="1"/>
  <c r="I89" i="117"/>
  <c r="I136" i="117" s="1"/>
  <c r="H89" i="117"/>
  <c r="H136" i="117" s="1"/>
  <c r="G89" i="117"/>
  <c r="G136" i="117" s="1"/>
  <c r="F89" i="117"/>
  <c r="F136" i="117" s="1"/>
  <c r="E89" i="117"/>
  <c r="E136" i="117" s="1"/>
  <c r="D89" i="117"/>
  <c r="D136" i="117" s="1"/>
  <c r="C89" i="117"/>
  <c r="C136" i="117" s="1"/>
  <c r="W134" i="117"/>
  <c r="E134" i="117"/>
  <c r="D132" i="117"/>
  <c r="W83" i="117"/>
  <c r="W130" i="117" s="1"/>
  <c r="V83" i="117"/>
  <c r="V130" i="117" s="1"/>
  <c r="U83" i="117"/>
  <c r="U130" i="117" s="1"/>
  <c r="T83" i="117"/>
  <c r="T130" i="117" s="1"/>
  <c r="S83" i="117"/>
  <c r="S130" i="117" s="1"/>
  <c r="R83" i="117"/>
  <c r="R130" i="117" s="1"/>
  <c r="Q83" i="117"/>
  <c r="Q130" i="117" s="1"/>
  <c r="P83" i="117"/>
  <c r="P130" i="117" s="1"/>
  <c r="O83" i="117"/>
  <c r="O130" i="117" s="1"/>
  <c r="N83" i="117"/>
  <c r="N130" i="117" s="1"/>
  <c r="M83" i="117"/>
  <c r="M130" i="117" s="1"/>
  <c r="K83" i="117"/>
  <c r="K130" i="117" s="1"/>
  <c r="J83" i="117"/>
  <c r="J130" i="117" s="1"/>
  <c r="I83" i="117"/>
  <c r="I130" i="117" s="1"/>
  <c r="H83" i="117"/>
  <c r="H130" i="117" s="1"/>
  <c r="G83" i="117"/>
  <c r="G130" i="117" s="1"/>
  <c r="F83" i="117"/>
  <c r="F130" i="117" s="1"/>
  <c r="C83" i="117"/>
  <c r="C130" i="117" s="1"/>
  <c r="W82" i="117"/>
  <c r="W129" i="117" s="1"/>
  <c r="V82" i="117"/>
  <c r="V129" i="117" s="1"/>
  <c r="U82" i="117"/>
  <c r="U129" i="117" s="1"/>
  <c r="T82" i="117"/>
  <c r="T129" i="117" s="1"/>
  <c r="S82" i="117"/>
  <c r="S129" i="117" s="1"/>
  <c r="R82" i="117"/>
  <c r="R129" i="117" s="1"/>
  <c r="Q82" i="117"/>
  <c r="Q129" i="117" s="1"/>
  <c r="P82" i="117"/>
  <c r="P129" i="117" s="1"/>
  <c r="O82" i="117"/>
  <c r="O129" i="117" s="1"/>
  <c r="M82" i="117"/>
  <c r="M129" i="117" s="1"/>
  <c r="L82" i="117"/>
  <c r="L129" i="117" s="1"/>
  <c r="K82" i="117"/>
  <c r="K129" i="117" s="1"/>
  <c r="I82" i="117"/>
  <c r="I129" i="117" s="1"/>
  <c r="H82" i="117"/>
  <c r="H129" i="117" s="1"/>
  <c r="G82" i="117"/>
  <c r="G129" i="117" s="1"/>
  <c r="F82" i="117"/>
  <c r="F129" i="117" s="1"/>
  <c r="E82" i="117"/>
  <c r="E129" i="117" s="1"/>
  <c r="D82" i="117"/>
  <c r="D129" i="117" s="1"/>
  <c r="C82" i="117"/>
  <c r="C129" i="117" s="1"/>
  <c r="W81" i="117"/>
  <c r="W128" i="117" s="1"/>
  <c r="V81" i="117"/>
  <c r="U81" i="117"/>
  <c r="U128" i="117" s="1"/>
  <c r="T81" i="117"/>
  <c r="T128" i="117" s="1"/>
  <c r="S81" i="117"/>
  <c r="S128" i="117" s="1"/>
  <c r="Q81" i="117"/>
  <c r="Q128" i="117" s="1"/>
  <c r="P81" i="117"/>
  <c r="P128" i="117" s="1"/>
  <c r="O81" i="117"/>
  <c r="O128" i="117" s="1"/>
  <c r="N81" i="117"/>
  <c r="K81" i="117"/>
  <c r="K128" i="117" s="1"/>
  <c r="I81" i="117"/>
  <c r="I128" i="117" s="1"/>
  <c r="H81" i="117"/>
  <c r="H128" i="117" s="1"/>
  <c r="G81" i="117"/>
  <c r="G128" i="117" s="1"/>
  <c r="F81" i="117"/>
  <c r="E81" i="117"/>
  <c r="E128" i="117" s="1"/>
  <c r="V80" i="117"/>
  <c r="V127" i="117" s="1"/>
  <c r="U80" i="117"/>
  <c r="S80" i="117"/>
  <c r="R80" i="117"/>
  <c r="P80" i="117"/>
  <c r="N80" i="117"/>
  <c r="N127" i="117" s="1"/>
  <c r="M80" i="117"/>
  <c r="L80" i="117"/>
  <c r="L127" i="117" s="1"/>
  <c r="K80" i="117"/>
  <c r="J80" i="117"/>
  <c r="H80" i="117"/>
  <c r="F80" i="117"/>
  <c r="F127" i="117" s="1"/>
  <c r="E80" i="117"/>
  <c r="C80" i="117"/>
  <c r="R125" i="117"/>
  <c r="C125" i="117"/>
  <c r="P124" i="117"/>
  <c r="U123" i="117"/>
  <c r="T123" i="117"/>
  <c r="L123" i="117"/>
  <c r="W121" i="117"/>
  <c r="O121" i="117"/>
  <c r="M121" i="117"/>
  <c r="I121" i="117"/>
  <c r="V120" i="117"/>
  <c r="T120" i="117"/>
  <c r="V118" i="117"/>
  <c r="N118" i="117"/>
  <c r="U117" i="117"/>
  <c r="S117" i="117"/>
  <c r="E117" i="117"/>
  <c r="R141" i="118"/>
  <c r="J141" i="118"/>
  <c r="W140" i="118"/>
  <c r="O140" i="118"/>
  <c r="G140" i="118"/>
  <c r="W91" i="118"/>
  <c r="W138" i="118" s="1"/>
  <c r="V91" i="118"/>
  <c r="V138" i="118" s="1"/>
  <c r="U91" i="118"/>
  <c r="U138" i="118" s="1"/>
  <c r="S91" i="118"/>
  <c r="S138" i="118" s="1"/>
  <c r="R91" i="118"/>
  <c r="R138" i="118" s="1"/>
  <c r="P91" i="118"/>
  <c r="P138" i="118" s="1"/>
  <c r="O91" i="118"/>
  <c r="O138" i="118" s="1"/>
  <c r="N91" i="118"/>
  <c r="N138" i="118" s="1"/>
  <c r="M91" i="118"/>
  <c r="M138" i="118" s="1"/>
  <c r="K91" i="118"/>
  <c r="K138" i="118" s="1"/>
  <c r="J91" i="118"/>
  <c r="J138" i="118" s="1"/>
  <c r="H91" i="118"/>
  <c r="H138" i="118" s="1"/>
  <c r="G91" i="118"/>
  <c r="G138" i="118" s="1"/>
  <c r="F91" i="118"/>
  <c r="F138" i="118" s="1"/>
  <c r="E91" i="118"/>
  <c r="E138" i="118" s="1"/>
  <c r="C91" i="118"/>
  <c r="C138" i="118" s="1"/>
  <c r="W90" i="118"/>
  <c r="W137" i="118" s="1"/>
  <c r="U90" i="118"/>
  <c r="U137" i="118" s="1"/>
  <c r="T90" i="118"/>
  <c r="T137" i="118" s="1"/>
  <c r="S90" i="118"/>
  <c r="S137" i="118" s="1"/>
  <c r="R90" i="118"/>
  <c r="R137" i="118" s="1"/>
  <c r="P90" i="118"/>
  <c r="P137" i="118" s="1"/>
  <c r="O90" i="118"/>
  <c r="O137" i="118" s="1"/>
  <c r="M90" i="118"/>
  <c r="M137" i="118" s="1"/>
  <c r="L90" i="118"/>
  <c r="L137" i="118" s="1"/>
  <c r="K90" i="118"/>
  <c r="K137" i="118" s="1"/>
  <c r="J90" i="118"/>
  <c r="J137" i="118" s="1"/>
  <c r="H90" i="118"/>
  <c r="H137" i="118" s="1"/>
  <c r="E90" i="118"/>
  <c r="E137" i="118" s="1"/>
  <c r="D90" i="118"/>
  <c r="D137" i="118" s="1"/>
  <c r="C90" i="118"/>
  <c r="C137" i="118" s="1"/>
  <c r="W89" i="118"/>
  <c r="W136" i="118" s="1"/>
  <c r="U89" i="118"/>
  <c r="U136" i="118" s="1"/>
  <c r="T89" i="118"/>
  <c r="T136" i="118" s="1"/>
  <c r="R89" i="118"/>
  <c r="R136" i="118" s="1"/>
  <c r="Q89" i="118"/>
  <c r="Q136" i="118" s="1"/>
  <c r="P89" i="118"/>
  <c r="P136" i="118" s="1"/>
  <c r="O89" i="118"/>
  <c r="O136" i="118" s="1"/>
  <c r="M89" i="118"/>
  <c r="M136" i="118" s="1"/>
  <c r="L89" i="118"/>
  <c r="L136" i="118" s="1"/>
  <c r="J89" i="118"/>
  <c r="J136" i="118" s="1"/>
  <c r="I89" i="118"/>
  <c r="I136" i="118" s="1"/>
  <c r="H89" i="118"/>
  <c r="H136" i="118" s="1"/>
  <c r="G89" i="118"/>
  <c r="G136" i="118" s="1"/>
  <c r="E89" i="118"/>
  <c r="E136" i="118" s="1"/>
  <c r="W83" i="118"/>
  <c r="W130" i="118" s="1"/>
  <c r="V83" i="118"/>
  <c r="V130" i="118" s="1"/>
  <c r="U83" i="118"/>
  <c r="U130" i="118" s="1"/>
  <c r="S83" i="118"/>
  <c r="S130" i="118" s="1"/>
  <c r="P83" i="118"/>
  <c r="P130" i="118" s="1"/>
  <c r="O83" i="118"/>
  <c r="O130" i="118" s="1"/>
  <c r="N83" i="118"/>
  <c r="N130" i="118" s="1"/>
  <c r="M83" i="118"/>
  <c r="M130" i="118" s="1"/>
  <c r="K83" i="118"/>
  <c r="K130" i="118" s="1"/>
  <c r="J83" i="118"/>
  <c r="J130" i="118" s="1"/>
  <c r="H83" i="118"/>
  <c r="H130" i="118" s="1"/>
  <c r="G83" i="118"/>
  <c r="G130" i="118" s="1"/>
  <c r="F83" i="118"/>
  <c r="F130" i="118" s="1"/>
  <c r="E83" i="118"/>
  <c r="E130" i="118" s="1"/>
  <c r="C83" i="118"/>
  <c r="C130" i="118" s="1"/>
  <c r="U82" i="118"/>
  <c r="U129" i="118" s="1"/>
  <c r="T82" i="118"/>
  <c r="T129" i="118" s="1"/>
  <c r="S82" i="118"/>
  <c r="S129" i="118" s="1"/>
  <c r="R82" i="118"/>
  <c r="R129" i="118" s="1"/>
  <c r="P82" i="118"/>
  <c r="P129" i="118" s="1"/>
  <c r="O82" i="118"/>
  <c r="O129" i="118" s="1"/>
  <c r="M82" i="118"/>
  <c r="M129" i="118" s="1"/>
  <c r="L82" i="118"/>
  <c r="L129" i="118" s="1"/>
  <c r="K82" i="118"/>
  <c r="K129" i="118" s="1"/>
  <c r="J82" i="118"/>
  <c r="J129" i="118" s="1"/>
  <c r="H82" i="118"/>
  <c r="H129" i="118" s="1"/>
  <c r="G82" i="118"/>
  <c r="G129" i="118" s="1"/>
  <c r="E82" i="118"/>
  <c r="E129" i="118" s="1"/>
  <c r="D82" i="118"/>
  <c r="D129" i="118" s="1"/>
  <c r="C82" i="118"/>
  <c r="C129" i="118" s="1"/>
  <c r="W81" i="118"/>
  <c r="W128" i="118" s="1"/>
  <c r="U81" i="118"/>
  <c r="U128" i="118" s="1"/>
  <c r="R81" i="118"/>
  <c r="P81" i="118"/>
  <c r="P128" i="118" s="1"/>
  <c r="O81" i="118"/>
  <c r="O128" i="118" s="1"/>
  <c r="M81" i="118"/>
  <c r="M128" i="118" s="1"/>
  <c r="J81" i="118"/>
  <c r="I81" i="118"/>
  <c r="I128" i="118" s="1"/>
  <c r="H81" i="118"/>
  <c r="H128" i="118" s="1"/>
  <c r="G81" i="118"/>
  <c r="G128" i="118" s="1"/>
  <c r="E81" i="118"/>
  <c r="E128" i="118" s="1"/>
  <c r="W80" i="118"/>
  <c r="V80" i="118"/>
  <c r="U80" i="118"/>
  <c r="U127" i="118" s="1"/>
  <c r="T80" i="118"/>
  <c r="R80" i="118"/>
  <c r="R127" i="118" s="1"/>
  <c r="O80" i="118"/>
  <c r="M80" i="118"/>
  <c r="M127" i="118" s="1"/>
  <c r="L80" i="118"/>
  <c r="J80" i="118"/>
  <c r="J127" i="118" s="1"/>
  <c r="I80" i="118"/>
  <c r="G80" i="118"/>
  <c r="E80" i="118"/>
  <c r="E127" i="118" s="1"/>
  <c r="D80" i="118"/>
  <c r="U125" i="118"/>
  <c r="R125" i="118"/>
  <c r="E125" i="118"/>
  <c r="R124" i="118"/>
  <c r="J124" i="118"/>
  <c r="W123" i="118"/>
  <c r="O123" i="118"/>
  <c r="G123" i="118"/>
  <c r="I121" i="118"/>
  <c r="V120" i="118"/>
  <c r="N120" i="118"/>
  <c r="F120" i="118"/>
  <c r="S119" i="118"/>
  <c r="P119" i="118"/>
  <c r="K119" i="118"/>
  <c r="H119" i="118"/>
  <c r="V118" i="118"/>
  <c r="P118" i="118"/>
  <c r="H118" i="118"/>
  <c r="U117" i="118"/>
  <c r="S117" i="118"/>
  <c r="M117" i="118"/>
  <c r="E117" i="118"/>
  <c r="W91" i="119"/>
  <c r="W138" i="119" s="1"/>
  <c r="V91" i="119"/>
  <c r="V138" i="119" s="1"/>
  <c r="T91" i="119"/>
  <c r="T138" i="119" s="1"/>
  <c r="S91" i="119"/>
  <c r="S138" i="119" s="1"/>
  <c r="R91" i="119"/>
  <c r="R138" i="119" s="1"/>
  <c r="Q91" i="119"/>
  <c r="Q138" i="119" s="1"/>
  <c r="O91" i="119"/>
  <c r="O138" i="119" s="1"/>
  <c r="N91" i="119"/>
  <c r="N138" i="119" s="1"/>
  <c r="M91" i="119"/>
  <c r="M138" i="119" s="1"/>
  <c r="L91" i="119"/>
  <c r="L138" i="119" s="1"/>
  <c r="K91" i="119"/>
  <c r="K138" i="119" s="1"/>
  <c r="J91" i="119"/>
  <c r="J138" i="119" s="1"/>
  <c r="I91" i="119"/>
  <c r="I138" i="119" s="1"/>
  <c r="H91" i="119"/>
  <c r="H138" i="119" s="1"/>
  <c r="G91" i="119"/>
  <c r="G138" i="119" s="1"/>
  <c r="F91" i="119"/>
  <c r="F138" i="119" s="1"/>
  <c r="E91" i="119"/>
  <c r="E138" i="119" s="1"/>
  <c r="D91" i="119"/>
  <c r="D138" i="119" s="1"/>
  <c r="C91" i="119"/>
  <c r="C138" i="119" s="1"/>
  <c r="W90" i="119"/>
  <c r="W137" i="119" s="1"/>
  <c r="V90" i="119"/>
  <c r="V137" i="119" s="1"/>
  <c r="T90" i="119"/>
  <c r="T137" i="119" s="1"/>
  <c r="S90" i="119"/>
  <c r="S137" i="119" s="1"/>
  <c r="R90" i="119"/>
  <c r="R137" i="119" s="1"/>
  <c r="Q90" i="119"/>
  <c r="Q137" i="119" s="1"/>
  <c r="P90" i="119"/>
  <c r="P137" i="119" s="1"/>
  <c r="O90" i="119"/>
  <c r="O137" i="119" s="1"/>
  <c r="N90" i="119"/>
  <c r="N137" i="119" s="1"/>
  <c r="L90" i="119"/>
  <c r="L137" i="119" s="1"/>
  <c r="K90" i="119"/>
  <c r="K137" i="119" s="1"/>
  <c r="I90" i="119"/>
  <c r="I137" i="119" s="1"/>
  <c r="H90" i="119"/>
  <c r="H137" i="119" s="1"/>
  <c r="G90" i="119"/>
  <c r="G137" i="119" s="1"/>
  <c r="F90" i="119"/>
  <c r="F137" i="119" s="1"/>
  <c r="E90" i="119"/>
  <c r="E137" i="119" s="1"/>
  <c r="D90" i="119"/>
  <c r="D137" i="119" s="1"/>
  <c r="C90" i="119"/>
  <c r="C137" i="119" s="1"/>
  <c r="W89" i="119"/>
  <c r="W136" i="119" s="1"/>
  <c r="V89" i="119"/>
  <c r="V136" i="119" s="1"/>
  <c r="U89" i="119"/>
  <c r="U136" i="119" s="1"/>
  <c r="T89" i="119"/>
  <c r="T136" i="119" s="1"/>
  <c r="S89" i="119"/>
  <c r="S136" i="119" s="1"/>
  <c r="Q89" i="119"/>
  <c r="Q136" i="119" s="1"/>
  <c r="P89" i="119"/>
  <c r="P136" i="119" s="1"/>
  <c r="O89" i="119"/>
  <c r="O136" i="119" s="1"/>
  <c r="N89" i="119"/>
  <c r="N136" i="119" s="1"/>
  <c r="M89" i="119"/>
  <c r="M136" i="119" s="1"/>
  <c r="L89" i="119"/>
  <c r="L136" i="119" s="1"/>
  <c r="K89" i="119"/>
  <c r="K136" i="119" s="1"/>
  <c r="J89" i="119"/>
  <c r="J136" i="119" s="1"/>
  <c r="I89" i="119"/>
  <c r="I136" i="119" s="1"/>
  <c r="H89" i="119"/>
  <c r="H136" i="119" s="1"/>
  <c r="F89" i="119"/>
  <c r="F136" i="119" s="1"/>
  <c r="E89" i="119"/>
  <c r="E136" i="119" s="1"/>
  <c r="D89" i="119"/>
  <c r="D136" i="119" s="1"/>
  <c r="C89" i="119"/>
  <c r="C136" i="119" s="1"/>
  <c r="R134" i="119"/>
  <c r="D134" i="119"/>
  <c r="Q133" i="119"/>
  <c r="G133" i="119"/>
  <c r="D132" i="119"/>
  <c r="W83" i="119"/>
  <c r="W130" i="119" s="1"/>
  <c r="T83" i="119"/>
  <c r="T130" i="119" s="1"/>
  <c r="S83" i="119"/>
  <c r="S130" i="119" s="1"/>
  <c r="R83" i="119"/>
  <c r="R130" i="119" s="1"/>
  <c r="Q83" i="119"/>
  <c r="Q130" i="119" s="1"/>
  <c r="P83" i="119"/>
  <c r="P130" i="119" s="1"/>
  <c r="O83" i="119"/>
  <c r="O130" i="119" s="1"/>
  <c r="N83" i="119"/>
  <c r="N130" i="119" s="1"/>
  <c r="M83" i="119"/>
  <c r="M130" i="119" s="1"/>
  <c r="L83" i="119"/>
  <c r="L130" i="119" s="1"/>
  <c r="K83" i="119"/>
  <c r="K130" i="119" s="1"/>
  <c r="J83" i="119"/>
  <c r="J130" i="119" s="1"/>
  <c r="H83" i="119"/>
  <c r="H130" i="119" s="1"/>
  <c r="F83" i="119"/>
  <c r="F130" i="119" s="1"/>
  <c r="E83" i="119"/>
  <c r="E130" i="119" s="1"/>
  <c r="D83" i="119"/>
  <c r="D130" i="119" s="1"/>
  <c r="C83" i="119"/>
  <c r="C130" i="119" s="1"/>
  <c r="W82" i="119"/>
  <c r="W129" i="119" s="1"/>
  <c r="V82" i="119"/>
  <c r="V129" i="119" s="1"/>
  <c r="U82" i="119"/>
  <c r="U129" i="119" s="1"/>
  <c r="T82" i="119"/>
  <c r="T129" i="119" s="1"/>
  <c r="R82" i="119"/>
  <c r="R129" i="119" s="1"/>
  <c r="P82" i="119"/>
  <c r="P129" i="119" s="1"/>
  <c r="O82" i="119"/>
  <c r="O129" i="119" s="1"/>
  <c r="M82" i="119"/>
  <c r="M129" i="119" s="1"/>
  <c r="L82" i="119"/>
  <c r="L129" i="119" s="1"/>
  <c r="K82" i="119"/>
  <c r="K129" i="119" s="1"/>
  <c r="J82" i="119"/>
  <c r="J129" i="119" s="1"/>
  <c r="I82" i="119"/>
  <c r="I129" i="119" s="1"/>
  <c r="H82" i="119"/>
  <c r="H129" i="119" s="1"/>
  <c r="F82" i="119"/>
  <c r="F129" i="119" s="1"/>
  <c r="E82" i="119"/>
  <c r="E129" i="119" s="1"/>
  <c r="D82" i="119"/>
  <c r="D129" i="119" s="1"/>
  <c r="C82" i="119"/>
  <c r="C129" i="119" s="1"/>
  <c r="W81" i="119"/>
  <c r="W128" i="119" s="1"/>
  <c r="V81" i="119"/>
  <c r="V128" i="119" s="1"/>
  <c r="U81" i="119"/>
  <c r="U128" i="119" s="1"/>
  <c r="T81" i="119"/>
  <c r="T128" i="119" s="1"/>
  <c r="R81" i="119"/>
  <c r="R128" i="119" s="1"/>
  <c r="O81" i="119"/>
  <c r="O128" i="119" s="1"/>
  <c r="N81" i="119"/>
  <c r="N128" i="119" s="1"/>
  <c r="M81" i="119"/>
  <c r="M128" i="119" s="1"/>
  <c r="L81" i="119"/>
  <c r="L128" i="119" s="1"/>
  <c r="K81" i="119"/>
  <c r="K128" i="119" s="1"/>
  <c r="J81" i="119"/>
  <c r="J128" i="119" s="1"/>
  <c r="I81" i="119"/>
  <c r="I128" i="119" s="1"/>
  <c r="G81" i="119"/>
  <c r="G128" i="119" s="1"/>
  <c r="E81" i="119"/>
  <c r="E128" i="119" s="1"/>
  <c r="D81" i="119"/>
  <c r="D128" i="119" s="1"/>
  <c r="S80" i="119"/>
  <c r="P80" i="119"/>
  <c r="P127" i="119" s="1"/>
  <c r="K80" i="119"/>
  <c r="D80" i="119"/>
  <c r="D127" i="119" s="1"/>
  <c r="C80" i="119"/>
  <c r="R141" i="120"/>
  <c r="Q141" i="120"/>
  <c r="J141" i="120"/>
  <c r="I141" i="120"/>
  <c r="W140" i="120"/>
  <c r="V140" i="120"/>
  <c r="O140" i="120"/>
  <c r="N140" i="120"/>
  <c r="F140" i="120"/>
  <c r="W91" i="120"/>
  <c r="W138" i="120" s="1"/>
  <c r="V91" i="120"/>
  <c r="V138" i="120" s="1"/>
  <c r="U91" i="120"/>
  <c r="U138" i="120" s="1"/>
  <c r="T91" i="120"/>
  <c r="T138" i="120" s="1"/>
  <c r="S91" i="120"/>
  <c r="S138" i="120" s="1"/>
  <c r="R91" i="120"/>
  <c r="R138" i="120" s="1"/>
  <c r="O91" i="120"/>
  <c r="O138" i="120" s="1"/>
  <c r="N91" i="120"/>
  <c r="N138" i="120" s="1"/>
  <c r="L91" i="120"/>
  <c r="L138" i="120" s="1"/>
  <c r="K91" i="120"/>
  <c r="K138" i="120" s="1"/>
  <c r="J91" i="120"/>
  <c r="J138" i="120" s="1"/>
  <c r="G91" i="120"/>
  <c r="G138" i="120" s="1"/>
  <c r="F91" i="120"/>
  <c r="F138" i="120" s="1"/>
  <c r="E91" i="120"/>
  <c r="E138" i="120" s="1"/>
  <c r="D91" i="120"/>
  <c r="D138" i="120" s="1"/>
  <c r="C91" i="120"/>
  <c r="C138" i="120" s="1"/>
  <c r="W90" i="120"/>
  <c r="W137" i="120" s="1"/>
  <c r="T90" i="120"/>
  <c r="T137" i="120" s="1"/>
  <c r="S90" i="120"/>
  <c r="S137" i="120" s="1"/>
  <c r="R90" i="120"/>
  <c r="R137" i="120" s="1"/>
  <c r="Q90" i="120"/>
  <c r="Q137" i="120" s="1"/>
  <c r="P90" i="120"/>
  <c r="P137" i="120" s="1"/>
  <c r="O90" i="120"/>
  <c r="O137" i="120" s="1"/>
  <c r="L90" i="120"/>
  <c r="L137" i="120" s="1"/>
  <c r="K90" i="120"/>
  <c r="K137" i="120" s="1"/>
  <c r="I90" i="120"/>
  <c r="I137" i="120" s="1"/>
  <c r="H90" i="120"/>
  <c r="H137" i="120" s="1"/>
  <c r="G90" i="120"/>
  <c r="G137" i="120" s="1"/>
  <c r="F90" i="120"/>
  <c r="F137" i="120" s="1"/>
  <c r="D90" i="120"/>
  <c r="D137" i="120" s="1"/>
  <c r="C90" i="120"/>
  <c r="C137" i="120" s="1"/>
  <c r="V89" i="120"/>
  <c r="V136" i="120" s="1"/>
  <c r="U89" i="120"/>
  <c r="U136" i="120" s="1"/>
  <c r="T89" i="120"/>
  <c r="T136" i="120" s="1"/>
  <c r="Q89" i="120"/>
  <c r="Q136" i="120" s="1"/>
  <c r="P89" i="120"/>
  <c r="P136" i="120" s="1"/>
  <c r="O89" i="120"/>
  <c r="O136" i="120" s="1"/>
  <c r="N89" i="120"/>
  <c r="N136" i="120" s="1"/>
  <c r="M89" i="120"/>
  <c r="M136" i="120" s="1"/>
  <c r="L89" i="120"/>
  <c r="L136" i="120" s="1"/>
  <c r="I89" i="120"/>
  <c r="I136" i="120" s="1"/>
  <c r="H89" i="120"/>
  <c r="H136" i="120" s="1"/>
  <c r="G89" i="120"/>
  <c r="G136" i="120" s="1"/>
  <c r="F89" i="120"/>
  <c r="F136" i="120" s="1"/>
  <c r="E89" i="120"/>
  <c r="E136" i="120" s="1"/>
  <c r="D89" i="120"/>
  <c r="D136" i="120" s="1"/>
  <c r="C89" i="120"/>
  <c r="C136" i="120" s="1"/>
  <c r="U134" i="120"/>
  <c r="T134" i="120"/>
  <c r="M134" i="120"/>
  <c r="I134" i="120"/>
  <c r="V133" i="120"/>
  <c r="R133" i="120"/>
  <c r="J133" i="120"/>
  <c r="I133" i="120"/>
  <c r="K132" i="120"/>
  <c r="W83" i="120"/>
  <c r="W130" i="120" s="1"/>
  <c r="V83" i="120"/>
  <c r="V130" i="120" s="1"/>
  <c r="T83" i="120"/>
  <c r="T130" i="120" s="1"/>
  <c r="S83" i="120"/>
  <c r="S130" i="120" s="1"/>
  <c r="R83" i="120"/>
  <c r="R130" i="120" s="1"/>
  <c r="P83" i="120"/>
  <c r="P130" i="120" s="1"/>
  <c r="O83" i="120"/>
  <c r="O130" i="120" s="1"/>
  <c r="N83" i="120"/>
  <c r="N130" i="120" s="1"/>
  <c r="M83" i="120"/>
  <c r="M130" i="120" s="1"/>
  <c r="L83" i="120"/>
  <c r="L130" i="120" s="1"/>
  <c r="K83" i="120"/>
  <c r="K130" i="120" s="1"/>
  <c r="J83" i="120"/>
  <c r="J130" i="120" s="1"/>
  <c r="H83" i="120"/>
  <c r="H130" i="120" s="1"/>
  <c r="G83" i="120"/>
  <c r="G130" i="120" s="1"/>
  <c r="F83" i="120"/>
  <c r="F130" i="120" s="1"/>
  <c r="E83" i="120"/>
  <c r="E130" i="120" s="1"/>
  <c r="D83" i="120"/>
  <c r="D130" i="120" s="1"/>
  <c r="C83" i="120"/>
  <c r="C130" i="120" s="1"/>
  <c r="W82" i="120"/>
  <c r="W129" i="120" s="1"/>
  <c r="V82" i="120"/>
  <c r="V129" i="120" s="1"/>
  <c r="U82" i="120"/>
  <c r="U129" i="120" s="1"/>
  <c r="T82" i="120"/>
  <c r="T129" i="120" s="1"/>
  <c r="S82" i="120"/>
  <c r="S129" i="120" s="1"/>
  <c r="R82" i="120"/>
  <c r="R129" i="120" s="1"/>
  <c r="Q82" i="120"/>
  <c r="Q129" i="120" s="1"/>
  <c r="P82" i="120"/>
  <c r="P129" i="120" s="1"/>
  <c r="O82" i="120"/>
  <c r="O129" i="120" s="1"/>
  <c r="M82" i="120"/>
  <c r="M129" i="120" s="1"/>
  <c r="L82" i="120"/>
  <c r="L129" i="120" s="1"/>
  <c r="K82" i="120"/>
  <c r="K129" i="120" s="1"/>
  <c r="I82" i="120"/>
  <c r="I129" i="120" s="1"/>
  <c r="H82" i="120"/>
  <c r="H129" i="120" s="1"/>
  <c r="G82" i="120"/>
  <c r="G129" i="120" s="1"/>
  <c r="E82" i="120"/>
  <c r="E129" i="120" s="1"/>
  <c r="D82" i="120"/>
  <c r="D129" i="120" s="1"/>
  <c r="C82" i="120"/>
  <c r="C129" i="120" s="1"/>
  <c r="W81" i="120"/>
  <c r="W128" i="120" s="1"/>
  <c r="V81" i="120"/>
  <c r="V128" i="120" s="1"/>
  <c r="U81" i="120"/>
  <c r="U128" i="120" s="1"/>
  <c r="T81" i="120"/>
  <c r="T128" i="120" s="1"/>
  <c r="R81" i="120"/>
  <c r="R128" i="120" s="1"/>
  <c r="Q81" i="120"/>
  <c r="Q128" i="120" s="1"/>
  <c r="P81" i="120"/>
  <c r="P128" i="120" s="1"/>
  <c r="O81" i="120"/>
  <c r="O128" i="120" s="1"/>
  <c r="N81" i="120"/>
  <c r="N128" i="120" s="1"/>
  <c r="M81" i="120"/>
  <c r="M128" i="120" s="1"/>
  <c r="L81" i="120"/>
  <c r="L128" i="120" s="1"/>
  <c r="J81" i="120"/>
  <c r="J128" i="120" s="1"/>
  <c r="I81" i="120"/>
  <c r="I128" i="120" s="1"/>
  <c r="H81" i="120"/>
  <c r="H128" i="120" s="1"/>
  <c r="F81" i="120"/>
  <c r="F128" i="120" s="1"/>
  <c r="E81" i="120"/>
  <c r="E128" i="120" s="1"/>
  <c r="D81" i="120"/>
  <c r="D128" i="120" s="1"/>
  <c r="C81" i="120"/>
  <c r="C128" i="120" s="1"/>
  <c r="U80" i="120"/>
  <c r="U127" i="120" s="1"/>
  <c r="S80" i="120"/>
  <c r="S127" i="120" s="1"/>
  <c r="R80" i="120"/>
  <c r="Q80" i="120"/>
  <c r="M80" i="120"/>
  <c r="M127" i="120" s="1"/>
  <c r="L80" i="120"/>
  <c r="K80" i="120"/>
  <c r="K127" i="120" s="1"/>
  <c r="J80" i="120"/>
  <c r="I80" i="120"/>
  <c r="E80" i="120"/>
  <c r="E127" i="120" s="1"/>
  <c r="D80" i="120"/>
  <c r="C80" i="120"/>
  <c r="C127" i="120" s="1"/>
  <c r="R125" i="120"/>
  <c r="F125" i="120"/>
  <c r="S124" i="120"/>
  <c r="G124" i="120"/>
  <c r="R121" i="120"/>
  <c r="F121" i="120"/>
  <c r="K120" i="120"/>
  <c r="C120" i="120"/>
  <c r="P119" i="120"/>
  <c r="H119" i="120"/>
  <c r="D119" i="120"/>
  <c r="Q118" i="120"/>
  <c r="E118" i="120"/>
  <c r="W141" i="121"/>
  <c r="S141" i="121"/>
  <c r="R141" i="121"/>
  <c r="O141" i="121"/>
  <c r="K141" i="121"/>
  <c r="J141" i="121"/>
  <c r="G141" i="121"/>
  <c r="C141" i="121"/>
  <c r="T140" i="121"/>
  <c r="H140" i="121"/>
  <c r="G140" i="121"/>
  <c r="W91" i="121"/>
  <c r="W138" i="121" s="1"/>
  <c r="T91" i="121"/>
  <c r="T138" i="121" s="1"/>
  <c r="S91" i="121"/>
  <c r="S138" i="121" s="1"/>
  <c r="P91" i="121"/>
  <c r="P138" i="121" s="1"/>
  <c r="O91" i="121"/>
  <c r="O138" i="121" s="1"/>
  <c r="L91" i="121"/>
  <c r="L138" i="121" s="1"/>
  <c r="K91" i="121"/>
  <c r="K138" i="121" s="1"/>
  <c r="H91" i="121"/>
  <c r="H138" i="121" s="1"/>
  <c r="G91" i="121"/>
  <c r="G138" i="121" s="1"/>
  <c r="D91" i="121"/>
  <c r="D138" i="121" s="1"/>
  <c r="C91" i="121"/>
  <c r="C138" i="121" s="1"/>
  <c r="U90" i="121"/>
  <c r="U137" i="121" s="1"/>
  <c r="T90" i="121"/>
  <c r="T137" i="121" s="1"/>
  <c r="Q90" i="121"/>
  <c r="Q137" i="121" s="1"/>
  <c r="P90" i="121"/>
  <c r="P137" i="121" s="1"/>
  <c r="M90" i="121"/>
  <c r="M137" i="121" s="1"/>
  <c r="L90" i="121"/>
  <c r="L137" i="121" s="1"/>
  <c r="I90" i="121"/>
  <c r="I137" i="121" s="1"/>
  <c r="H90" i="121"/>
  <c r="H137" i="121" s="1"/>
  <c r="E90" i="121"/>
  <c r="E137" i="121" s="1"/>
  <c r="D90" i="121"/>
  <c r="D137" i="121" s="1"/>
  <c r="V89" i="121"/>
  <c r="V136" i="121" s="1"/>
  <c r="U89" i="121"/>
  <c r="U136" i="121" s="1"/>
  <c r="R89" i="121"/>
  <c r="R136" i="121" s="1"/>
  <c r="Q89" i="121"/>
  <c r="Q136" i="121" s="1"/>
  <c r="N89" i="121"/>
  <c r="N136" i="121" s="1"/>
  <c r="M89" i="121"/>
  <c r="M136" i="121" s="1"/>
  <c r="J89" i="121"/>
  <c r="J136" i="121" s="1"/>
  <c r="I89" i="121"/>
  <c r="I136" i="121" s="1"/>
  <c r="F89" i="121"/>
  <c r="F136" i="121" s="1"/>
  <c r="E89" i="121"/>
  <c r="E136" i="121" s="1"/>
  <c r="U134" i="121"/>
  <c r="R134" i="121"/>
  <c r="M134" i="121"/>
  <c r="J134" i="121"/>
  <c r="E134" i="121"/>
  <c r="W133" i="121"/>
  <c r="R133" i="121"/>
  <c r="O133" i="121"/>
  <c r="J133" i="121"/>
  <c r="G133" i="121"/>
  <c r="O132" i="121"/>
  <c r="D132" i="121"/>
  <c r="W83" i="121"/>
  <c r="W130" i="121" s="1"/>
  <c r="T83" i="121"/>
  <c r="T130" i="121" s="1"/>
  <c r="S83" i="121"/>
  <c r="S130" i="121" s="1"/>
  <c r="P83" i="121"/>
  <c r="P130" i="121" s="1"/>
  <c r="O83" i="121"/>
  <c r="O130" i="121" s="1"/>
  <c r="L83" i="121"/>
  <c r="L130" i="121" s="1"/>
  <c r="K83" i="121"/>
  <c r="K130" i="121" s="1"/>
  <c r="H83" i="121"/>
  <c r="H130" i="121" s="1"/>
  <c r="G83" i="121"/>
  <c r="G130" i="121" s="1"/>
  <c r="D83" i="121"/>
  <c r="D130" i="121" s="1"/>
  <c r="C83" i="121"/>
  <c r="C130" i="121" s="1"/>
  <c r="U82" i="121"/>
  <c r="U129" i="121" s="1"/>
  <c r="T82" i="121"/>
  <c r="T129" i="121" s="1"/>
  <c r="Q82" i="121"/>
  <c r="Q129" i="121" s="1"/>
  <c r="P82" i="121"/>
  <c r="P129" i="121" s="1"/>
  <c r="M82" i="121"/>
  <c r="M129" i="121" s="1"/>
  <c r="L82" i="121"/>
  <c r="L129" i="121" s="1"/>
  <c r="I82" i="121"/>
  <c r="I129" i="121" s="1"/>
  <c r="H82" i="121"/>
  <c r="H129" i="121" s="1"/>
  <c r="E82" i="121"/>
  <c r="E129" i="121" s="1"/>
  <c r="D82" i="121"/>
  <c r="D129" i="121" s="1"/>
  <c r="U81" i="121"/>
  <c r="U128" i="121" s="1"/>
  <c r="R81" i="121"/>
  <c r="R128" i="121" s="1"/>
  <c r="Q81" i="121"/>
  <c r="Q128" i="121" s="1"/>
  <c r="N81" i="121"/>
  <c r="N128" i="121" s="1"/>
  <c r="M81" i="121"/>
  <c r="M128" i="121" s="1"/>
  <c r="J81" i="121"/>
  <c r="J128" i="121" s="1"/>
  <c r="I81" i="121"/>
  <c r="I128" i="121" s="1"/>
  <c r="E81" i="121"/>
  <c r="E128" i="121" s="1"/>
  <c r="V80" i="121"/>
  <c r="S80" i="121"/>
  <c r="R80" i="121"/>
  <c r="R127" i="121" s="1"/>
  <c r="N80" i="121"/>
  <c r="K80" i="121"/>
  <c r="J80" i="121"/>
  <c r="J127" i="121" s="1"/>
  <c r="F80" i="121"/>
  <c r="C80" i="121"/>
  <c r="W125" i="121"/>
  <c r="S125" i="121"/>
  <c r="R125" i="121"/>
  <c r="O125" i="121"/>
  <c r="N125" i="121"/>
  <c r="K125" i="121"/>
  <c r="G125" i="121"/>
  <c r="F125" i="121"/>
  <c r="C125" i="121"/>
  <c r="W124" i="121"/>
  <c r="S124" i="121"/>
  <c r="O124" i="121"/>
  <c r="L124" i="121"/>
  <c r="K124" i="121"/>
  <c r="H124" i="121"/>
  <c r="G124" i="121"/>
  <c r="T123" i="121"/>
  <c r="Q123" i="121"/>
  <c r="P123" i="121"/>
  <c r="L123" i="121"/>
  <c r="H123" i="121"/>
  <c r="D123" i="121"/>
  <c r="V121" i="121"/>
  <c r="S121" i="121"/>
  <c r="R121" i="121"/>
  <c r="N121" i="121"/>
  <c r="K121" i="121"/>
  <c r="J121" i="121"/>
  <c r="F121" i="121"/>
  <c r="C121" i="121"/>
  <c r="W120" i="121"/>
  <c r="S120" i="121"/>
  <c r="O120" i="121"/>
  <c r="K120" i="121"/>
  <c r="H120" i="121"/>
  <c r="G120" i="121"/>
  <c r="C120" i="121"/>
  <c r="U119" i="121"/>
  <c r="T119" i="121"/>
  <c r="P119" i="121"/>
  <c r="M119" i="121"/>
  <c r="L119" i="121"/>
  <c r="H119" i="121"/>
  <c r="E119" i="121"/>
  <c r="D119" i="121"/>
  <c r="U118" i="121"/>
  <c r="R118" i="121"/>
  <c r="Q118" i="121"/>
  <c r="J118" i="121"/>
  <c r="I118" i="121"/>
  <c r="E118" i="121"/>
  <c r="V117" i="121"/>
  <c r="N117" i="121"/>
  <c r="J117" i="121"/>
  <c r="W141" i="122"/>
  <c r="O141" i="122"/>
  <c r="J141" i="122"/>
  <c r="G141" i="122"/>
  <c r="T140" i="122"/>
  <c r="N140" i="122"/>
  <c r="L140" i="122"/>
  <c r="D140" i="122"/>
  <c r="W91" i="122"/>
  <c r="W138" i="122" s="1"/>
  <c r="U91" i="122"/>
  <c r="U138" i="122" s="1"/>
  <c r="T91" i="122"/>
  <c r="T138" i="122" s="1"/>
  <c r="S91" i="122"/>
  <c r="S138" i="122" s="1"/>
  <c r="Q91" i="122"/>
  <c r="Q138" i="122" s="1"/>
  <c r="P91" i="122"/>
  <c r="P138" i="122" s="1"/>
  <c r="O91" i="122"/>
  <c r="O138" i="122" s="1"/>
  <c r="M91" i="122"/>
  <c r="M138" i="122" s="1"/>
  <c r="L91" i="122"/>
  <c r="L138" i="122" s="1"/>
  <c r="K91" i="122"/>
  <c r="K138" i="122" s="1"/>
  <c r="H91" i="122"/>
  <c r="H138" i="122" s="1"/>
  <c r="G91" i="122"/>
  <c r="G138" i="122" s="1"/>
  <c r="E91" i="122"/>
  <c r="E138" i="122" s="1"/>
  <c r="D91" i="122"/>
  <c r="D138" i="122" s="1"/>
  <c r="C91" i="122"/>
  <c r="C138" i="122" s="1"/>
  <c r="V90" i="122"/>
  <c r="V137" i="122" s="1"/>
  <c r="U90" i="122"/>
  <c r="U137" i="122" s="1"/>
  <c r="T90" i="122"/>
  <c r="T137" i="122" s="1"/>
  <c r="R90" i="122"/>
  <c r="R137" i="122" s="1"/>
  <c r="Q90" i="122"/>
  <c r="Q137" i="122" s="1"/>
  <c r="P90" i="122"/>
  <c r="P137" i="122" s="1"/>
  <c r="N90" i="122"/>
  <c r="N137" i="122" s="1"/>
  <c r="M90" i="122"/>
  <c r="M137" i="122" s="1"/>
  <c r="L90" i="122"/>
  <c r="L137" i="122" s="1"/>
  <c r="J90" i="122"/>
  <c r="J137" i="122" s="1"/>
  <c r="I90" i="122"/>
  <c r="I137" i="122" s="1"/>
  <c r="H90" i="122"/>
  <c r="H137" i="122" s="1"/>
  <c r="F90" i="122"/>
  <c r="F137" i="122" s="1"/>
  <c r="E90" i="122"/>
  <c r="E137" i="122" s="1"/>
  <c r="D90" i="122"/>
  <c r="D137" i="122" s="1"/>
  <c r="W89" i="122"/>
  <c r="W136" i="122" s="1"/>
  <c r="V89" i="122"/>
  <c r="V136" i="122" s="1"/>
  <c r="U89" i="122"/>
  <c r="U136" i="122" s="1"/>
  <c r="S89" i="122"/>
  <c r="S136" i="122" s="1"/>
  <c r="R89" i="122"/>
  <c r="R136" i="122" s="1"/>
  <c r="Q89" i="122"/>
  <c r="Q136" i="122" s="1"/>
  <c r="O89" i="122"/>
  <c r="O136" i="122" s="1"/>
  <c r="N89" i="122"/>
  <c r="N136" i="122" s="1"/>
  <c r="M89" i="122"/>
  <c r="M136" i="122" s="1"/>
  <c r="K89" i="122"/>
  <c r="K136" i="122" s="1"/>
  <c r="G89" i="122"/>
  <c r="G136" i="122" s="1"/>
  <c r="F89" i="122"/>
  <c r="F136" i="122" s="1"/>
  <c r="E89" i="122"/>
  <c r="E136" i="122" s="1"/>
  <c r="C89" i="122"/>
  <c r="C136" i="122" s="1"/>
  <c r="V134" i="122"/>
  <c r="R134" i="122"/>
  <c r="N134" i="122"/>
  <c r="J134" i="122"/>
  <c r="F134" i="122"/>
  <c r="W133" i="122"/>
  <c r="S133" i="122"/>
  <c r="O133" i="122"/>
  <c r="K133" i="122"/>
  <c r="G133" i="122"/>
  <c r="C133" i="122"/>
  <c r="T132" i="122"/>
  <c r="P132" i="122"/>
  <c r="L132" i="122"/>
  <c r="H132" i="122"/>
  <c r="D132" i="122"/>
  <c r="W83" i="122"/>
  <c r="W130" i="122" s="1"/>
  <c r="U83" i="122"/>
  <c r="U130" i="122" s="1"/>
  <c r="T83" i="122"/>
  <c r="T130" i="122" s="1"/>
  <c r="S83" i="122"/>
  <c r="S130" i="122" s="1"/>
  <c r="Q83" i="122"/>
  <c r="Q130" i="122" s="1"/>
  <c r="O83" i="122"/>
  <c r="O130" i="122" s="1"/>
  <c r="M83" i="122"/>
  <c r="M130" i="122" s="1"/>
  <c r="L83" i="122"/>
  <c r="L130" i="122" s="1"/>
  <c r="K83" i="122"/>
  <c r="K130" i="122" s="1"/>
  <c r="I83" i="122"/>
  <c r="I130" i="122" s="1"/>
  <c r="H83" i="122"/>
  <c r="H130" i="122" s="1"/>
  <c r="G83" i="122"/>
  <c r="G130" i="122" s="1"/>
  <c r="E83" i="122"/>
  <c r="E130" i="122" s="1"/>
  <c r="D83" i="122"/>
  <c r="D130" i="122" s="1"/>
  <c r="C83" i="122"/>
  <c r="C130" i="122" s="1"/>
  <c r="V82" i="122"/>
  <c r="V129" i="122" s="1"/>
  <c r="U82" i="122"/>
  <c r="U129" i="122" s="1"/>
  <c r="T82" i="122"/>
  <c r="T129" i="122" s="1"/>
  <c r="R82" i="122"/>
  <c r="R129" i="122" s="1"/>
  <c r="Q82" i="122"/>
  <c r="Q129" i="122" s="1"/>
  <c r="P82" i="122"/>
  <c r="P129" i="122" s="1"/>
  <c r="N82" i="122"/>
  <c r="N129" i="122" s="1"/>
  <c r="M82" i="122"/>
  <c r="M129" i="122" s="1"/>
  <c r="L82" i="122"/>
  <c r="L129" i="122" s="1"/>
  <c r="J82" i="122"/>
  <c r="J129" i="122" s="1"/>
  <c r="I82" i="122"/>
  <c r="I129" i="122" s="1"/>
  <c r="H82" i="122"/>
  <c r="H129" i="122" s="1"/>
  <c r="F82" i="122"/>
  <c r="F129" i="122" s="1"/>
  <c r="E82" i="122"/>
  <c r="E129" i="122" s="1"/>
  <c r="D82" i="122"/>
  <c r="D129" i="122" s="1"/>
  <c r="W81" i="122"/>
  <c r="W128" i="122" s="1"/>
  <c r="V81" i="122"/>
  <c r="V128" i="122" s="1"/>
  <c r="U81" i="122"/>
  <c r="U128" i="122" s="1"/>
  <c r="S81" i="122"/>
  <c r="S128" i="122" s="1"/>
  <c r="R81" i="122"/>
  <c r="R128" i="122" s="1"/>
  <c r="Q81" i="122"/>
  <c r="Q128" i="122" s="1"/>
  <c r="O81" i="122"/>
  <c r="O128" i="122" s="1"/>
  <c r="N81" i="122"/>
  <c r="N128" i="122" s="1"/>
  <c r="M81" i="122"/>
  <c r="M128" i="122" s="1"/>
  <c r="J81" i="122"/>
  <c r="J128" i="122" s="1"/>
  <c r="F81" i="122"/>
  <c r="F128" i="122" s="1"/>
  <c r="E81" i="122"/>
  <c r="E128" i="122" s="1"/>
  <c r="C81" i="122"/>
  <c r="V80" i="122"/>
  <c r="S80" i="122"/>
  <c r="R80" i="122"/>
  <c r="N80" i="122"/>
  <c r="K80" i="122"/>
  <c r="K127" i="122" s="1"/>
  <c r="F80" i="122"/>
  <c r="D80" i="122"/>
  <c r="W125" i="122"/>
  <c r="R125" i="122"/>
  <c r="P125" i="122"/>
  <c r="O125" i="122"/>
  <c r="H125" i="122"/>
  <c r="G125" i="122"/>
  <c r="T124" i="122"/>
  <c r="Q124" i="122"/>
  <c r="L124" i="122"/>
  <c r="G124" i="122"/>
  <c r="E124" i="122"/>
  <c r="D124" i="122"/>
  <c r="R123" i="122"/>
  <c r="Q123" i="122"/>
  <c r="I123" i="122"/>
  <c r="W121" i="122"/>
  <c r="S121" i="122"/>
  <c r="P121" i="122"/>
  <c r="O121" i="122"/>
  <c r="K121" i="122"/>
  <c r="G121" i="122"/>
  <c r="F121" i="122"/>
  <c r="C121" i="122"/>
  <c r="T120" i="122"/>
  <c r="P120" i="122"/>
  <c r="L120" i="122"/>
  <c r="H120" i="122"/>
  <c r="E120" i="122"/>
  <c r="D120" i="122"/>
  <c r="U119" i="122"/>
  <c r="Q119" i="122"/>
  <c r="P119" i="122"/>
  <c r="M119" i="122"/>
  <c r="I119" i="122"/>
  <c r="E119" i="122"/>
  <c r="V118" i="122"/>
  <c r="R118" i="122"/>
  <c r="O118" i="122"/>
  <c r="N118" i="122"/>
  <c r="J118" i="122"/>
  <c r="F118" i="122"/>
  <c r="E118" i="122"/>
  <c r="W117" i="122"/>
  <c r="S117" i="122"/>
  <c r="P117" i="122"/>
  <c r="O117" i="122"/>
  <c r="K117" i="122"/>
  <c r="G117" i="122"/>
  <c r="D117" i="122"/>
  <c r="C117" i="122"/>
  <c r="O141" i="123"/>
  <c r="F141" i="123"/>
  <c r="O140" i="123"/>
  <c r="E140" i="123"/>
  <c r="D140" i="123"/>
  <c r="W91" i="123"/>
  <c r="W138" i="123" s="1"/>
  <c r="V91" i="123"/>
  <c r="V138" i="123" s="1"/>
  <c r="U91" i="123"/>
  <c r="U138" i="123" s="1"/>
  <c r="T91" i="123"/>
  <c r="T138" i="123" s="1"/>
  <c r="S91" i="123"/>
  <c r="S138" i="123" s="1"/>
  <c r="R91" i="123"/>
  <c r="R138" i="123" s="1"/>
  <c r="P91" i="123"/>
  <c r="P138" i="123" s="1"/>
  <c r="M91" i="123"/>
  <c r="M138" i="123" s="1"/>
  <c r="L91" i="123"/>
  <c r="L138" i="123" s="1"/>
  <c r="K91" i="123"/>
  <c r="K138" i="123" s="1"/>
  <c r="J91" i="123"/>
  <c r="J138" i="123" s="1"/>
  <c r="I91" i="123"/>
  <c r="I138" i="123" s="1"/>
  <c r="H91" i="123"/>
  <c r="H138" i="123" s="1"/>
  <c r="G91" i="123"/>
  <c r="G138" i="123" s="1"/>
  <c r="D91" i="123"/>
  <c r="D138" i="123" s="1"/>
  <c r="C91" i="123"/>
  <c r="C138" i="123" s="1"/>
  <c r="W90" i="123"/>
  <c r="W137" i="123" s="1"/>
  <c r="V90" i="123"/>
  <c r="V137" i="123" s="1"/>
  <c r="U90" i="123"/>
  <c r="U137" i="123" s="1"/>
  <c r="T90" i="123"/>
  <c r="T137" i="123" s="1"/>
  <c r="S90" i="123"/>
  <c r="S137" i="123" s="1"/>
  <c r="R90" i="123"/>
  <c r="R137" i="123" s="1"/>
  <c r="Q90" i="123"/>
  <c r="Q137" i="123" s="1"/>
  <c r="P90" i="123"/>
  <c r="P137" i="123" s="1"/>
  <c r="M90" i="123"/>
  <c r="M137" i="123" s="1"/>
  <c r="L90" i="123"/>
  <c r="L137" i="123" s="1"/>
  <c r="K90" i="123"/>
  <c r="K137" i="123" s="1"/>
  <c r="J90" i="123"/>
  <c r="J137" i="123" s="1"/>
  <c r="I90" i="123"/>
  <c r="I137" i="123" s="1"/>
  <c r="H90" i="123"/>
  <c r="H137" i="123" s="1"/>
  <c r="G90" i="123"/>
  <c r="G137" i="123" s="1"/>
  <c r="F90" i="123"/>
  <c r="F137" i="123" s="1"/>
  <c r="E90" i="123"/>
  <c r="E137" i="123" s="1"/>
  <c r="W89" i="123"/>
  <c r="W136" i="123" s="1"/>
  <c r="V89" i="123"/>
  <c r="V136" i="123" s="1"/>
  <c r="U89" i="123"/>
  <c r="U136" i="123" s="1"/>
  <c r="T89" i="123"/>
  <c r="T136" i="123" s="1"/>
  <c r="S89" i="123"/>
  <c r="S136" i="123" s="1"/>
  <c r="R89" i="123"/>
  <c r="R136" i="123" s="1"/>
  <c r="Q89" i="123"/>
  <c r="Q136" i="123" s="1"/>
  <c r="N89" i="123"/>
  <c r="N136" i="123" s="1"/>
  <c r="M89" i="123"/>
  <c r="M136" i="123" s="1"/>
  <c r="L89" i="123"/>
  <c r="L136" i="123" s="1"/>
  <c r="K89" i="123"/>
  <c r="K136" i="123" s="1"/>
  <c r="J89" i="123"/>
  <c r="J136" i="123" s="1"/>
  <c r="I89" i="123"/>
  <c r="I136" i="123" s="1"/>
  <c r="H89" i="123"/>
  <c r="H136" i="123" s="1"/>
  <c r="G89" i="123"/>
  <c r="G136" i="123" s="1"/>
  <c r="F89" i="123"/>
  <c r="F136" i="123" s="1"/>
  <c r="E89" i="123"/>
  <c r="E136" i="123" s="1"/>
  <c r="C89" i="123"/>
  <c r="C136" i="123" s="1"/>
  <c r="E134" i="123"/>
  <c r="O133" i="123"/>
  <c r="N133" i="123"/>
  <c r="C133" i="123"/>
  <c r="W132" i="123"/>
  <c r="O132" i="123"/>
  <c r="L132" i="123"/>
  <c r="D132" i="123"/>
  <c r="C132" i="123"/>
  <c r="U83" i="123"/>
  <c r="U130" i="123" s="1"/>
  <c r="T83" i="123"/>
  <c r="T130" i="123" s="1"/>
  <c r="S83" i="123"/>
  <c r="S130" i="123" s="1"/>
  <c r="R83" i="123"/>
  <c r="R130" i="123" s="1"/>
  <c r="Q83" i="123"/>
  <c r="Q130" i="123" s="1"/>
  <c r="P83" i="123"/>
  <c r="P130" i="123" s="1"/>
  <c r="O83" i="123"/>
  <c r="O130" i="123" s="1"/>
  <c r="K83" i="123"/>
  <c r="K130" i="123" s="1"/>
  <c r="J83" i="123"/>
  <c r="J130" i="123" s="1"/>
  <c r="I83" i="123"/>
  <c r="I130" i="123" s="1"/>
  <c r="H83" i="123"/>
  <c r="H130" i="123" s="1"/>
  <c r="G83" i="123"/>
  <c r="G130" i="123" s="1"/>
  <c r="F83" i="123"/>
  <c r="F130" i="123" s="1"/>
  <c r="C83" i="123"/>
  <c r="C130" i="123" s="1"/>
  <c r="W82" i="123"/>
  <c r="W129" i="123" s="1"/>
  <c r="V82" i="123"/>
  <c r="V129" i="123" s="1"/>
  <c r="U82" i="123"/>
  <c r="U129" i="123" s="1"/>
  <c r="T82" i="123"/>
  <c r="T129" i="123" s="1"/>
  <c r="S82" i="123"/>
  <c r="S129" i="123" s="1"/>
  <c r="P82" i="123"/>
  <c r="P129" i="123" s="1"/>
  <c r="O82" i="123"/>
  <c r="O129" i="123" s="1"/>
  <c r="N82" i="123"/>
  <c r="N129" i="123" s="1"/>
  <c r="M82" i="123"/>
  <c r="M129" i="123" s="1"/>
  <c r="L82" i="123"/>
  <c r="L129" i="123" s="1"/>
  <c r="K82" i="123"/>
  <c r="K129" i="123" s="1"/>
  <c r="G82" i="123"/>
  <c r="G129" i="123" s="1"/>
  <c r="F82" i="123"/>
  <c r="F129" i="123" s="1"/>
  <c r="E82" i="123"/>
  <c r="E129" i="123" s="1"/>
  <c r="D82" i="123"/>
  <c r="D129" i="123" s="1"/>
  <c r="C82" i="123"/>
  <c r="C129" i="123" s="1"/>
  <c r="U81" i="123"/>
  <c r="U128" i="123" s="1"/>
  <c r="T81" i="123"/>
  <c r="S81" i="123"/>
  <c r="S128" i="123" s="1"/>
  <c r="R81" i="123"/>
  <c r="R128" i="123" s="1"/>
  <c r="Q81" i="123"/>
  <c r="Q128" i="123" s="1"/>
  <c r="P81" i="123"/>
  <c r="P128" i="123" s="1"/>
  <c r="M81" i="123"/>
  <c r="L81" i="123"/>
  <c r="K81" i="123"/>
  <c r="K128" i="123" s="1"/>
  <c r="J81" i="123"/>
  <c r="J128" i="123" s="1"/>
  <c r="I81" i="123"/>
  <c r="I128" i="123" s="1"/>
  <c r="H81" i="123"/>
  <c r="H128" i="123" s="1"/>
  <c r="W80" i="123"/>
  <c r="V80" i="123"/>
  <c r="R80" i="123"/>
  <c r="P80" i="123"/>
  <c r="O80" i="123"/>
  <c r="N80" i="123"/>
  <c r="J80" i="123"/>
  <c r="G80" i="123"/>
  <c r="F80" i="123"/>
  <c r="E80" i="123"/>
  <c r="E127" i="123" s="1"/>
  <c r="V125" i="123"/>
  <c r="U125" i="123"/>
  <c r="T125" i="123"/>
  <c r="N125" i="123"/>
  <c r="M125" i="123"/>
  <c r="F125" i="123"/>
  <c r="E125" i="123"/>
  <c r="D125" i="123"/>
  <c r="S124" i="123"/>
  <c r="R124" i="123"/>
  <c r="Q124" i="123"/>
  <c r="K124" i="123"/>
  <c r="J124" i="123"/>
  <c r="C124" i="123"/>
  <c r="P123" i="123"/>
  <c r="H123" i="123"/>
  <c r="F123" i="123"/>
  <c r="M120" i="123"/>
  <c r="E120" i="123"/>
  <c r="R119" i="123"/>
  <c r="W118" i="123"/>
  <c r="O118" i="123"/>
  <c r="D117" i="123"/>
  <c r="V91" i="124"/>
  <c r="V138" i="124" s="1"/>
  <c r="U91" i="124"/>
  <c r="U138" i="124" s="1"/>
  <c r="T91" i="124"/>
  <c r="T138" i="124" s="1"/>
  <c r="S91" i="124"/>
  <c r="S138" i="124" s="1"/>
  <c r="R91" i="124"/>
  <c r="R138" i="124" s="1"/>
  <c r="Q91" i="124"/>
  <c r="Q138" i="124" s="1"/>
  <c r="P91" i="124"/>
  <c r="P138" i="124" s="1"/>
  <c r="O91" i="124"/>
  <c r="O138" i="124" s="1"/>
  <c r="N91" i="124"/>
  <c r="N138" i="124" s="1"/>
  <c r="M91" i="124"/>
  <c r="M138" i="124" s="1"/>
  <c r="L91" i="124"/>
  <c r="L138" i="124" s="1"/>
  <c r="K91" i="124"/>
  <c r="K138" i="124" s="1"/>
  <c r="J91" i="124"/>
  <c r="J138" i="124" s="1"/>
  <c r="I91" i="124"/>
  <c r="I138" i="124" s="1"/>
  <c r="H91" i="124"/>
  <c r="H138" i="124" s="1"/>
  <c r="F91" i="124"/>
  <c r="F138" i="124" s="1"/>
  <c r="E91" i="124"/>
  <c r="E138" i="124" s="1"/>
  <c r="D91" i="124"/>
  <c r="D138" i="124" s="1"/>
  <c r="C91" i="124"/>
  <c r="C138" i="124" s="1"/>
  <c r="W90" i="124"/>
  <c r="W137" i="124" s="1"/>
  <c r="V90" i="124"/>
  <c r="V137" i="124" s="1"/>
  <c r="U90" i="124"/>
  <c r="U137" i="124" s="1"/>
  <c r="T90" i="124"/>
  <c r="T137" i="124" s="1"/>
  <c r="S90" i="124"/>
  <c r="S137" i="124" s="1"/>
  <c r="R90" i="124"/>
  <c r="R137" i="124" s="1"/>
  <c r="Q90" i="124"/>
  <c r="Q137" i="124" s="1"/>
  <c r="P90" i="124"/>
  <c r="P137" i="124" s="1"/>
  <c r="O90" i="124"/>
  <c r="O137" i="124" s="1"/>
  <c r="N90" i="124"/>
  <c r="N137" i="124" s="1"/>
  <c r="M90" i="124"/>
  <c r="M137" i="124" s="1"/>
  <c r="J90" i="124"/>
  <c r="J137" i="124" s="1"/>
  <c r="I90" i="124"/>
  <c r="I137" i="124" s="1"/>
  <c r="H90" i="124"/>
  <c r="H137" i="124" s="1"/>
  <c r="G90" i="124"/>
  <c r="G137" i="124" s="1"/>
  <c r="F90" i="124"/>
  <c r="F137" i="124" s="1"/>
  <c r="E90" i="124"/>
  <c r="E137" i="124" s="1"/>
  <c r="C90" i="124"/>
  <c r="C137" i="124" s="1"/>
  <c r="W89" i="124"/>
  <c r="W136" i="124" s="1"/>
  <c r="V89" i="124"/>
  <c r="V136" i="124" s="1"/>
  <c r="U89" i="124"/>
  <c r="U136" i="124" s="1"/>
  <c r="T89" i="124"/>
  <c r="T136" i="124" s="1"/>
  <c r="S89" i="124"/>
  <c r="S136" i="124" s="1"/>
  <c r="R89" i="124"/>
  <c r="R136" i="124" s="1"/>
  <c r="P89" i="124"/>
  <c r="P136" i="124" s="1"/>
  <c r="O89" i="124"/>
  <c r="O136" i="124" s="1"/>
  <c r="N89" i="124"/>
  <c r="N136" i="124" s="1"/>
  <c r="M89" i="124"/>
  <c r="M136" i="124" s="1"/>
  <c r="K89" i="124"/>
  <c r="K136" i="124" s="1"/>
  <c r="J89" i="124"/>
  <c r="J136" i="124" s="1"/>
  <c r="I89" i="124"/>
  <c r="I136" i="124" s="1"/>
  <c r="H89" i="124"/>
  <c r="H136" i="124" s="1"/>
  <c r="G89" i="124"/>
  <c r="G136" i="124" s="1"/>
  <c r="F89" i="124"/>
  <c r="F136" i="124" s="1"/>
  <c r="E89" i="124"/>
  <c r="E136" i="124" s="1"/>
  <c r="D89" i="124"/>
  <c r="D136" i="124" s="1"/>
  <c r="C89" i="124"/>
  <c r="C136" i="124" s="1"/>
  <c r="V134" i="124"/>
  <c r="U134" i="124"/>
  <c r="F134" i="124"/>
  <c r="U132" i="124"/>
  <c r="M132" i="124"/>
  <c r="E132" i="124"/>
  <c r="U83" i="124"/>
  <c r="U130" i="124" s="1"/>
  <c r="T83" i="124"/>
  <c r="T130" i="124" s="1"/>
  <c r="S83" i="124"/>
  <c r="S130" i="124" s="1"/>
  <c r="R83" i="124"/>
  <c r="R130" i="124" s="1"/>
  <c r="Q83" i="124"/>
  <c r="Q130" i="124" s="1"/>
  <c r="P83" i="124"/>
  <c r="P130" i="124" s="1"/>
  <c r="N83" i="124"/>
  <c r="N130" i="124" s="1"/>
  <c r="M83" i="124"/>
  <c r="M130" i="124" s="1"/>
  <c r="L83" i="124"/>
  <c r="L130" i="124" s="1"/>
  <c r="K83" i="124"/>
  <c r="K130" i="124" s="1"/>
  <c r="J83" i="124"/>
  <c r="J130" i="124" s="1"/>
  <c r="I83" i="124"/>
  <c r="I130" i="124" s="1"/>
  <c r="H83" i="124"/>
  <c r="H130" i="124" s="1"/>
  <c r="G83" i="124"/>
  <c r="G130" i="124" s="1"/>
  <c r="F83" i="124"/>
  <c r="F130" i="124" s="1"/>
  <c r="E83" i="124"/>
  <c r="E130" i="124" s="1"/>
  <c r="D83" i="124"/>
  <c r="D130" i="124" s="1"/>
  <c r="C83" i="124"/>
  <c r="C130" i="124" s="1"/>
  <c r="V82" i="124"/>
  <c r="V129" i="124" s="1"/>
  <c r="U82" i="124"/>
  <c r="U129" i="124" s="1"/>
  <c r="S82" i="124"/>
  <c r="S129" i="124" s="1"/>
  <c r="R82" i="124"/>
  <c r="R129" i="124" s="1"/>
  <c r="Q82" i="124"/>
  <c r="Q129" i="124" s="1"/>
  <c r="P82" i="124"/>
  <c r="P129" i="124" s="1"/>
  <c r="O82" i="124"/>
  <c r="O129" i="124" s="1"/>
  <c r="N82" i="124"/>
  <c r="N129" i="124" s="1"/>
  <c r="M82" i="124"/>
  <c r="M129" i="124" s="1"/>
  <c r="L82" i="124"/>
  <c r="L129" i="124" s="1"/>
  <c r="K82" i="124"/>
  <c r="K129" i="124" s="1"/>
  <c r="J82" i="124"/>
  <c r="J129" i="124" s="1"/>
  <c r="I82" i="124"/>
  <c r="I129" i="124" s="1"/>
  <c r="H82" i="124"/>
  <c r="H129" i="124" s="1"/>
  <c r="G82" i="124"/>
  <c r="G129" i="124" s="1"/>
  <c r="E82" i="124"/>
  <c r="E129" i="124" s="1"/>
  <c r="C82" i="124"/>
  <c r="C129" i="124" s="1"/>
  <c r="W81" i="124"/>
  <c r="W128" i="124" s="1"/>
  <c r="V81" i="124"/>
  <c r="V128" i="124" s="1"/>
  <c r="T81" i="124"/>
  <c r="T128" i="124" s="1"/>
  <c r="R81" i="124"/>
  <c r="Q81" i="124"/>
  <c r="Q128" i="124" s="1"/>
  <c r="P81" i="124"/>
  <c r="P128" i="124" s="1"/>
  <c r="O81" i="124"/>
  <c r="O128" i="124" s="1"/>
  <c r="N81" i="124"/>
  <c r="N128" i="124" s="1"/>
  <c r="L81" i="124"/>
  <c r="L128" i="124" s="1"/>
  <c r="J81" i="124"/>
  <c r="I81" i="124"/>
  <c r="I128" i="124" s="1"/>
  <c r="H81" i="124"/>
  <c r="H128" i="124" s="1"/>
  <c r="G81" i="124"/>
  <c r="G128" i="124" s="1"/>
  <c r="F81" i="124"/>
  <c r="F128" i="124" s="1"/>
  <c r="D81" i="124"/>
  <c r="D128" i="124" s="1"/>
  <c r="V80" i="124"/>
  <c r="V127" i="124" s="1"/>
  <c r="U80" i="124"/>
  <c r="S80" i="124"/>
  <c r="S127" i="124" s="1"/>
  <c r="N80" i="124"/>
  <c r="N127" i="124" s="1"/>
  <c r="M80" i="124"/>
  <c r="K80" i="124"/>
  <c r="K127" i="124" s="1"/>
  <c r="F80" i="124"/>
  <c r="F127" i="124" s="1"/>
  <c r="E80" i="124"/>
  <c r="E127" i="124" s="1"/>
  <c r="C80" i="124"/>
  <c r="C127" i="124" s="1"/>
  <c r="H125" i="124"/>
  <c r="U124" i="124"/>
  <c r="M124" i="124"/>
  <c r="T121" i="124"/>
  <c r="S121" i="124"/>
  <c r="L121" i="124"/>
  <c r="C121" i="124"/>
  <c r="Q120" i="124"/>
  <c r="V119" i="124"/>
  <c r="R119" i="124"/>
  <c r="N119" i="124"/>
  <c r="M119" i="124"/>
  <c r="J119" i="124"/>
  <c r="P118" i="124"/>
  <c r="K118" i="124"/>
  <c r="C118" i="124"/>
  <c r="P117" i="124"/>
  <c r="I117" i="124"/>
  <c r="T141" i="125"/>
  <c r="S141" i="125"/>
  <c r="P141" i="125"/>
  <c r="L141" i="125"/>
  <c r="H141" i="125"/>
  <c r="D141" i="125"/>
  <c r="Q140" i="125"/>
  <c r="P140" i="125"/>
  <c r="I140" i="125"/>
  <c r="H140" i="125"/>
  <c r="V91" i="125"/>
  <c r="V138" i="125" s="1"/>
  <c r="U91" i="125"/>
  <c r="U138" i="125" s="1"/>
  <c r="T91" i="125"/>
  <c r="T138" i="125" s="1"/>
  <c r="R91" i="125"/>
  <c r="R138" i="125" s="1"/>
  <c r="Q91" i="125"/>
  <c r="Q138" i="125" s="1"/>
  <c r="P91" i="125"/>
  <c r="P138" i="125" s="1"/>
  <c r="N91" i="125"/>
  <c r="N138" i="125" s="1"/>
  <c r="M91" i="125"/>
  <c r="M138" i="125" s="1"/>
  <c r="L91" i="125"/>
  <c r="L138" i="125" s="1"/>
  <c r="J91" i="125"/>
  <c r="J138" i="125" s="1"/>
  <c r="I91" i="125"/>
  <c r="I138" i="125" s="1"/>
  <c r="H91" i="125"/>
  <c r="H138" i="125" s="1"/>
  <c r="F91" i="125"/>
  <c r="F138" i="125" s="1"/>
  <c r="E91" i="125"/>
  <c r="E138" i="125" s="1"/>
  <c r="D91" i="125"/>
  <c r="D138" i="125" s="1"/>
  <c r="W90" i="125"/>
  <c r="W137" i="125" s="1"/>
  <c r="V90" i="125"/>
  <c r="V137" i="125" s="1"/>
  <c r="U90" i="125"/>
  <c r="U137" i="125" s="1"/>
  <c r="R90" i="125"/>
  <c r="R137" i="125" s="1"/>
  <c r="Q90" i="125"/>
  <c r="Q137" i="125" s="1"/>
  <c r="O90" i="125"/>
  <c r="O137" i="125" s="1"/>
  <c r="N90" i="125"/>
  <c r="N137" i="125" s="1"/>
  <c r="M90" i="125"/>
  <c r="M137" i="125" s="1"/>
  <c r="K90" i="125"/>
  <c r="K137" i="125" s="1"/>
  <c r="J90" i="125"/>
  <c r="J137" i="125" s="1"/>
  <c r="I90" i="125"/>
  <c r="I137" i="125" s="1"/>
  <c r="F90" i="125"/>
  <c r="F137" i="125" s="1"/>
  <c r="E90" i="125"/>
  <c r="E137" i="125" s="1"/>
  <c r="C90" i="125"/>
  <c r="C137" i="125" s="1"/>
  <c r="W89" i="125"/>
  <c r="W136" i="125" s="1"/>
  <c r="V89" i="125"/>
  <c r="V136" i="125" s="1"/>
  <c r="T89" i="125"/>
  <c r="T136" i="125" s="1"/>
  <c r="S89" i="125"/>
  <c r="S136" i="125" s="1"/>
  <c r="R89" i="125"/>
  <c r="R136" i="125" s="1"/>
  <c r="P89" i="125"/>
  <c r="P136" i="125" s="1"/>
  <c r="O89" i="125"/>
  <c r="O136" i="125" s="1"/>
  <c r="L89" i="125"/>
  <c r="L136" i="125" s="1"/>
  <c r="K89" i="125"/>
  <c r="K136" i="125" s="1"/>
  <c r="J89" i="125"/>
  <c r="J136" i="125" s="1"/>
  <c r="H89" i="125"/>
  <c r="H136" i="125" s="1"/>
  <c r="G89" i="125"/>
  <c r="G136" i="125" s="1"/>
  <c r="F89" i="125"/>
  <c r="F136" i="125" s="1"/>
  <c r="D89" i="125"/>
  <c r="D136" i="125" s="1"/>
  <c r="C89" i="125"/>
  <c r="C136" i="125" s="1"/>
  <c r="W134" i="125"/>
  <c r="S134" i="125"/>
  <c r="R134" i="125"/>
  <c r="O134" i="125"/>
  <c r="K134" i="125"/>
  <c r="G134" i="125"/>
  <c r="F134" i="125"/>
  <c r="C134" i="125"/>
  <c r="T133" i="125"/>
  <c r="P133" i="125"/>
  <c r="M133" i="125"/>
  <c r="L133" i="125"/>
  <c r="H133" i="125"/>
  <c r="D133" i="125"/>
  <c r="U132" i="125"/>
  <c r="Q132" i="125"/>
  <c r="J132" i="125"/>
  <c r="I132" i="125"/>
  <c r="E132" i="125"/>
  <c r="V83" i="125"/>
  <c r="V130" i="125" s="1"/>
  <c r="U83" i="125"/>
  <c r="U130" i="125" s="1"/>
  <c r="R83" i="125"/>
  <c r="R130" i="125" s="1"/>
  <c r="Q83" i="125"/>
  <c r="Q130" i="125" s="1"/>
  <c r="N83" i="125"/>
  <c r="N130" i="125" s="1"/>
  <c r="M83" i="125"/>
  <c r="M130" i="125" s="1"/>
  <c r="I83" i="125"/>
  <c r="I130" i="125" s="1"/>
  <c r="H83" i="125"/>
  <c r="H130" i="125" s="1"/>
  <c r="F83" i="125"/>
  <c r="F130" i="125" s="1"/>
  <c r="E83" i="125"/>
  <c r="E130" i="125" s="1"/>
  <c r="W82" i="125"/>
  <c r="W129" i="125" s="1"/>
  <c r="V82" i="125"/>
  <c r="V129" i="125" s="1"/>
  <c r="S82" i="125"/>
  <c r="S129" i="125" s="1"/>
  <c r="R82" i="125"/>
  <c r="R129" i="125" s="1"/>
  <c r="O82" i="125"/>
  <c r="O129" i="125" s="1"/>
  <c r="N82" i="125"/>
  <c r="N129" i="125" s="1"/>
  <c r="M82" i="125"/>
  <c r="M129" i="125" s="1"/>
  <c r="K82" i="125"/>
  <c r="K129" i="125" s="1"/>
  <c r="J82" i="125"/>
  <c r="J129" i="125" s="1"/>
  <c r="G82" i="125"/>
  <c r="G129" i="125" s="1"/>
  <c r="F82" i="125"/>
  <c r="F129" i="125" s="1"/>
  <c r="C82" i="125"/>
  <c r="C129" i="125" s="1"/>
  <c r="W81" i="125"/>
  <c r="W128" i="125" s="1"/>
  <c r="S81" i="125"/>
  <c r="S128" i="125" s="1"/>
  <c r="R81" i="125"/>
  <c r="R128" i="125" s="1"/>
  <c r="P81" i="125"/>
  <c r="P128" i="125" s="1"/>
  <c r="O81" i="125"/>
  <c r="O128" i="125" s="1"/>
  <c r="K81" i="125"/>
  <c r="K128" i="125" s="1"/>
  <c r="H81" i="125"/>
  <c r="H128" i="125" s="1"/>
  <c r="G81" i="125"/>
  <c r="G128" i="125" s="1"/>
  <c r="D81" i="125"/>
  <c r="D128" i="125" s="1"/>
  <c r="C81" i="125"/>
  <c r="C128" i="125" s="1"/>
  <c r="W80" i="125"/>
  <c r="U80" i="125"/>
  <c r="U127" i="125" s="1"/>
  <c r="T80" i="125"/>
  <c r="P80" i="125"/>
  <c r="M80" i="125"/>
  <c r="M127" i="125" s="1"/>
  <c r="L80" i="125"/>
  <c r="H80" i="125"/>
  <c r="G80" i="125"/>
  <c r="E80" i="125"/>
  <c r="D80" i="125"/>
  <c r="T125" i="125"/>
  <c r="S125" i="125"/>
  <c r="P125" i="125"/>
  <c r="O125" i="125"/>
  <c r="L125" i="125"/>
  <c r="H125" i="125"/>
  <c r="D125" i="125"/>
  <c r="U124" i="125"/>
  <c r="T124" i="125"/>
  <c r="R124" i="125"/>
  <c r="Q124" i="125"/>
  <c r="M124" i="125"/>
  <c r="I124" i="125"/>
  <c r="E124" i="125"/>
  <c r="U123" i="125"/>
  <c r="R123" i="125"/>
  <c r="M123" i="125"/>
  <c r="J123" i="125"/>
  <c r="E123" i="125"/>
  <c r="T121" i="125"/>
  <c r="Q121" i="125"/>
  <c r="L121" i="125"/>
  <c r="H121" i="125"/>
  <c r="G121" i="125"/>
  <c r="D121" i="125"/>
  <c r="Q120" i="125"/>
  <c r="M120" i="125"/>
  <c r="I120" i="125"/>
  <c r="F120" i="125"/>
  <c r="V119" i="125"/>
  <c r="Q119" i="125"/>
  <c r="N119" i="125"/>
  <c r="F119" i="125"/>
  <c r="W118" i="125"/>
  <c r="S118" i="125"/>
  <c r="K118" i="125"/>
  <c r="G118" i="125"/>
  <c r="F118" i="125"/>
  <c r="C118" i="125"/>
  <c r="P117" i="125"/>
  <c r="L117" i="125"/>
  <c r="H117" i="125"/>
  <c r="W141" i="126"/>
  <c r="T141" i="126"/>
  <c r="P141" i="126"/>
  <c r="O141" i="126"/>
  <c r="L141" i="126"/>
  <c r="G141" i="126"/>
  <c r="D141" i="126"/>
  <c r="T140" i="126"/>
  <c r="Q140" i="126"/>
  <c r="L140" i="126"/>
  <c r="I140" i="126"/>
  <c r="D140" i="126"/>
  <c r="U91" i="126"/>
  <c r="U138" i="126" s="1"/>
  <c r="T91" i="126"/>
  <c r="T138" i="126" s="1"/>
  <c r="R91" i="126"/>
  <c r="R138" i="126" s="1"/>
  <c r="Q91" i="126"/>
  <c r="Q138" i="126" s="1"/>
  <c r="P91" i="126"/>
  <c r="P138" i="126" s="1"/>
  <c r="M91" i="126"/>
  <c r="M138" i="126" s="1"/>
  <c r="L91" i="126"/>
  <c r="L138" i="126" s="1"/>
  <c r="J91" i="126"/>
  <c r="J138" i="126" s="1"/>
  <c r="I91" i="126"/>
  <c r="I138" i="126" s="1"/>
  <c r="H91" i="126"/>
  <c r="H138" i="126" s="1"/>
  <c r="E91" i="126"/>
  <c r="E138" i="126" s="1"/>
  <c r="D91" i="126"/>
  <c r="D138" i="126" s="1"/>
  <c r="W90" i="126"/>
  <c r="W137" i="126" s="1"/>
  <c r="V90" i="126"/>
  <c r="V137" i="126" s="1"/>
  <c r="U90" i="126"/>
  <c r="U137" i="126" s="1"/>
  <c r="R90" i="126"/>
  <c r="R137" i="126" s="1"/>
  <c r="Q90" i="126"/>
  <c r="Q137" i="126" s="1"/>
  <c r="O90" i="126"/>
  <c r="O137" i="126" s="1"/>
  <c r="N90" i="126"/>
  <c r="N137" i="126" s="1"/>
  <c r="M90" i="126"/>
  <c r="M137" i="126" s="1"/>
  <c r="J90" i="126"/>
  <c r="J137" i="126" s="1"/>
  <c r="I90" i="126"/>
  <c r="I137" i="126" s="1"/>
  <c r="G90" i="126"/>
  <c r="G137" i="126" s="1"/>
  <c r="F90" i="126"/>
  <c r="F137" i="126" s="1"/>
  <c r="E90" i="126"/>
  <c r="E137" i="126" s="1"/>
  <c r="W89" i="126"/>
  <c r="W136" i="126" s="1"/>
  <c r="V89" i="126"/>
  <c r="V136" i="126" s="1"/>
  <c r="T89" i="126"/>
  <c r="T136" i="126" s="1"/>
  <c r="S89" i="126"/>
  <c r="S136" i="126" s="1"/>
  <c r="R89" i="126"/>
  <c r="R136" i="126" s="1"/>
  <c r="O89" i="126"/>
  <c r="O136" i="126" s="1"/>
  <c r="N89" i="126"/>
  <c r="N136" i="126" s="1"/>
  <c r="L89" i="126"/>
  <c r="L136" i="126" s="1"/>
  <c r="K89" i="126"/>
  <c r="K136" i="126" s="1"/>
  <c r="J89" i="126"/>
  <c r="J136" i="126" s="1"/>
  <c r="G89" i="126"/>
  <c r="G136" i="126" s="1"/>
  <c r="F89" i="126"/>
  <c r="F136" i="126" s="1"/>
  <c r="D89" i="126"/>
  <c r="D136" i="126" s="1"/>
  <c r="C89" i="126"/>
  <c r="C136" i="126" s="1"/>
  <c r="W134" i="126"/>
  <c r="S134" i="126"/>
  <c r="O134" i="126"/>
  <c r="K134" i="126"/>
  <c r="G134" i="126"/>
  <c r="C134" i="126"/>
  <c r="T133" i="126"/>
  <c r="P133" i="126"/>
  <c r="L133" i="126"/>
  <c r="H133" i="126"/>
  <c r="D133" i="126"/>
  <c r="U132" i="126"/>
  <c r="Q132" i="126"/>
  <c r="M132" i="126"/>
  <c r="I132" i="126"/>
  <c r="E132" i="126"/>
  <c r="U83" i="126"/>
  <c r="U130" i="126" s="1"/>
  <c r="T83" i="126"/>
  <c r="T130" i="126" s="1"/>
  <c r="R83" i="126"/>
  <c r="R130" i="126" s="1"/>
  <c r="Q83" i="126"/>
  <c r="Q130" i="126" s="1"/>
  <c r="P83" i="126"/>
  <c r="P130" i="126" s="1"/>
  <c r="M83" i="126"/>
  <c r="M130" i="126" s="1"/>
  <c r="L83" i="126"/>
  <c r="L130" i="126" s="1"/>
  <c r="J83" i="126"/>
  <c r="J130" i="126" s="1"/>
  <c r="I83" i="126"/>
  <c r="I130" i="126" s="1"/>
  <c r="H83" i="126"/>
  <c r="H130" i="126" s="1"/>
  <c r="E83" i="126"/>
  <c r="E130" i="126" s="1"/>
  <c r="D83" i="126"/>
  <c r="D130" i="126" s="1"/>
  <c r="W82" i="126"/>
  <c r="W129" i="126" s="1"/>
  <c r="V82" i="126"/>
  <c r="V129" i="126" s="1"/>
  <c r="U82" i="126"/>
  <c r="U129" i="126" s="1"/>
  <c r="R82" i="126"/>
  <c r="R129" i="126" s="1"/>
  <c r="Q82" i="126"/>
  <c r="Q129" i="126" s="1"/>
  <c r="O82" i="126"/>
  <c r="O129" i="126" s="1"/>
  <c r="N82" i="126"/>
  <c r="N129" i="126" s="1"/>
  <c r="M82" i="126"/>
  <c r="M129" i="126" s="1"/>
  <c r="J82" i="126"/>
  <c r="J129" i="126" s="1"/>
  <c r="I82" i="126"/>
  <c r="I129" i="126" s="1"/>
  <c r="G82" i="126"/>
  <c r="G129" i="126" s="1"/>
  <c r="F82" i="126"/>
  <c r="F129" i="126" s="1"/>
  <c r="E82" i="126"/>
  <c r="E129" i="126" s="1"/>
  <c r="V81" i="126"/>
  <c r="T81" i="126"/>
  <c r="T128" i="126" s="1"/>
  <c r="S81" i="126"/>
  <c r="S128" i="126" s="1"/>
  <c r="R81" i="126"/>
  <c r="R128" i="126" s="1"/>
  <c r="N81" i="126"/>
  <c r="L81" i="126"/>
  <c r="L128" i="126" s="1"/>
  <c r="K81" i="126"/>
  <c r="K128" i="126" s="1"/>
  <c r="J81" i="126"/>
  <c r="J128" i="126" s="1"/>
  <c r="F81" i="126"/>
  <c r="D81" i="126"/>
  <c r="D128" i="126" s="1"/>
  <c r="C81" i="126"/>
  <c r="C128" i="126" s="1"/>
  <c r="W80" i="126"/>
  <c r="W127" i="126" s="1"/>
  <c r="Q80" i="126"/>
  <c r="Q127" i="126" s="1"/>
  <c r="O80" i="126"/>
  <c r="O127" i="126" s="1"/>
  <c r="I80" i="126"/>
  <c r="I127" i="126" s="1"/>
  <c r="H80" i="126"/>
  <c r="G80" i="126"/>
  <c r="G127" i="126" s="1"/>
  <c r="T125" i="126"/>
  <c r="P125" i="126"/>
  <c r="H125" i="126"/>
  <c r="U124" i="126"/>
  <c r="M124" i="126"/>
  <c r="E124" i="126"/>
  <c r="V123" i="126"/>
  <c r="R123" i="126"/>
  <c r="N123" i="126"/>
  <c r="J123" i="126"/>
  <c r="F123" i="126"/>
  <c r="T121" i="126"/>
  <c r="S121" i="126"/>
  <c r="P121" i="126"/>
  <c r="L121" i="126"/>
  <c r="K121" i="126"/>
  <c r="H121" i="126"/>
  <c r="D121" i="126"/>
  <c r="C121" i="126"/>
  <c r="U120" i="126"/>
  <c r="Q120" i="126"/>
  <c r="P120" i="126"/>
  <c r="M120" i="126"/>
  <c r="I120" i="126"/>
  <c r="H120" i="126"/>
  <c r="E120" i="126"/>
  <c r="V119" i="126"/>
  <c r="U119" i="126"/>
  <c r="R119" i="126"/>
  <c r="N119" i="126"/>
  <c r="M119" i="126"/>
  <c r="J119" i="126"/>
  <c r="F119" i="126"/>
  <c r="E119" i="126"/>
  <c r="W118" i="126"/>
  <c r="S118" i="126"/>
  <c r="R118" i="126"/>
  <c r="O118" i="126"/>
  <c r="K118" i="126"/>
  <c r="J118" i="126"/>
  <c r="G118" i="126"/>
  <c r="C118" i="126"/>
  <c r="W117" i="126"/>
  <c r="T117" i="126"/>
  <c r="P117" i="126"/>
  <c r="O117" i="126"/>
  <c r="L117" i="126"/>
  <c r="H117" i="126"/>
  <c r="G117" i="126"/>
  <c r="D117" i="126"/>
  <c r="T141" i="127"/>
  <c r="S141" i="127"/>
  <c r="P141" i="127"/>
  <c r="L141" i="127"/>
  <c r="K141" i="127"/>
  <c r="H141" i="127"/>
  <c r="D141" i="127"/>
  <c r="U140" i="127"/>
  <c r="Q140" i="127"/>
  <c r="M140" i="127"/>
  <c r="I140" i="127"/>
  <c r="E140" i="127"/>
  <c r="V91" i="127"/>
  <c r="V138" i="127" s="1"/>
  <c r="U91" i="127"/>
  <c r="U138" i="127" s="1"/>
  <c r="T91" i="127"/>
  <c r="T138" i="127" s="1"/>
  <c r="R91" i="127"/>
  <c r="R138" i="127" s="1"/>
  <c r="Q91" i="127"/>
  <c r="Q138" i="127" s="1"/>
  <c r="P91" i="127"/>
  <c r="P138" i="127" s="1"/>
  <c r="N91" i="127"/>
  <c r="N138" i="127" s="1"/>
  <c r="M91" i="127"/>
  <c r="M138" i="127" s="1"/>
  <c r="L91" i="127"/>
  <c r="L138" i="127" s="1"/>
  <c r="I91" i="127"/>
  <c r="I138" i="127" s="1"/>
  <c r="H91" i="127"/>
  <c r="H138" i="127" s="1"/>
  <c r="F91" i="127"/>
  <c r="F138" i="127" s="1"/>
  <c r="E91" i="127"/>
  <c r="E138" i="127" s="1"/>
  <c r="D91" i="127"/>
  <c r="D138" i="127" s="1"/>
  <c r="W90" i="127"/>
  <c r="W137" i="127" s="1"/>
  <c r="V90" i="127"/>
  <c r="V137" i="127" s="1"/>
  <c r="U90" i="127"/>
  <c r="U137" i="127" s="1"/>
  <c r="S90" i="127"/>
  <c r="S137" i="127" s="1"/>
  <c r="R90" i="127"/>
  <c r="R137" i="127" s="1"/>
  <c r="O90" i="127"/>
  <c r="O137" i="127" s="1"/>
  <c r="N90" i="127"/>
  <c r="N137" i="127" s="1"/>
  <c r="M90" i="127"/>
  <c r="M137" i="127" s="1"/>
  <c r="K90" i="127"/>
  <c r="K137" i="127" s="1"/>
  <c r="J90" i="127"/>
  <c r="J137" i="127" s="1"/>
  <c r="I90" i="127"/>
  <c r="I137" i="127" s="1"/>
  <c r="F90" i="127"/>
  <c r="F137" i="127" s="1"/>
  <c r="E90" i="127"/>
  <c r="E137" i="127" s="1"/>
  <c r="C90" i="127"/>
  <c r="C137" i="127" s="1"/>
  <c r="W89" i="127"/>
  <c r="W136" i="127" s="1"/>
  <c r="V89" i="127"/>
  <c r="V136" i="127" s="1"/>
  <c r="T89" i="127"/>
  <c r="T136" i="127" s="1"/>
  <c r="S89" i="127"/>
  <c r="S136" i="127" s="1"/>
  <c r="R89" i="127"/>
  <c r="R136" i="127" s="1"/>
  <c r="P89" i="127"/>
  <c r="P136" i="127" s="1"/>
  <c r="O89" i="127"/>
  <c r="O136" i="127" s="1"/>
  <c r="L89" i="127"/>
  <c r="L136" i="127" s="1"/>
  <c r="K89" i="127"/>
  <c r="K136" i="127" s="1"/>
  <c r="J89" i="127"/>
  <c r="J136" i="127" s="1"/>
  <c r="H89" i="127"/>
  <c r="H136" i="127" s="1"/>
  <c r="G89" i="127"/>
  <c r="G136" i="127" s="1"/>
  <c r="F89" i="127"/>
  <c r="F136" i="127" s="1"/>
  <c r="D89" i="127"/>
  <c r="D136" i="127" s="1"/>
  <c r="C89" i="127"/>
  <c r="C136" i="127" s="1"/>
  <c r="W134" i="127"/>
  <c r="S134" i="127"/>
  <c r="P134" i="127"/>
  <c r="O134" i="127"/>
  <c r="K134" i="127"/>
  <c r="G134" i="127"/>
  <c r="F134" i="127"/>
  <c r="C134" i="127"/>
  <c r="T133" i="127"/>
  <c r="P133" i="127"/>
  <c r="M133" i="127"/>
  <c r="L133" i="127"/>
  <c r="H133" i="127"/>
  <c r="D133" i="127"/>
  <c r="U132" i="127"/>
  <c r="Q132" i="127"/>
  <c r="M132" i="127"/>
  <c r="I132" i="127"/>
  <c r="H132" i="127"/>
  <c r="E132" i="127"/>
  <c r="V83" i="127"/>
  <c r="V130" i="127" s="1"/>
  <c r="U83" i="127"/>
  <c r="U130" i="127" s="1"/>
  <c r="R83" i="127"/>
  <c r="R130" i="127" s="1"/>
  <c r="Q83" i="127"/>
  <c r="Q130" i="127" s="1"/>
  <c r="N83" i="127"/>
  <c r="N130" i="127" s="1"/>
  <c r="M83" i="127"/>
  <c r="M130" i="127" s="1"/>
  <c r="I83" i="127"/>
  <c r="I130" i="127" s="1"/>
  <c r="F83" i="127"/>
  <c r="F130" i="127" s="1"/>
  <c r="E83" i="127"/>
  <c r="E130" i="127" s="1"/>
  <c r="D83" i="127"/>
  <c r="D130" i="127" s="1"/>
  <c r="W82" i="127"/>
  <c r="W129" i="127" s="1"/>
  <c r="V82" i="127"/>
  <c r="V129" i="127" s="1"/>
  <c r="S82" i="127"/>
  <c r="S129" i="127" s="1"/>
  <c r="R82" i="127"/>
  <c r="R129" i="127" s="1"/>
  <c r="O82" i="127"/>
  <c r="O129" i="127" s="1"/>
  <c r="N82" i="127"/>
  <c r="N129" i="127" s="1"/>
  <c r="M82" i="127"/>
  <c r="M129" i="127" s="1"/>
  <c r="K82" i="127"/>
  <c r="K129" i="127" s="1"/>
  <c r="J82" i="127"/>
  <c r="J129" i="127" s="1"/>
  <c r="G82" i="127"/>
  <c r="G129" i="127" s="1"/>
  <c r="F82" i="127"/>
  <c r="F129" i="127" s="1"/>
  <c r="C82" i="127"/>
  <c r="C129" i="127" s="1"/>
  <c r="W81" i="127"/>
  <c r="W128" i="127" s="1"/>
  <c r="T81" i="127"/>
  <c r="S81" i="127"/>
  <c r="S128" i="127" s="1"/>
  <c r="O81" i="127"/>
  <c r="O128" i="127" s="1"/>
  <c r="N81" i="127"/>
  <c r="N128" i="127" s="1"/>
  <c r="L81" i="127"/>
  <c r="L128" i="127" s="1"/>
  <c r="K81" i="127"/>
  <c r="K128" i="127" s="1"/>
  <c r="G81" i="127"/>
  <c r="G128" i="127" s="1"/>
  <c r="D81" i="127"/>
  <c r="D128" i="127" s="1"/>
  <c r="C81" i="127"/>
  <c r="C128" i="127" s="1"/>
  <c r="T80" i="127"/>
  <c r="T127" i="127" s="1"/>
  <c r="Q80" i="127"/>
  <c r="Q127" i="127" s="1"/>
  <c r="P80" i="127"/>
  <c r="P127" i="127" s="1"/>
  <c r="L80" i="127"/>
  <c r="H80" i="127"/>
  <c r="H127" i="127" s="1"/>
  <c r="D80" i="127"/>
  <c r="D127" i="127" s="1"/>
  <c r="C80" i="127"/>
  <c r="T125" i="127"/>
  <c r="L125" i="127"/>
  <c r="D125" i="127"/>
  <c r="Q124" i="127"/>
  <c r="I124" i="127"/>
  <c r="V123" i="127"/>
  <c r="O123" i="127"/>
  <c r="N123" i="127"/>
  <c r="F123" i="127"/>
  <c r="T121" i="127"/>
  <c r="Q121" i="127"/>
  <c r="P121" i="127"/>
  <c r="M121" i="127"/>
  <c r="L121" i="127"/>
  <c r="I121" i="127"/>
  <c r="H121" i="127"/>
  <c r="D121" i="127"/>
  <c r="V120" i="127"/>
  <c r="U120" i="127"/>
  <c r="R120" i="127"/>
  <c r="Q120" i="127"/>
  <c r="N120" i="127"/>
  <c r="M120" i="127"/>
  <c r="I120" i="127"/>
  <c r="F120" i="127"/>
  <c r="E120" i="127"/>
  <c r="W119" i="127"/>
  <c r="V119" i="127"/>
  <c r="S119" i="127"/>
  <c r="R119" i="127"/>
  <c r="N119" i="127"/>
  <c r="K119" i="127"/>
  <c r="J119" i="127"/>
  <c r="G119" i="127"/>
  <c r="F119" i="127"/>
  <c r="C119" i="127"/>
  <c r="W118" i="127"/>
  <c r="S118" i="127"/>
  <c r="P118" i="127"/>
  <c r="O118" i="127"/>
  <c r="K118" i="127"/>
  <c r="H118" i="127"/>
  <c r="G118" i="127"/>
  <c r="C118" i="127"/>
  <c r="U117" i="127"/>
  <c r="T117" i="127"/>
  <c r="P117" i="127"/>
  <c r="M117" i="127"/>
  <c r="L117" i="127"/>
  <c r="H117" i="127"/>
  <c r="E117" i="127"/>
  <c r="D117" i="127"/>
  <c r="P141" i="128"/>
  <c r="O141" i="128"/>
  <c r="H141" i="128"/>
  <c r="U140" i="128"/>
  <c r="P140" i="128"/>
  <c r="M140" i="128"/>
  <c r="E140" i="128"/>
  <c r="D140" i="128"/>
  <c r="V91" i="128"/>
  <c r="V138" i="128" s="1"/>
  <c r="U91" i="128"/>
  <c r="U138" i="128" s="1"/>
  <c r="T91" i="128"/>
  <c r="T138" i="128" s="1"/>
  <c r="R91" i="128"/>
  <c r="R138" i="128" s="1"/>
  <c r="Q91" i="128"/>
  <c r="Q138" i="128" s="1"/>
  <c r="P91" i="128"/>
  <c r="P138" i="128" s="1"/>
  <c r="M91" i="128"/>
  <c r="M138" i="128" s="1"/>
  <c r="L91" i="128"/>
  <c r="L138" i="128" s="1"/>
  <c r="K91" i="128"/>
  <c r="K138" i="128" s="1"/>
  <c r="J91" i="128"/>
  <c r="J138" i="128" s="1"/>
  <c r="I91" i="128"/>
  <c r="I138" i="128" s="1"/>
  <c r="H91" i="128"/>
  <c r="H138" i="128" s="1"/>
  <c r="F91" i="128"/>
  <c r="F138" i="128" s="1"/>
  <c r="E91" i="128"/>
  <c r="E138" i="128" s="1"/>
  <c r="W90" i="128"/>
  <c r="W137" i="128" s="1"/>
  <c r="V90" i="128"/>
  <c r="V137" i="128" s="1"/>
  <c r="U90" i="128"/>
  <c r="U137" i="128" s="1"/>
  <c r="S90" i="128"/>
  <c r="S137" i="128" s="1"/>
  <c r="R90" i="128"/>
  <c r="R137" i="128" s="1"/>
  <c r="O90" i="128"/>
  <c r="O137" i="128" s="1"/>
  <c r="N90" i="128"/>
  <c r="N137" i="128" s="1"/>
  <c r="M90" i="128"/>
  <c r="M137" i="128" s="1"/>
  <c r="K90" i="128"/>
  <c r="K137" i="128" s="1"/>
  <c r="J90" i="128"/>
  <c r="J137" i="128" s="1"/>
  <c r="G90" i="128"/>
  <c r="G137" i="128" s="1"/>
  <c r="F90" i="128"/>
  <c r="F137" i="128" s="1"/>
  <c r="E90" i="128"/>
  <c r="E137" i="128" s="1"/>
  <c r="C90" i="128"/>
  <c r="C137" i="128" s="1"/>
  <c r="W89" i="128"/>
  <c r="W136" i="128" s="1"/>
  <c r="T89" i="128"/>
  <c r="T136" i="128" s="1"/>
  <c r="S89" i="128"/>
  <c r="S136" i="128" s="1"/>
  <c r="R89" i="128"/>
  <c r="R136" i="128" s="1"/>
  <c r="P89" i="128"/>
  <c r="P136" i="128" s="1"/>
  <c r="O89" i="128"/>
  <c r="O136" i="128" s="1"/>
  <c r="L89" i="128"/>
  <c r="L136" i="128" s="1"/>
  <c r="K89" i="128"/>
  <c r="K136" i="128" s="1"/>
  <c r="J89" i="128"/>
  <c r="J136" i="128" s="1"/>
  <c r="H89" i="128"/>
  <c r="H136" i="128" s="1"/>
  <c r="G89" i="128"/>
  <c r="G136" i="128" s="1"/>
  <c r="D89" i="128"/>
  <c r="D136" i="128" s="1"/>
  <c r="C89" i="128"/>
  <c r="C136" i="128" s="1"/>
  <c r="W134" i="128"/>
  <c r="S134" i="128"/>
  <c r="O134" i="128"/>
  <c r="K134" i="128"/>
  <c r="G134" i="128"/>
  <c r="C134" i="128"/>
  <c r="T133" i="128"/>
  <c r="L133" i="128"/>
  <c r="D133" i="128"/>
  <c r="Q132" i="128"/>
  <c r="I132" i="128"/>
  <c r="V83" i="128"/>
  <c r="V130" i="128" s="1"/>
  <c r="U83" i="128"/>
  <c r="U130" i="128" s="1"/>
  <c r="R83" i="128"/>
  <c r="R130" i="128" s="1"/>
  <c r="Q83" i="128"/>
  <c r="Q130" i="128" s="1"/>
  <c r="P83" i="128"/>
  <c r="P130" i="128" s="1"/>
  <c r="N83" i="128"/>
  <c r="N130" i="128" s="1"/>
  <c r="M83" i="128"/>
  <c r="M130" i="128" s="1"/>
  <c r="J83" i="128"/>
  <c r="J130" i="128" s="1"/>
  <c r="I83" i="128"/>
  <c r="I130" i="128" s="1"/>
  <c r="H83" i="128"/>
  <c r="H130" i="128" s="1"/>
  <c r="F83" i="128"/>
  <c r="F130" i="128" s="1"/>
  <c r="E83" i="128"/>
  <c r="E130" i="128" s="1"/>
  <c r="W82" i="128"/>
  <c r="W129" i="128" s="1"/>
  <c r="V82" i="128"/>
  <c r="V129" i="128" s="1"/>
  <c r="U82" i="128"/>
  <c r="U129" i="128" s="1"/>
  <c r="S82" i="128"/>
  <c r="S129" i="128" s="1"/>
  <c r="R82" i="128"/>
  <c r="R129" i="128" s="1"/>
  <c r="O82" i="128"/>
  <c r="O129" i="128" s="1"/>
  <c r="N82" i="128"/>
  <c r="N129" i="128" s="1"/>
  <c r="M82" i="128"/>
  <c r="M129" i="128" s="1"/>
  <c r="K82" i="128"/>
  <c r="K129" i="128" s="1"/>
  <c r="J82" i="128"/>
  <c r="J129" i="128" s="1"/>
  <c r="G82" i="128"/>
  <c r="G129" i="128" s="1"/>
  <c r="F82" i="128"/>
  <c r="F129" i="128" s="1"/>
  <c r="E82" i="128"/>
  <c r="E129" i="128" s="1"/>
  <c r="C82" i="128"/>
  <c r="C129" i="128" s="1"/>
  <c r="T81" i="128"/>
  <c r="T128" i="128" s="1"/>
  <c r="S81" i="128"/>
  <c r="S128" i="128" s="1"/>
  <c r="R81" i="128"/>
  <c r="R128" i="128" s="1"/>
  <c r="P81" i="128"/>
  <c r="P128" i="128" s="1"/>
  <c r="L81" i="128"/>
  <c r="L128" i="128" s="1"/>
  <c r="K81" i="128"/>
  <c r="K128" i="128" s="1"/>
  <c r="J81" i="128"/>
  <c r="J128" i="128" s="1"/>
  <c r="H81" i="128"/>
  <c r="H128" i="128" s="1"/>
  <c r="D81" i="128"/>
  <c r="D128" i="128" s="1"/>
  <c r="C81" i="128"/>
  <c r="C128" i="128" s="1"/>
  <c r="W80" i="128"/>
  <c r="W127" i="128" s="1"/>
  <c r="U80" i="128"/>
  <c r="Q80" i="128"/>
  <c r="P80" i="128"/>
  <c r="P127" i="128" s="1"/>
  <c r="O80" i="128"/>
  <c r="O127" i="128" s="1"/>
  <c r="M80" i="128"/>
  <c r="I80" i="128"/>
  <c r="H80" i="128"/>
  <c r="H127" i="128" s="1"/>
  <c r="G80" i="128"/>
  <c r="G127" i="128" s="1"/>
  <c r="E80" i="128"/>
  <c r="T125" i="128"/>
  <c r="P125" i="128"/>
  <c r="L125" i="128"/>
  <c r="H125" i="128"/>
  <c r="D125" i="128"/>
  <c r="Q121" i="128"/>
  <c r="P121" i="128"/>
  <c r="I121" i="128"/>
  <c r="H121" i="128"/>
  <c r="V120" i="128"/>
  <c r="U120" i="128"/>
  <c r="N120" i="128"/>
  <c r="M120" i="128"/>
  <c r="F120" i="128"/>
  <c r="E120" i="128"/>
  <c r="S119" i="128"/>
  <c r="R119" i="128"/>
  <c r="K119" i="128"/>
  <c r="J119" i="128"/>
  <c r="C119" i="128"/>
  <c r="P118" i="128"/>
  <c r="H118" i="128"/>
  <c r="U117" i="128"/>
  <c r="T117" i="128"/>
  <c r="M117" i="128"/>
  <c r="L117" i="128"/>
  <c r="E117" i="128"/>
  <c r="D117" i="128"/>
  <c r="T141" i="129"/>
  <c r="P141" i="129"/>
  <c r="L141" i="129"/>
  <c r="H141" i="129"/>
  <c r="D141" i="129"/>
  <c r="U140" i="129"/>
  <c r="Q140" i="129"/>
  <c r="M140" i="129"/>
  <c r="I140" i="129"/>
  <c r="E140" i="129"/>
  <c r="V91" i="129"/>
  <c r="V138" i="129" s="1"/>
  <c r="U91" i="129"/>
  <c r="U138" i="129" s="1"/>
  <c r="T91" i="129"/>
  <c r="T138" i="129" s="1"/>
  <c r="R91" i="129"/>
  <c r="R138" i="129" s="1"/>
  <c r="Q91" i="129"/>
  <c r="Q138" i="129" s="1"/>
  <c r="N91" i="129"/>
  <c r="N138" i="129" s="1"/>
  <c r="M91" i="129"/>
  <c r="M138" i="129" s="1"/>
  <c r="L91" i="129"/>
  <c r="L138" i="129" s="1"/>
  <c r="J91" i="129"/>
  <c r="J138" i="129" s="1"/>
  <c r="I91" i="129"/>
  <c r="I138" i="129" s="1"/>
  <c r="F91" i="129"/>
  <c r="F138" i="129" s="1"/>
  <c r="E91" i="129"/>
  <c r="E138" i="129" s="1"/>
  <c r="D91" i="129"/>
  <c r="D138" i="129" s="1"/>
  <c r="W90" i="129"/>
  <c r="W137" i="129" s="1"/>
  <c r="V90" i="129"/>
  <c r="V137" i="129" s="1"/>
  <c r="S90" i="129"/>
  <c r="S137" i="129" s="1"/>
  <c r="R90" i="129"/>
  <c r="R137" i="129" s="1"/>
  <c r="Q90" i="129"/>
  <c r="Q137" i="129" s="1"/>
  <c r="O90" i="129"/>
  <c r="O137" i="129" s="1"/>
  <c r="N90" i="129"/>
  <c r="N137" i="129" s="1"/>
  <c r="K90" i="129"/>
  <c r="K137" i="129" s="1"/>
  <c r="J90" i="129"/>
  <c r="J137" i="129" s="1"/>
  <c r="I90" i="129"/>
  <c r="I137" i="129" s="1"/>
  <c r="G90" i="129"/>
  <c r="G137" i="129" s="1"/>
  <c r="F90" i="129"/>
  <c r="F137" i="129" s="1"/>
  <c r="C90" i="129"/>
  <c r="C137" i="129" s="1"/>
  <c r="W89" i="129"/>
  <c r="W136" i="129" s="1"/>
  <c r="V89" i="129"/>
  <c r="V136" i="129" s="1"/>
  <c r="T89" i="129"/>
  <c r="T136" i="129" s="1"/>
  <c r="S89" i="129"/>
  <c r="S136" i="129" s="1"/>
  <c r="P89" i="129"/>
  <c r="P136" i="129" s="1"/>
  <c r="O89" i="129"/>
  <c r="O136" i="129" s="1"/>
  <c r="N89" i="129"/>
  <c r="N136" i="129" s="1"/>
  <c r="L89" i="129"/>
  <c r="L136" i="129" s="1"/>
  <c r="K89" i="129"/>
  <c r="K136" i="129" s="1"/>
  <c r="H89" i="129"/>
  <c r="H136" i="129" s="1"/>
  <c r="G89" i="129"/>
  <c r="G136" i="129" s="1"/>
  <c r="F89" i="129"/>
  <c r="F136" i="129" s="1"/>
  <c r="D89" i="129"/>
  <c r="D136" i="129" s="1"/>
  <c r="C89" i="129"/>
  <c r="C136" i="129" s="1"/>
  <c r="W134" i="129"/>
  <c r="T134" i="129"/>
  <c r="S134" i="129"/>
  <c r="O134" i="129"/>
  <c r="L134" i="129"/>
  <c r="K134" i="129"/>
  <c r="G134" i="129"/>
  <c r="C134" i="129"/>
  <c r="T133" i="129"/>
  <c r="P133" i="129"/>
  <c r="L133" i="129"/>
  <c r="H133" i="129"/>
  <c r="D133" i="129"/>
  <c r="U132" i="129"/>
  <c r="Q132" i="129"/>
  <c r="M132" i="129"/>
  <c r="I132" i="129"/>
  <c r="E132" i="129"/>
  <c r="V83" i="129"/>
  <c r="V130" i="129" s="1"/>
  <c r="U83" i="129"/>
  <c r="U130" i="129" s="1"/>
  <c r="T83" i="129"/>
  <c r="T130" i="129" s="1"/>
  <c r="R83" i="129"/>
  <c r="R130" i="129" s="1"/>
  <c r="Q83" i="129"/>
  <c r="Q130" i="129" s="1"/>
  <c r="N83" i="129"/>
  <c r="N130" i="129" s="1"/>
  <c r="M83" i="129"/>
  <c r="M130" i="129" s="1"/>
  <c r="L83" i="129"/>
  <c r="L130" i="129" s="1"/>
  <c r="J83" i="129"/>
  <c r="J130" i="129" s="1"/>
  <c r="I83" i="129"/>
  <c r="I130" i="129" s="1"/>
  <c r="F83" i="129"/>
  <c r="F130" i="129" s="1"/>
  <c r="E83" i="129"/>
  <c r="E130" i="129" s="1"/>
  <c r="D83" i="129"/>
  <c r="D130" i="129" s="1"/>
  <c r="W82" i="129"/>
  <c r="W129" i="129" s="1"/>
  <c r="V82" i="129"/>
  <c r="V129" i="129" s="1"/>
  <c r="S82" i="129"/>
  <c r="S129" i="129" s="1"/>
  <c r="R82" i="129"/>
  <c r="R129" i="129" s="1"/>
  <c r="Q82" i="129"/>
  <c r="Q129" i="129" s="1"/>
  <c r="O82" i="129"/>
  <c r="O129" i="129" s="1"/>
  <c r="N82" i="129"/>
  <c r="N129" i="129" s="1"/>
  <c r="K82" i="129"/>
  <c r="K129" i="129" s="1"/>
  <c r="J82" i="129"/>
  <c r="J129" i="129" s="1"/>
  <c r="I82" i="129"/>
  <c r="I129" i="129" s="1"/>
  <c r="G82" i="129"/>
  <c r="G129" i="129" s="1"/>
  <c r="F82" i="129"/>
  <c r="F129" i="129" s="1"/>
  <c r="C82" i="129"/>
  <c r="C129" i="129" s="1"/>
  <c r="W81" i="129"/>
  <c r="W128" i="129" s="1"/>
  <c r="T81" i="129"/>
  <c r="T128" i="129" s="1"/>
  <c r="S81" i="129"/>
  <c r="S128" i="129" s="1"/>
  <c r="O81" i="129"/>
  <c r="O128" i="129" s="1"/>
  <c r="L81" i="129"/>
  <c r="L128" i="129" s="1"/>
  <c r="K81" i="129"/>
  <c r="K128" i="129" s="1"/>
  <c r="G81" i="129"/>
  <c r="G128" i="129" s="1"/>
  <c r="D81" i="129"/>
  <c r="D128" i="129" s="1"/>
  <c r="C81" i="129"/>
  <c r="C128" i="129" s="1"/>
  <c r="T80" i="129"/>
  <c r="Q80" i="129"/>
  <c r="P80" i="129"/>
  <c r="L80" i="129"/>
  <c r="I80" i="129"/>
  <c r="H80" i="129"/>
  <c r="D80" i="129"/>
  <c r="T125" i="129"/>
  <c r="Q125" i="129"/>
  <c r="P125" i="129"/>
  <c r="L125" i="129"/>
  <c r="I125" i="129"/>
  <c r="H125" i="129"/>
  <c r="D125" i="129"/>
  <c r="U124" i="129"/>
  <c r="Q124" i="129"/>
  <c r="M124" i="129"/>
  <c r="I124" i="129"/>
  <c r="E124" i="129"/>
  <c r="V123" i="129"/>
  <c r="R123" i="129"/>
  <c r="N123" i="129"/>
  <c r="J123" i="129"/>
  <c r="F123" i="129"/>
  <c r="U121" i="129"/>
  <c r="T121" i="129"/>
  <c r="P121" i="129"/>
  <c r="M121" i="129"/>
  <c r="L121" i="129"/>
  <c r="H121" i="129"/>
  <c r="E121" i="129"/>
  <c r="D121" i="129"/>
  <c r="U120" i="129"/>
  <c r="R120" i="129"/>
  <c r="Q120" i="129"/>
  <c r="M120" i="129"/>
  <c r="J120" i="129"/>
  <c r="I120" i="129"/>
  <c r="E120" i="129"/>
  <c r="W119" i="129"/>
  <c r="V119" i="129"/>
  <c r="R119" i="129"/>
  <c r="O119" i="129"/>
  <c r="N119" i="129"/>
  <c r="J119" i="129"/>
  <c r="G119" i="129"/>
  <c r="F119" i="129"/>
  <c r="W118" i="129"/>
  <c r="S118" i="129"/>
  <c r="O118" i="129"/>
  <c r="K118" i="129"/>
  <c r="G118" i="129"/>
  <c r="C118" i="129"/>
  <c r="T117" i="129"/>
  <c r="P117" i="129"/>
  <c r="L117" i="129"/>
  <c r="H117" i="129"/>
  <c r="D117" i="129"/>
  <c r="U141" i="130"/>
  <c r="M141" i="130"/>
  <c r="H141" i="130"/>
  <c r="E141" i="130"/>
  <c r="U140" i="130"/>
  <c r="M140" i="130"/>
  <c r="J140" i="130"/>
  <c r="E140" i="130"/>
  <c r="V91" i="130"/>
  <c r="V138" i="130" s="1"/>
  <c r="U91" i="130"/>
  <c r="U138" i="130" s="1"/>
  <c r="R91" i="130"/>
  <c r="R138" i="130" s="1"/>
  <c r="Q91" i="130"/>
  <c r="Q138" i="130" s="1"/>
  <c r="P91" i="130"/>
  <c r="P138" i="130" s="1"/>
  <c r="N91" i="130"/>
  <c r="N138" i="130" s="1"/>
  <c r="M91" i="130"/>
  <c r="M138" i="130" s="1"/>
  <c r="J91" i="130"/>
  <c r="J138" i="130" s="1"/>
  <c r="I91" i="130"/>
  <c r="I138" i="130" s="1"/>
  <c r="H91" i="130"/>
  <c r="H138" i="130" s="1"/>
  <c r="F91" i="130"/>
  <c r="F138" i="130" s="1"/>
  <c r="E91" i="130"/>
  <c r="E138" i="130" s="1"/>
  <c r="W90" i="130"/>
  <c r="W137" i="130" s="1"/>
  <c r="V90" i="130"/>
  <c r="V137" i="130" s="1"/>
  <c r="U90" i="130"/>
  <c r="U137" i="130" s="1"/>
  <c r="S90" i="130"/>
  <c r="S137" i="130" s="1"/>
  <c r="R90" i="130"/>
  <c r="R137" i="130" s="1"/>
  <c r="O90" i="130"/>
  <c r="O137" i="130" s="1"/>
  <c r="N90" i="130"/>
  <c r="N137" i="130" s="1"/>
  <c r="M90" i="130"/>
  <c r="M137" i="130" s="1"/>
  <c r="K90" i="130"/>
  <c r="K137" i="130" s="1"/>
  <c r="J90" i="130"/>
  <c r="J137" i="130" s="1"/>
  <c r="G90" i="130"/>
  <c r="G137" i="130" s="1"/>
  <c r="F90" i="130"/>
  <c r="F137" i="130" s="1"/>
  <c r="E90" i="130"/>
  <c r="E137" i="130" s="1"/>
  <c r="C90" i="130"/>
  <c r="C137" i="130" s="1"/>
  <c r="W89" i="130"/>
  <c r="W136" i="130" s="1"/>
  <c r="T89" i="130"/>
  <c r="T136" i="130" s="1"/>
  <c r="S89" i="130"/>
  <c r="S136" i="130" s="1"/>
  <c r="R89" i="130"/>
  <c r="R136" i="130" s="1"/>
  <c r="P89" i="130"/>
  <c r="P136" i="130" s="1"/>
  <c r="O89" i="130"/>
  <c r="O136" i="130" s="1"/>
  <c r="L89" i="130"/>
  <c r="L136" i="130" s="1"/>
  <c r="K89" i="130"/>
  <c r="K136" i="130" s="1"/>
  <c r="J89" i="130"/>
  <c r="J136" i="130" s="1"/>
  <c r="H89" i="130"/>
  <c r="H136" i="130" s="1"/>
  <c r="G89" i="130"/>
  <c r="G136" i="130" s="1"/>
  <c r="D89" i="130"/>
  <c r="D136" i="130" s="1"/>
  <c r="C89" i="130"/>
  <c r="C136" i="130" s="1"/>
  <c r="S134" i="130"/>
  <c r="K134" i="130"/>
  <c r="C134" i="130"/>
  <c r="P133" i="130"/>
  <c r="H133" i="130"/>
  <c r="U132" i="130"/>
  <c r="M132" i="130"/>
  <c r="E132" i="130"/>
  <c r="V83" i="130"/>
  <c r="V130" i="130" s="1"/>
  <c r="U83" i="130"/>
  <c r="U130" i="130" s="1"/>
  <c r="R83" i="130"/>
  <c r="R130" i="130" s="1"/>
  <c r="Q83" i="130"/>
  <c r="Q130" i="130" s="1"/>
  <c r="P83" i="130"/>
  <c r="P130" i="130" s="1"/>
  <c r="N83" i="130"/>
  <c r="N130" i="130" s="1"/>
  <c r="M83" i="130"/>
  <c r="M130" i="130" s="1"/>
  <c r="J83" i="130"/>
  <c r="J130" i="130" s="1"/>
  <c r="I83" i="130"/>
  <c r="I130" i="130" s="1"/>
  <c r="H83" i="130"/>
  <c r="H130" i="130" s="1"/>
  <c r="F83" i="130"/>
  <c r="F130" i="130" s="1"/>
  <c r="E83" i="130"/>
  <c r="E130" i="130" s="1"/>
  <c r="W82" i="130"/>
  <c r="W129" i="130" s="1"/>
  <c r="V82" i="130"/>
  <c r="V129" i="130" s="1"/>
  <c r="U82" i="130"/>
  <c r="U129" i="130" s="1"/>
  <c r="S82" i="130"/>
  <c r="S129" i="130" s="1"/>
  <c r="R82" i="130"/>
  <c r="R129" i="130" s="1"/>
  <c r="O82" i="130"/>
  <c r="O129" i="130" s="1"/>
  <c r="N82" i="130"/>
  <c r="N129" i="130" s="1"/>
  <c r="M82" i="130"/>
  <c r="M129" i="130" s="1"/>
  <c r="K82" i="130"/>
  <c r="K129" i="130" s="1"/>
  <c r="J82" i="130"/>
  <c r="J129" i="130" s="1"/>
  <c r="G82" i="130"/>
  <c r="G129" i="130" s="1"/>
  <c r="F82" i="130"/>
  <c r="F129" i="130" s="1"/>
  <c r="E82" i="130"/>
  <c r="E129" i="130" s="1"/>
  <c r="C82" i="130"/>
  <c r="C129" i="130" s="1"/>
  <c r="T81" i="130"/>
  <c r="T128" i="130" s="1"/>
  <c r="S81" i="130"/>
  <c r="S128" i="130" s="1"/>
  <c r="R81" i="130"/>
  <c r="R128" i="130" s="1"/>
  <c r="P81" i="130"/>
  <c r="P128" i="130" s="1"/>
  <c r="L81" i="130"/>
  <c r="L128" i="130" s="1"/>
  <c r="K81" i="130"/>
  <c r="K128" i="130" s="1"/>
  <c r="J81" i="130"/>
  <c r="J128" i="130" s="1"/>
  <c r="H81" i="130"/>
  <c r="H128" i="130" s="1"/>
  <c r="D81" i="130"/>
  <c r="D128" i="130" s="1"/>
  <c r="W80" i="130"/>
  <c r="W127" i="130" s="1"/>
  <c r="U80" i="130"/>
  <c r="Q80" i="130"/>
  <c r="Q127" i="130" s="1"/>
  <c r="O80" i="130"/>
  <c r="O127" i="130" s="1"/>
  <c r="M80" i="130"/>
  <c r="I80" i="130"/>
  <c r="I127" i="130" s="1"/>
  <c r="G80" i="130"/>
  <c r="G127" i="130" s="1"/>
  <c r="E80" i="130"/>
  <c r="U125" i="130"/>
  <c r="T125" i="130"/>
  <c r="P125" i="130"/>
  <c r="M125" i="130"/>
  <c r="L125" i="130"/>
  <c r="H125" i="130"/>
  <c r="E125" i="130"/>
  <c r="D125" i="130"/>
  <c r="R124" i="130"/>
  <c r="Q124" i="130"/>
  <c r="J124" i="130"/>
  <c r="I124" i="130"/>
  <c r="W123" i="130"/>
  <c r="V123" i="130"/>
  <c r="R123" i="130"/>
  <c r="O123" i="130"/>
  <c r="N123" i="130"/>
  <c r="J123" i="130"/>
  <c r="G123" i="130"/>
  <c r="F123" i="130"/>
  <c r="T121" i="130"/>
  <c r="Q121" i="130"/>
  <c r="P121" i="130"/>
  <c r="L121" i="130"/>
  <c r="I121" i="130"/>
  <c r="H121" i="130"/>
  <c r="D121" i="130"/>
  <c r="V120" i="130"/>
  <c r="U120" i="130"/>
  <c r="Q120" i="130"/>
  <c r="N120" i="130"/>
  <c r="M120" i="130"/>
  <c r="I120" i="130"/>
  <c r="F120" i="130"/>
  <c r="E120" i="130"/>
  <c r="V119" i="130"/>
  <c r="S119" i="130"/>
  <c r="R119" i="130"/>
  <c r="N119" i="130"/>
  <c r="K119" i="130"/>
  <c r="J119" i="130"/>
  <c r="F119" i="130"/>
  <c r="C119" i="130"/>
  <c r="W118" i="130"/>
  <c r="S118" i="130"/>
  <c r="P118" i="130"/>
  <c r="O118" i="130"/>
  <c r="K118" i="130"/>
  <c r="H118" i="130"/>
  <c r="G118" i="130"/>
  <c r="C118" i="130"/>
  <c r="U117" i="130"/>
  <c r="T117" i="130"/>
  <c r="P117" i="130"/>
  <c r="M117" i="130"/>
  <c r="L117" i="130"/>
  <c r="H117" i="130"/>
  <c r="E117" i="130"/>
  <c r="D117" i="130"/>
  <c r="I141" i="131"/>
  <c r="U140" i="131"/>
  <c r="L140" i="131"/>
  <c r="E140" i="131"/>
  <c r="D140" i="131"/>
  <c r="W91" i="131"/>
  <c r="W138" i="131" s="1"/>
  <c r="U91" i="131"/>
  <c r="U138" i="131" s="1"/>
  <c r="T91" i="131"/>
  <c r="T138" i="131" s="1"/>
  <c r="S91" i="131"/>
  <c r="S138" i="131" s="1"/>
  <c r="R91" i="131"/>
  <c r="R138" i="131" s="1"/>
  <c r="Q91" i="131"/>
  <c r="Q138" i="131" s="1"/>
  <c r="P91" i="131"/>
  <c r="P138" i="131" s="1"/>
  <c r="O91" i="131"/>
  <c r="O138" i="131" s="1"/>
  <c r="M91" i="131"/>
  <c r="M138" i="131" s="1"/>
  <c r="K91" i="131"/>
  <c r="K138" i="131" s="1"/>
  <c r="J91" i="131"/>
  <c r="J138" i="131" s="1"/>
  <c r="I91" i="131"/>
  <c r="I138" i="131" s="1"/>
  <c r="G91" i="131"/>
  <c r="G138" i="131" s="1"/>
  <c r="E91" i="131"/>
  <c r="E138" i="131" s="1"/>
  <c r="D91" i="131"/>
  <c r="D138" i="131" s="1"/>
  <c r="C91" i="131"/>
  <c r="C138" i="131" s="1"/>
  <c r="W90" i="131"/>
  <c r="W137" i="131" s="1"/>
  <c r="V90" i="131"/>
  <c r="V137" i="131" s="1"/>
  <c r="U90" i="131"/>
  <c r="U137" i="131" s="1"/>
  <c r="S90" i="131"/>
  <c r="S137" i="131" s="1"/>
  <c r="R90" i="131"/>
  <c r="R137" i="131" s="1"/>
  <c r="P90" i="131"/>
  <c r="P137" i="131" s="1"/>
  <c r="O90" i="131"/>
  <c r="O137" i="131" s="1"/>
  <c r="N90" i="131"/>
  <c r="N137" i="131" s="1"/>
  <c r="M90" i="131"/>
  <c r="M137" i="131" s="1"/>
  <c r="L90" i="131"/>
  <c r="L137" i="131" s="1"/>
  <c r="J90" i="131"/>
  <c r="J137" i="131" s="1"/>
  <c r="I90" i="131"/>
  <c r="I137" i="131" s="1"/>
  <c r="G90" i="131"/>
  <c r="G137" i="131" s="1"/>
  <c r="F90" i="131"/>
  <c r="F137" i="131" s="1"/>
  <c r="E90" i="131"/>
  <c r="E137" i="131" s="1"/>
  <c r="W89" i="131"/>
  <c r="W136" i="131" s="1"/>
  <c r="V89" i="131"/>
  <c r="V136" i="131" s="1"/>
  <c r="U89" i="131"/>
  <c r="U136" i="131" s="1"/>
  <c r="T89" i="131"/>
  <c r="T136" i="131" s="1"/>
  <c r="S89" i="131"/>
  <c r="S136" i="131" s="1"/>
  <c r="R89" i="131"/>
  <c r="R136" i="131" s="1"/>
  <c r="Q89" i="131"/>
  <c r="Q136" i="131" s="1"/>
  <c r="O89" i="131"/>
  <c r="O136" i="131" s="1"/>
  <c r="N89" i="131"/>
  <c r="N136" i="131" s="1"/>
  <c r="M89" i="131"/>
  <c r="M136" i="131" s="1"/>
  <c r="L89" i="131"/>
  <c r="L136" i="131" s="1"/>
  <c r="K89" i="131"/>
  <c r="K136" i="131" s="1"/>
  <c r="J89" i="131"/>
  <c r="J136" i="131" s="1"/>
  <c r="I89" i="131"/>
  <c r="I136" i="131" s="1"/>
  <c r="H89" i="131"/>
  <c r="H136" i="131" s="1"/>
  <c r="G89" i="131"/>
  <c r="G136" i="131" s="1"/>
  <c r="F89" i="131"/>
  <c r="F136" i="131" s="1"/>
  <c r="E89" i="131"/>
  <c r="E136" i="131" s="1"/>
  <c r="D89" i="131"/>
  <c r="D136" i="131" s="1"/>
  <c r="C89" i="131"/>
  <c r="C136" i="131" s="1"/>
  <c r="N132" i="131"/>
  <c r="W83" i="131"/>
  <c r="W130" i="131" s="1"/>
  <c r="U83" i="131"/>
  <c r="U130" i="131" s="1"/>
  <c r="T83" i="131"/>
  <c r="T130" i="131" s="1"/>
  <c r="S83" i="131"/>
  <c r="S130" i="131" s="1"/>
  <c r="Q83" i="131"/>
  <c r="Q130" i="131" s="1"/>
  <c r="O83" i="131"/>
  <c r="O130" i="131" s="1"/>
  <c r="M83" i="131"/>
  <c r="M130" i="131" s="1"/>
  <c r="L83" i="131"/>
  <c r="L130" i="131" s="1"/>
  <c r="K83" i="131"/>
  <c r="K130" i="131" s="1"/>
  <c r="J83" i="131"/>
  <c r="J130" i="131" s="1"/>
  <c r="I83" i="131"/>
  <c r="I130" i="131" s="1"/>
  <c r="H83" i="131"/>
  <c r="H130" i="131" s="1"/>
  <c r="G83" i="131"/>
  <c r="G130" i="131" s="1"/>
  <c r="E83" i="131"/>
  <c r="E130" i="131" s="1"/>
  <c r="D83" i="131"/>
  <c r="D130" i="131" s="1"/>
  <c r="C83" i="131"/>
  <c r="C130" i="131" s="1"/>
  <c r="V82" i="131"/>
  <c r="V129" i="131" s="1"/>
  <c r="U82" i="131"/>
  <c r="U129" i="131" s="1"/>
  <c r="T82" i="131"/>
  <c r="T129" i="131" s="1"/>
  <c r="R82" i="131"/>
  <c r="R129" i="131" s="1"/>
  <c r="Q82" i="131"/>
  <c r="Q129" i="131" s="1"/>
  <c r="P82" i="131"/>
  <c r="P129" i="131" s="1"/>
  <c r="O82" i="131"/>
  <c r="O129" i="131" s="1"/>
  <c r="N82" i="131"/>
  <c r="N129" i="131" s="1"/>
  <c r="L82" i="131"/>
  <c r="L129" i="131" s="1"/>
  <c r="J82" i="131"/>
  <c r="J129" i="131" s="1"/>
  <c r="I82" i="131"/>
  <c r="I129" i="131" s="1"/>
  <c r="H82" i="131"/>
  <c r="H129" i="131" s="1"/>
  <c r="G82" i="131"/>
  <c r="F82" i="131"/>
  <c r="F129" i="131" s="1"/>
  <c r="D82" i="131"/>
  <c r="D129" i="131" s="1"/>
  <c r="W81" i="131"/>
  <c r="W128" i="131" s="1"/>
  <c r="V81" i="131"/>
  <c r="V128" i="131" s="1"/>
  <c r="U81" i="131"/>
  <c r="T81" i="131"/>
  <c r="T128" i="131" s="1"/>
  <c r="S81" i="131"/>
  <c r="S128" i="131" s="1"/>
  <c r="R81" i="131"/>
  <c r="R128" i="131" s="1"/>
  <c r="Q81" i="131"/>
  <c r="Q128" i="131" s="1"/>
  <c r="O81" i="131"/>
  <c r="O128" i="131" s="1"/>
  <c r="N81" i="131"/>
  <c r="N128" i="131" s="1"/>
  <c r="M81" i="131"/>
  <c r="K81" i="131"/>
  <c r="K128" i="131" s="1"/>
  <c r="J81" i="131"/>
  <c r="J128" i="131" s="1"/>
  <c r="I81" i="131"/>
  <c r="I128" i="131" s="1"/>
  <c r="G81" i="131"/>
  <c r="G128" i="131" s="1"/>
  <c r="F81" i="131"/>
  <c r="F128" i="131" s="1"/>
  <c r="E81" i="131"/>
  <c r="D81" i="131"/>
  <c r="D128" i="131" s="1"/>
  <c r="C81" i="131"/>
  <c r="C128" i="131" s="1"/>
  <c r="V80" i="131"/>
  <c r="V127" i="131" s="1"/>
  <c r="T80" i="131"/>
  <c r="T127" i="131" s="1"/>
  <c r="S80" i="131"/>
  <c r="R80" i="131"/>
  <c r="P80" i="131"/>
  <c r="P127" i="131" s="1"/>
  <c r="L80" i="131"/>
  <c r="L127" i="131" s="1"/>
  <c r="K80" i="131"/>
  <c r="K127" i="131" s="1"/>
  <c r="J80" i="131"/>
  <c r="H80" i="131"/>
  <c r="H127" i="131" s="1"/>
  <c r="G80" i="131"/>
  <c r="F80" i="131"/>
  <c r="F127" i="131" s="1"/>
  <c r="C80" i="131"/>
  <c r="W125" i="131"/>
  <c r="O125" i="131"/>
  <c r="M125" i="131"/>
  <c r="F125" i="131"/>
  <c r="C125" i="131"/>
  <c r="S124" i="131"/>
  <c r="P124" i="131"/>
  <c r="K124" i="131"/>
  <c r="C124" i="131"/>
  <c r="P123" i="131"/>
  <c r="H123" i="131"/>
  <c r="W121" i="131"/>
  <c r="O121" i="131"/>
  <c r="J121" i="131"/>
  <c r="G121" i="131"/>
  <c r="W120" i="131"/>
  <c r="O120" i="131"/>
  <c r="L120" i="131"/>
  <c r="G120" i="131"/>
  <c r="T119" i="131"/>
  <c r="Q119" i="131"/>
  <c r="L119" i="131"/>
  <c r="I119" i="131"/>
  <c r="V118" i="131"/>
  <c r="Q118" i="131"/>
  <c r="N118" i="131"/>
  <c r="I118" i="131"/>
  <c r="V117" i="131"/>
  <c r="K117" i="131"/>
  <c r="F117" i="131"/>
  <c r="W141" i="132"/>
  <c r="S141" i="132"/>
  <c r="P141" i="132"/>
  <c r="O141" i="132"/>
  <c r="K141" i="132"/>
  <c r="H141" i="132"/>
  <c r="G141" i="132"/>
  <c r="C141" i="132"/>
  <c r="U140" i="132"/>
  <c r="T140" i="132"/>
  <c r="M140" i="132"/>
  <c r="L140" i="132"/>
  <c r="E140" i="132"/>
  <c r="D140" i="132"/>
  <c r="U91" i="132"/>
  <c r="U138" i="132" s="1"/>
  <c r="T91" i="132"/>
  <c r="T138" i="132" s="1"/>
  <c r="S91" i="132"/>
  <c r="S138" i="132" s="1"/>
  <c r="Q91" i="132"/>
  <c r="Q138" i="132" s="1"/>
  <c r="P91" i="132"/>
  <c r="P138" i="132" s="1"/>
  <c r="M91" i="132"/>
  <c r="M138" i="132" s="1"/>
  <c r="L91" i="132"/>
  <c r="L138" i="132" s="1"/>
  <c r="K91" i="132"/>
  <c r="K138" i="132" s="1"/>
  <c r="H91" i="132"/>
  <c r="H138" i="132" s="1"/>
  <c r="E91" i="132"/>
  <c r="E138" i="132" s="1"/>
  <c r="D91" i="132"/>
  <c r="D138" i="132" s="1"/>
  <c r="C91" i="132"/>
  <c r="C138" i="132" s="1"/>
  <c r="V90" i="132"/>
  <c r="V137" i="132" s="1"/>
  <c r="U90" i="132"/>
  <c r="U137" i="132" s="1"/>
  <c r="R90" i="132"/>
  <c r="R137" i="132" s="1"/>
  <c r="Q90" i="132"/>
  <c r="Q137" i="132" s="1"/>
  <c r="P90" i="132"/>
  <c r="P137" i="132" s="1"/>
  <c r="M90" i="132"/>
  <c r="M137" i="132" s="1"/>
  <c r="J90" i="132"/>
  <c r="J137" i="132" s="1"/>
  <c r="I90" i="132"/>
  <c r="I137" i="132" s="1"/>
  <c r="H90" i="132"/>
  <c r="H137" i="132" s="1"/>
  <c r="F90" i="132"/>
  <c r="F137" i="132" s="1"/>
  <c r="E90" i="132"/>
  <c r="E137" i="132" s="1"/>
  <c r="W89" i="132"/>
  <c r="W136" i="132" s="1"/>
  <c r="V89" i="132"/>
  <c r="V136" i="132" s="1"/>
  <c r="U89" i="132"/>
  <c r="U136" i="132" s="1"/>
  <c r="R89" i="132"/>
  <c r="R136" i="132" s="1"/>
  <c r="O89" i="132"/>
  <c r="O136" i="132" s="1"/>
  <c r="N89" i="132"/>
  <c r="N136" i="132" s="1"/>
  <c r="M89" i="132"/>
  <c r="M136" i="132" s="1"/>
  <c r="K89" i="132"/>
  <c r="K136" i="132" s="1"/>
  <c r="J89" i="132"/>
  <c r="J136" i="132" s="1"/>
  <c r="G89" i="132"/>
  <c r="G136" i="132" s="1"/>
  <c r="F89" i="132"/>
  <c r="F136" i="132" s="1"/>
  <c r="E89" i="132"/>
  <c r="E136" i="132" s="1"/>
  <c r="V134" i="132"/>
  <c r="S134" i="132"/>
  <c r="N134" i="132"/>
  <c r="K134" i="132"/>
  <c r="J134" i="132"/>
  <c r="F134" i="132"/>
  <c r="C134" i="132"/>
  <c r="W133" i="132"/>
  <c r="S133" i="132"/>
  <c r="P133" i="132"/>
  <c r="O133" i="132"/>
  <c r="K133" i="132"/>
  <c r="H133" i="132"/>
  <c r="G133" i="132"/>
  <c r="C133" i="132"/>
  <c r="U132" i="132"/>
  <c r="P132" i="132"/>
  <c r="M132" i="132"/>
  <c r="H132" i="132"/>
  <c r="E132" i="132"/>
  <c r="W83" i="132"/>
  <c r="W130" i="132" s="1"/>
  <c r="U83" i="132"/>
  <c r="U130" i="132" s="1"/>
  <c r="T83" i="132"/>
  <c r="T130" i="132" s="1"/>
  <c r="S83" i="132"/>
  <c r="S130" i="132" s="1"/>
  <c r="P83" i="132"/>
  <c r="P130" i="132" s="1"/>
  <c r="O83" i="132"/>
  <c r="O130" i="132" s="1"/>
  <c r="M83" i="132"/>
  <c r="M130" i="132" s="1"/>
  <c r="L83" i="132"/>
  <c r="L130" i="132" s="1"/>
  <c r="K83" i="132"/>
  <c r="K130" i="132" s="1"/>
  <c r="H83" i="132"/>
  <c r="H130" i="132" s="1"/>
  <c r="G83" i="132"/>
  <c r="G130" i="132" s="1"/>
  <c r="E83" i="132"/>
  <c r="E130" i="132" s="1"/>
  <c r="D83" i="132"/>
  <c r="D130" i="132" s="1"/>
  <c r="C83" i="132"/>
  <c r="C130" i="132" s="1"/>
  <c r="U82" i="132"/>
  <c r="U129" i="132" s="1"/>
  <c r="T82" i="132"/>
  <c r="T129" i="132" s="1"/>
  <c r="R82" i="132"/>
  <c r="R129" i="132" s="1"/>
  <c r="Q82" i="132"/>
  <c r="Q129" i="132" s="1"/>
  <c r="P82" i="132"/>
  <c r="P129" i="132" s="1"/>
  <c r="M82" i="132"/>
  <c r="M129" i="132" s="1"/>
  <c r="L82" i="132"/>
  <c r="L129" i="132" s="1"/>
  <c r="J82" i="132"/>
  <c r="J129" i="132" s="1"/>
  <c r="I82" i="132"/>
  <c r="I129" i="132" s="1"/>
  <c r="H82" i="132"/>
  <c r="H129" i="132" s="1"/>
  <c r="E82" i="132"/>
  <c r="E129" i="132" s="1"/>
  <c r="D82" i="132"/>
  <c r="D129" i="132" s="1"/>
  <c r="W81" i="132"/>
  <c r="W128" i="132" s="1"/>
  <c r="V81" i="132"/>
  <c r="V128" i="132" s="1"/>
  <c r="U81" i="132"/>
  <c r="U128" i="132" s="1"/>
  <c r="Q81" i="132"/>
  <c r="Q128" i="132" s="1"/>
  <c r="O81" i="132"/>
  <c r="O128" i="132" s="1"/>
  <c r="N81" i="132"/>
  <c r="N128" i="132" s="1"/>
  <c r="M81" i="132"/>
  <c r="M128" i="132" s="1"/>
  <c r="J81" i="132"/>
  <c r="J128" i="132" s="1"/>
  <c r="I81" i="132"/>
  <c r="I128" i="132" s="1"/>
  <c r="G81" i="132"/>
  <c r="G128" i="132" s="1"/>
  <c r="F81" i="132"/>
  <c r="F128" i="132" s="1"/>
  <c r="E81" i="132"/>
  <c r="E128" i="132" s="1"/>
  <c r="S80" i="132"/>
  <c r="R80" i="132"/>
  <c r="R127" i="132" s="1"/>
  <c r="L80" i="132"/>
  <c r="K80" i="132"/>
  <c r="K127" i="132" s="1"/>
  <c r="J80" i="132"/>
  <c r="J127" i="132" s="1"/>
  <c r="D80" i="132"/>
  <c r="C80" i="132"/>
  <c r="W125" i="132"/>
  <c r="S125" i="132"/>
  <c r="O125" i="132"/>
  <c r="K125" i="132"/>
  <c r="G125" i="132"/>
  <c r="C125" i="132"/>
  <c r="T124" i="132"/>
  <c r="P124" i="132"/>
  <c r="L124" i="132"/>
  <c r="H124" i="132"/>
  <c r="D124" i="132"/>
  <c r="Q123" i="132"/>
  <c r="I123" i="132"/>
  <c r="S121" i="132"/>
  <c r="L121" i="132"/>
  <c r="K121" i="132"/>
  <c r="C121" i="132"/>
  <c r="Q120" i="132"/>
  <c r="P120" i="132"/>
  <c r="H120" i="132"/>
  <c r="V119" i="132"/>
  <c r="U119" i="132"/>
  <c r="M119" i="132"/>
  <c r="F119" i="132"/>
  <c r="E119" i="132"/>
  <c r="R118" i="132"/>
  <c r="K118" i="132"/>
  <c r="J118" i="132"/>
  <c r="W117" i="132"/>
  <c r="P117" i="132"/>
  <c r="O117" i="132"/>
  <c r="G117" i="132"/>
  <c r="S141" i="133"/>
  <c r="P141" i="133"/>
  <c r="L141" i="133"/>
  <c r="H141" i="133"/>
  <c r="Q140" i="133"/>
  <c r="V91" i="133"/>
  <c r="V138" i="133" s="1"/>
  <c r="U91" i="133"/>
  <c r="U138" i="133" s="1"/>
  <c r="T91" i="133"/>
  <c r="T138" i="133" s="1"/>
  <c r="S91" i="133"/>
  <c r="S138" i="133" s="1"/>
  <c r="R91" i="133"/>
  <c r="R138" i="133" s="1"/>
  <c r="Q91" i="133"/>
  <c r="Q138" i="133" s="1"/>
  <c r="P91" i="133"/>
  <c r="P138" i="133" s="1"/>
  <c r="N91" i="133"/>
  <c r="N138" i="133" s="1"/>
  <c r="L91" i="133"/>
  <c r="L138" i="133" s="1"/>
  <c r="J91" i="133"/>
  <c r="J138" i="133" s="1"/>
  <c r="I91" i="133"/>
  <c r="I138" i="133" s="1"/>
  <c r="H91" i="133"/>
  <c r="H138" i="133" s="1"/>
  <c r="E91" i="133"/>
  <c r="E138" i="133" s="1"/>
  <c r="D91" i="133"/>
  <c r="D138" i="133" s="1"/>
  <c r="C91" i="133"/>
  <c r="C138" i="133" s="1"/>
  <c r="W90" i="133"/>
  <c r="W137" i="133" s="1"/>
  <c r="V90" i="133"/>
  <c r="V137" i="133" s="1"/>
  <c r="U90" i="133"/>
  <c r="U137" i="133" s="1"/>
  <c r="S90" i="133"/>
  <c r="S137" i="133" s="1"/>
  <c r="Q90" i="133"/>
  <c r="Q137" i="133" s="1"/>
  <c r="O90" i="133"/>
  <c r="O137" i="133" s="1"/>
  <c r="N90" i="133"/>
  <c r="N137" i="133" s="1"/>
  <c r="M90" i="133"/>
  <c r="M137" i="133" s="1"/>
  <c r="K90" i="133"/>
  <c r="K137" i="133" s="1"/>
  <c r="J90" i="133"/>
  <c r="J137" i="133" s="1"/>
  <c r="I90" i="133"/>
  <c r="I137" i="133" s="1"/>
  <c r="H90" i="133"/>
  <c r="H137" i="133" s="1"/>
  <c r="G90" i="133"/>
  <c r="G137" i="133" s="1"/>
  <c r="F90" i="133"/>
  <c r="F137" i="133" s="1"/>
  <c r="E90" i="133"/>
  <c r="E137" i="133" s="1"/>
  <c r="C90" i="133"/>
  <c r="C137" i="133" s="1"/>
  <c r="V89" i="133"/>
  <c r="V136" i="133" s="1"/>
  <c r="T89" i="133"/>
  <c r="T136" i="133" s="1"/>
  <c r="S89" i="133"/>
  <c r="S136" i="133" s="1"/>
  <c r="R89" i="133"/>
  <c r="R136" i="133" s="1"/>
  <c r="O89" i="133"/>
  <c r="O136" i="133" s="1"/>
  <c r="N89" i="133"/>
  <c r="N136" i="133" s="1"/>
  <c r="M89" i="133"/>
  <c r="M136" i="133" s="1"/>
  <c r="L89" i="133"/>
  <c r="L136" i="133" s="1"/>
  <c r="K89" i="133"/>
  <c r="K136" i="133" s="1"/>
  <c r="J89" i="133"/>
  <c r="J136" i="133" s="1"/>
  <c r="H89" i="133"/>
  <c r="H136" i="133" s="1"/>
  <c r="F89" i="133"/>
  <c r="F136" i="133" s="1"/>
  <c r="D89" i="133"/>
  <c r="D136" i="133" s="1"/>
  <c r="C89" i="133"/>
  <c r="C136" i="133" s="1"/>
  <c r="S134" i="133"/>
  <c r="Q134" i="133"/>
  <c r="K134" i="133"/>
  <c r="C134" i="133"/>
  <c r="V133" i="133"/>
  <c r="P133" i="133"/>
  <c r="O133" i="133"/>
  <c r="H133" i="133"/>
  <c r="F133" i="133"/>
  <c r="U132" i="133"/>
  <c r="M132" i="133"/>
  <c r="K132" i="133"/>
  <c r="E132" i="133"/>
  <c r="D132" i="133"/>
  <c r="V83" i="133"/>
  <c r="V130" i="133" s="1"/>
  <c r="T83" i="133"/>
  <c r="T130" i="133" s="1"/>
  <c r="R83" i="133"/>
  <c r="R130" i="133" s="1"/>
  <c r="Q83" i="133"/>
  <c r="Q130" i="133" s="1"/>
  <c r="P83" i="133"/>
  <c r="P130" i="133" s="1"/>
  <c r="M83" i="133"/>
  <c r="M130" i="133" s="1"/>
  <c r="L83" i="133"/>
  <c r="L130" i="133" s="1"/>
  <c r="K83" i="133"/>
  <c r="K130" i="133" s="1"/>
  <c r="J83" i="133"/>
  <c r="J130" i="133" s="1"/>
  <c r="I83" i="133"/>
  <c r="I130" i="133" s="1"/>
  <c r="H83" i="133"/>
  <c r="H130" i="133" s="1"/>
  <c r="F83" i="133"/>
  <c r="F130" i="133" s="1"/>
  <c r="D83" i="133"/>
  <c r="D130" i="133" s="1"/>
  <c r="W82" i="133"/>
  <c r="W129" i="133" s="1"/>
  <c r="V82" i="133"/>
  <c r="V129" i="133" s="1"/>
  <c r="U82" i="133"/>
  <c r="U129" i="133" s="1"/>
  <c r="S82" i="133"/>
  <c r="S129" i="133" s="1"/>
  <c r="R82" i="133"/>
  <c r="R129" i="133" s="1"/>
  <c r="Q82" i="133"/>
  <c r="Q129" i="133" s="1"/>
  <c r="P82" i="133"/>
  <c r="P129" i="133" s="1"/>
  <c r="N82" i="133"/>
  <c r="N129" i="133" s="1"/>
  <c r="M82" i="133"/>
  <c r="M129" i="133" s="1"/>
  <c r="K82" i="133"/>
  <c r="K129" i="133" s="1"/>
  <c r="I82" i="133"/>
  <c r="I129" i="133" s="1"/>
  <c r="G82" i="133"/>
  <c r="G129" i="133" s="1"/>
  <c r="F82" i="133"/>
  <c r="F129" i="133" s="1"/>
  <c r="E82" i="133"/>
  <c r="E129" i="133" s="1"/>
  <c r="W81" i="133"/>
  <c r="W128" i="133" s="1"/>
  <c r="U81" i="133"/>
  <c r="U128" i="133" s="1"/>
  <c r="S81" i="133"/>
  <c r="S128" i="133" s="1"/>
  <c r="R81" i="133"/>
  <c r="R128" i="133" s="1"/>
  <c r="P81" i="133"/>
  <c r="P128" i="133" s="1"/>
  <c r="K81" i="133"/>
  <c r="K128" i="133" s="1"/>
  <c r="J81" i="133"/>
  <c r="J128" i="133" s="1"/>
  <c r="H81" i="133"/>
  <c r="H128" i="133" s="1"/>
  <c r="G81" i="133"/>
  <c r="G128" i="133" s="1"/>
  <c r="E81" i="133"/>
  <c r="E128" i="133" s="1"/>
  <c r="C81" i="133"/>
  <c r="C128" i="133" s="1"/>
  <c r="W80" i="133"/>
  <c r="W127" i="133" s="1"/>
  <c r="P80" i="133"/>
  <c r="O80" i="133"/>
  <c r="O127" i="133" s="1"/>
  <c r="L80" i="133"/>
  <c r="L127" i="133" s="1"/>
  <c r="H80" i="133"/>
  <c r="H127" i="133" s="1"/>
  <c r="G80" i="133"/>
  <c r="G127" i="133" s="1"/>
  <c r="W125" i="133"/>
  <c r="P125" i="133"/>
  <c r="N125" i="133"/>
  <c r="H125" i="133"/>
  <c r="U124" i="133"/>
  <c r="S124" i="133"/>
  <c r="M124" i="133"/>
  <c r="L124" i="133"/>
  <c r="E124" i="133"/>
  <c r="C124" i="133"/>
  <c r="R123" i="133"/>
  <c r="J123" i="133"/>
  <c r="H123" i="133"/>
  <c r="T121" i="133"/>
  <c r="R121" i="133"/>
  <c r="P121" i="133"/>
  <c r="L121" i="133"/>
  <c r="D121" i="133"/>
  <c r="W120" i="133"/>
  <c r="U120" i="133"/>
  <c r="Q120" i="133"/>
  <c r="I120" i="133"/>
  <c r="G120" i="133"/>
  <c r="E120" i="133"/>
  <c r="V119" i="133"/>
  <c r="N119" i="133"/>
  <c r="L119" i="133"/>
  <c r="J119" i="133"/>
  <c r="F119" i="133"/>
  <c r="S118" i="133"/>
  <c r="Q118" i="133"/>
  <c r="O118" i="133"/>
  <c r="K118" i="133"/>
  <c r="C118" i="133"/>
  <c r="V117" i="133"/>
  <c r="P117" i="133"/>
  <c r="K117" i="133"/>
  <c r="H117" i="133"/>
  <c r="F117" i="133"/>
  <c r="Q141" i="134"/>
  <c r="I141" i="134"/>
  <c r="V91" i="134"/>
  <c r="V138" i="134" s="1"/>
  <c r="U91" i="134"/>
  <c r="U138" i="134" s="1"/>
  <c r="T91" i="134"/>
  <c r="T138" i="134" s="1"/>
  <c r="R91" i="134"/>
  <c r="R138" i="134" s="1"/>
  <c r="Q91" i="134"/>
  <c r="Q138" i="134" s="1"/>
  <c r="N91" i="134"/>
  <c r="N138" i="134" s="1"/>
  <c r="M91" i="134"/>
  <c r="M138" i="134" s="1"/>
  <c r="L91" i="134"/>
  <c r="L138" i="134" s="1"/>
  <c r="J91" i="134"/>
  <c r="J138" i="134" s="1"/>
  <c r="I91" i="134"/>
  <c r="I138" i="134" s="1"/>
  <c r="F91" i="134"/>
  <c r="F138" i="134" s="1"/>
  <c r="E91" i="134"/>
  <c r="E138" i="134" s="1"/>
  <c r="D91" i="134"/>
  <c r="D138" i="134" s="1"/>
  <c r="W90" i="134"/>
  <c r="W137" i="134" s="1"/>
  <c r="V90" i="134"/>
  <c r="V137" i="134" s="1"/>
  <c r="S90" i="134"/>
  <c r="S137" i="134" s="1"/>
  <c r="R90" i="134"/>
  <c r="R137" i="134" s="1"/>
  <c r="Q90" i="134"/>
  <c r="Q137" i="134" s="1"/>
  <c r="O90" i="134"/>
  <c r="O137" i="134" s="1"/>
  <c r="N90" i="134"/>
  <c r="N137" i="134" s="1"/>
  <c r="K90" i="134"/>
  <c r="K137" i="134" s="1"/>
  <c r="J90" i="134"/>
  <c r="J137" i="134" s="1"/>
  <c r="I90" i="134"/>
  <c r="I137" i="134" s="1"/>
  <c r="G90" i="134"/>
  <c r="G137" i="134" s="1"/>
  <c r="F90" i="134"/>
  <c r="F137" i="134" s="1"/>
  <c r="C90" i="134"/>
  <c r="C137" i="134" s="1"/>
  <c r="W89" i="134"/>
  <c r="W136" i="134" s="1"/>
  <c r="V89" i="134"/>
  <c r="V136" i="134" s="1"/>
  <c r="T89" i="134"/>
  <c r="T136" i="134" s="1"/>
  <c r="S89" i="134"/>
  <c r="S136" i="134" s="1"/>
  <c r="P89" i="134"/>
  <c r="P136" i="134" s="1"/>
  <c r="O89" i="134"/>
  <c r="O136" i="134" s="1"/>
  <c r="N89" i="134"/>
  <c r="N136" i="134" s="1"/>
  <c r="L89" i="134"/>
  <c r="L136" i="134" s="1"/>
  <c r="K89" i="134"/>
  <c r="K136" i="134" s="1"/>
  <c r="H89" i="134"/>
  <c r="H136" i="134" s="1"/>
  <c r="G89" i="134"/>
  <c r="G136" i="134" s="1"/>
  <c r="F89" i="134"/>
  <c r="F136" i="134" s="1"/>
  <c r="D89" i="134"/>
  <c r="D136" i="134" s="1"/>
  <c r="C89" i="134"/>
  <c r="C136" i="134" s="1"/>
  <c r="T134" i="134"/>
  <c r="L134" i="134"/>
  <c r="D134" i="134"/>
  <c r="Q133" i="134"/>
  <c r="I133" i="134"/>
  <c r="V132" i="134"/>
  <c r="N132" i="134"/>
  <c r="F132" i="134"/>
  <c r="V83" i="134"/>
  <c r="V130" i="134" s="1"/>
  <c r="U83" i="134"/>
  <c r="U130" i="134" s="1"/>
  <c r="T83" i="134"/>
  <c r="T130" i="134" s="1"/>
  <c r="R83" i="134"/>
  <c r="R130" i="134" s="1"/>
  <c r="Q83" i="134"/>
  <c r="Q130" i="134" s="1"/>
  <c r="N83" i="134"/>
  <c r="N130" i="134" s="1"/>
  <c r="M83" i="134"/>
  <c r="M130" i="134" s="1"/>
  <c r="L83" i="134"/>
  <c r="L130" i="134" s="1"/>
  <c r="J83" i="134"/>
  <c r="J130" i="134" s="1"/>
  <c r="I83" i="134"/>
  <c r="I130" i="134" s="1"/>
  <c r="F83" i="134"/>
  <c r="F130" i="134" s="1"/>
  <c r="E83" i="134"/>
  <c r="E130" i="134" s="1"/>
  <c r="D83" i="134"/>
  <c r="D130" i="134" s="1"/>
  <c r="W82" i="134"/>
  <c r="W129" i="134" s="1"/>
  <c r="V82" i="134"/>
  <c r="V129" i="134" s="1"/>
  <c r="S82" i="134"/>
  <c r="S129" i="134" s="1"/>
  <c r="R82" i="134"/>
  <c r="R129" i="134" s="1"/>
  <c r="Q82" i="134"/>
  <c r="Q129" i="134" s="1"/>
  <c r="O82" i="134"/>
  <c r="O129" i="134" s="1"/>
  <c r="N82" i="134"/>
  <c r="N129" i="134" s="1"/>
  <c r="K82" i="134"/>
  <c r="K129" i="134" s="1"/>
  <c r="J82" i="134"/>
  <c r="J129" i="134" s="1"/>
  <c r="I82" i="134"/>
  <c r="I129" i="134" s="1"/>
  <c r="G82" i="134"/>
  <c r="G129" i="134" s="1"/>
  <c r="F82" i="134"/>
  <c r="F129" i="134" s="1"/>
  <c r="C82" i="134"/>
  <c r="C129" i="134" s="1"/>
  <c r="V81" i="134"/>
  <c r="V128" i="134" s="1"/>
  <c r="T81" i="134"/>
  <c r="T128" i="134" s="1"/>
  <c r="S81" i="134"/>
  <c r="S128" i="134" s="1"/>
  <c r="P81" i="134"/>
  <c r="N81" i="134"/>
  <c r="N128" i="134" s="1"/>
  <c r="L81" i="134"/>
  <c r="L128" i="134" s="1"/>
  <c r="K81" i="134"/>
  <c r="K128" i="134" s="1"/>
  <c r="H81" i="134"/>
  <c r="F81" i="134"/>
  <c r="F128" i="134" s="1"/>
  <c r="D81" i="134"/>
  <c r="D128" i="134" s="1"/>
  <c r="C81" i="134"/>
  <c r="C128" i="134" s="1"/>
  <c r="U80" i="134"/>
  <c r="Q80" i="134"/>
  <c r="P80" i="134"/>
  <c r="P127" i="134" s="1"/>
  <c r="M80" i="134"/>
  <c r="I80" i="134"/>
  <c r="H80" i="134"/>
  <c r="H127" i="134" s="1"/>
  <c r="G80" i="134"/>
  <c r="E80" i="134"/>
  <c r="Q125" i="134"/>
  <c r="I125" i="134"/>
  <c r="V124" i="134"/>
  <c r="N124" i="134"/>
  <c r="F124" i="134"/>
  <c r="S123" i="134"/>
  <c r="K123" i="134"/>
  <c r="C123" i="134"/>
  <c r="U121" i="134"/>
  <c r="T121" i="134"/>
  <c r="P121" i="134"/>
  <c r="M121" i="134"/>
  <c r="L121" i="134"/>
  <c r="H121" i="134"/>
  <c r="E121" i="134"/>
  <c r="D121" i="134"/>
  <c r="U120" i="134"/>
  <c r="R120" i="134"/>
  <c r="Q120" i="134"/>
  <c r="M120" i="134"/>
  <c r="J120" i="134"/>
  <c r="I120" i="134"/>
  <c r="E120" i="134"/>
  <c r="W119" i="134"/>
  <c r="V119" i="134"/>
  <c r="R119" i="134"/>
  <c r="O119" i="134"/>
  <c r="N119" i="134"/>
  <c r="J119" i="134"/>
  <c r="G119" i="134"/>
  <c r="F119" i="134"/>
  <c r="W118" i="134"/>
  <c r="T118" i="134"/>
  <c r="S118" i="134"/>
  <c r="O118" i="134"/>
  <c r="L118" i="134"/>
  <c r="K118" i="134"/>
  <c r="G118" i="134"/>
  <c r="D118" i="134"/>
  <c r="C118" i="134"/>
  <c r="T117" i="134"/>
  <c r="Q117" i="134"/>
  <c r="L117" i="134"/>
  <c r="I117" i="134"/>
  <c r="D117" i="134"/>
  <c r="U141" i="135"/>
  <c r="T141" i="135"/>
  <c r="M141" i="135"/>
  <c r="L141" i="135"/>
  <c r="E141" i="135"/>
  <c r="D141" i="135"/>
  <c r="Q140" i="135"/>
  <c r="I140" i="135"/>
  <c r="V91" i="135"/>
  <c r="V138" i="135" s="1"/>
  <c r="U91" i="135"/>
  <c r="U138" i="135" s="1"/>
  <c r="R91" i="135"/>
  <c r="R138" i="135" s="1"/>
  <c r="Q91" i="135"/>
  <c r="Q138" i="135" s="1"/>
  <c r="P91" i="135"/>
  <c r="P138" i="135" s="1"/>
  <c r="N91" i="135"/>
  <c r="N138" i="135" s="1"/>
  <c r="M91" i="135"/>
  <c r="M138" i="135" s="1"/>
  <c r="J91" i="135"/>
  <c r="J138" i="135" s="1"/>
  <c r="I91" i="135"/>
  <c r="I138" i="135" s="1"/>
  <c r="H91" i="135"/>
  <c r="H138" i="135" s="1"/>
  <c r="F91" i="135"/>
  <c r="F138" i="135" s="1"/>
  <c r="E91" i="135"/>
  <c r="E138" i="135" s="1"/>
  <c r="W90" i="135"/>
  <c r="W137" i="135" s="1"/>
  <c r="V90" i="135"/>
  <c r="V137" i="135" s="1"/>
  <c r="U90" i="135"/>
  <c r="U137" i="135" s="1"/>
  <c r="S90" i="135"/>
  <c r="S137" i="135" s="1"/>
  <c r="R90" i="135"/>
  <c r="R137" i="135" s="1"/>
  <c r="O90" i="135"/>
  <c r="O137" i="135" s="1"/>
  <c r="N90" i="135"/>
  <c r="N137" i="135" s="1"/>
  <c r="M90" i="135"/>
  <c r="M137" i="135" s="1"/>
  <c r="K90" i="135"/>
  <c r="K137" i="135" s="1"/>
  <c r="J90" i="135"/>
  <c r="J137" i="135" s="1"/>
  <c r="G90" i="135"/>
  <c r="G137" i="135" s="1"/>
  <c r="F90" i="135"/>
  <c r="F137" i="135" s="1"/>
  <c r="E90" i="135"/>
  <c r="E137" i="135" s="1"/>
  <c r="C90" i="135"/>
  <c r="C137" i="135" s="1"/>
  <c r="W89" i="135"/>
  <c r="W136" i="135" s="1"/>
  <c r="T89" i="135"/>
  <c r="T136" i="135" s="1"/>
  <c r="S89" i="135"/>
  <c r="S136" i="135" s="1"/>
  <c r="R89" i="135"/>
  <c r="R136" i="135" s="1"/>
  <c r="P89" i="135"/>
  <c r="P136" i="135" s="1"/>
  <c r="O89" i="135"/>
  <c r="O136" i="135" s="1"/>
  <c r="L89" i="135"/>
  <c r="L136" i="135" s="1"/>
  <c r="K89" i="135"/>
  <c r="K136" i="135" s="1"/>
  <c r="J89" i="135"/>
  <c r="J136" i="135" s="1"/>
  <c r="I89" i="135"/>
  <c r="H89" i="135"/>
  <c r="H136" i="135" s="1"/>
  <c r="G89" i="135"/>
  <c r="G136" i="135" s="1"/>
  <c r="D89" i="135"/>
  <c r="D136" i="135" s="1"/>
  <c r="C89" i="135"/>
  <c r="C136" i="135" s="1"/>
  <c r="W134" i="135"/>
  <c r="S134" i="135"/>
  <c r="P134" i="135"/>
  <c r="O134" i="135"/>
  <c r="K134" i="135"/>
  <c r="H134" i="135"/>
  <c r="G134" i="135"/>
  <c r="C134" i="135"/>
  <c r="U133" i="135"/>
  <c r="T133" i="135"/>
  <c r="P133" i="135"/>
  <c r="M133" i="135"/>
  <c r="L133" i="135"/>
  <c r="H133" i="135"/>
  <c r="E133" i="135"/>
  <c r="D133" i="135"/>
  <c r="U132" i="135"/>
  <c r="Q132" i="135"/>
  <c r="M132" i="135"/>
  <c r="J132" i="135"/>
  <c r="I132" i="135"/>
  <c r="E132" i="135"/>
  <c r="V83" i="135"/>
  <c r="V130" i="135" s="1"/>
  <c r="U83" i="135"/>
  <c r="U130" i="135" s="1"/>
  <c r="R83" i="135"/>
  <c r="R130" i="135" s="1"/>
  <c r="Q83" i="135"/>
  <c r="Q130" i="135" s="1"/>
  <c r="P83" i="135"/>
  <c r="P130" i="135" s="1"/>
  <c r="N83" i="135"/>
  <c r="N130" i="135" s="1"/>
  <c r="M83" i="135"/>
  <c r="M130" i="135" s="1"/>
  <c r="J83" i="135"/>
  <c r="J130" i="135" s="1"/>
  <c r="I83" i="135"/>
  <c r="I130" i="135" s="1"/>
  <c r="H83" i="135"/>
  <c r="H130" i="135" s="1"/>
  <c r="F83" i="135"/>
  <c r="F130" i="135" s="1"/>
  <c r="E83" i="135"/>
  <c r="E130" i="135" s="1"/>
  <c r="W82" i="135"/>
  <c r="W129" i="135" s="1"/>
  <c r="V82" i="135"/>
  <c r="V129" i="135" s="1"/>
  <c r="U82" i="135"/>
  <c r="U129" i="135" s="1"/>
  <c r="S82" i="135"/>
  <c r="S129" i="135" s="1"/>
  <c r="R82" i="135"/>
  <c r="R129" i="135" s="1"/>
  <c r="O82" i="135"/>
  <c r="O129" i="135" s="1"/>
  <c r="N82" i="135"/>
  <c r="N129" i="135" s="1"/>
  <c r="M82" i="135"/>
  <c r="M129" i="135" s="1"/>
  <c r="K82" i="135"/>
  <c r="K129" i="135" s="1"/>
  <c r="J82" i="135"/>
  <c r="J129" i="135" s="1"/>
  <c r="G82" i="135"/>
  <c r="G129" i="135" s="1"/>
  <c r="F82" i="135"/>
  <c r="F129" i="135" s="1"/>
  <c r="E82" i="135"/>
  <c r="E129" i="135" s="1"/>
  <c r="C82" i="135"/>
  <c r="C129" i="135" s="1"/>
  <c r="T81" i="135"/>
  <c r="T128" i="135" s="1"/>
  <c r="S81" i="135"/>
  <c r="S128" i="135" s="1"/>
  <c r="R81" i="135"/>
  <c r="R128" i="135" s="1"/>
  <c r="L81" i="135"/>
  <c r="L128" i="135" s="1"/>
  <c r="K81" i="135"/>
  <c r="K128" i="135" s="1"/>
  <c r="J81" i="135"/>
  <c r="J128" i="135" s="1"/>
  <c r="H81" i="135"/>
  <c r="H128" i="135" s="1"/>
  <c r="D81" i="135"/>
  <c r="D128" i="135" s="1"/>
  <c r="C81" i="135"/>
  <c r="C128" i="135" s="1"/>
  <c r="W80" i="135"/>
  <c r="Q80" i="135"/>
  <c r="P80" i="135"/>
  <c r="O80" i="135"/>
  <c r="H80" i="135"/>
  <c r="G80" i="135"/>
  <c r="F80" i="135"/>
  <c r="T121" i="135"/>
  <c r="Q121" i="135"/>
  <c r="P121" i="135"/>
  <c r="L121" i="135"/>
  <c r="I121" i="135"/>
  <c r="H121" i="135"/>
  <c r="D121" i="135"/>
  <c r="V120" i="135"/>
  <c r="U120" i="135"/>
  <c r="Q120" i="135"/>
  <c r="N120" i="135"/>
  <c r="M120" i="135"/>
  <c r="I120" i="135"/>
  <c r="F120" i="135"/>
  <c r="E120" i="135"/>
  <c r="V119" i="135"/>
  <c r="S119" i="135"/>
  <c r="R119" i="135"/>
  <c r="N119" i="135"/>
  <c r="K119" i="135"/>
  <c r="J119" i="135"/>
  <c r="F119" i="135"/>
  <c r="W118" i="135"/>
  <c r="S118" i="135"/>
  <c r="O118" i="135"/>
  <c r="K118" i="135"/>
  <c r="G118" i="135"/>
  <c r="C118" i="135"/>
  <c r="T117" i="135"/>
  <c r="P117" i="135"/>
  <c r="L117" i="135"/>
  <c r="H117" i="135"/>
  <c r="D117" i="135"/>
  <c r="T141" i="136"/>
  <c r="P141" i="136"/>
  <c r="M141" i="136"/>
  <c r="L141" i="136"/>
  <c r="H141" i="136"/>
  <c r="D141" i="136"/>
  <c r="U140" i="136"/>
  <c r="T140" i="136"/>
  <c r="M140" i="136"/>
  <c r="E140" i="136"/>
  <c r="V91" i="136"/>
  <c r="V138" i="136" s="1"/>
  <c r="U91" i="136"/>
  <c r="U138" i="136" s="1"/>
  <c r="T91" i="136"/>
  <c r="T138" i="136" s="1"/>
  <c r="R91" i="136"/>
  <c r="R138" i="136" s="1"/>
  <c r="Q91" i="136"/>
  <c r="Q138" i="136" s="1"/>
  <c r="P91" i="136"/>
  <c r="P138" i="136" s="1"/>
  <c r="N91" i="136"/>
  <c r="N138" i="136" s="1"/>
  <c r="M91" i="136"/>
  <c r="M138" i="136" s="1"/>
  <c r="J91" i="136"/>
  <c r="J138" i="136" s="1"/>
  <c r="I91" i="136"/>
  <c r="I138" i="136" s="1"/>
  <c r="F91" i="136"/>
  <c r="F138" i="136" s="1"/>
  <c r="E91" i="136"/>
  <c r="E138" i="136" s="1"/>
  <c r="V90" i="136"/>
  <c r="V137" i="136" s="1"/>
  <c r="U90" i="136"/>
  <c r="U137" i="136" s="1"/>
  <c r="R90" i="136"/>
  <c r="R137" i="136" s="1"/>
  <c r="O90" i="136"/>
  <c r="O137" i="136" s="1"/>
  <c r="N90" i="136"/>
  <c r="N137" i="136" s="1"/>
  <c r="M90" i="136"/>
  <c r="M137" i="136" s="1"/>
  <c r="K90" i="136"/>
  <c r="K137" i="136" s="1"/>
  <c r="J90" i="136"/>
  <c r="J137" i="136" s="1"/>
  <c r="I90" i="136"/>
  <c r="I137" i="136" s="1"/>
  <c r="G90" i="136"/>
  <c r="G137" i="136" s="1"/>
  <c r="F90" i="136"/>
  <c r="F137" i="136" s="1"/>
  <c r="E90" i="136"/>
  <c r="E137" i="136" s="1"/>
  <c r="C90" i="136"/>
  <c r="C137" i="136" s="1"/>
  <c r="W89" i="136"/>
  <c r="W136" i="136" s="1"/>
  <c r="T89" i="136"/>
  <c r="T136" i="136" s="1"/>
  <c r="S89" i="136"/>
  <c r="S136" i="136" s="1"/>
  <c r="P89" i="136"/>
  <c r="P136" i="136" s="1"/>
  <c r="O89" i="136"/>
  <c r="O136" i="136" s="1"/>
  <c r="K89" i="136"/>
  <c r="K136" i="136" s="1"/>
  <c r="J89" i="136"/>
  <c r="J136" i="136" s="1"/>
  <c r="G89" i="136"/>
  <c r="G136" i="136" s="1"/>
  <c r="D89" i="136"/>
  <c r="D136" i="136" s="1"/>
  <c r="C89" i="136"/>
  <c r="C136" i="136" s="1"/>
  <c r="W134" i="136"/>
  <c r="V134" i="136"/>
  <c r="S134" i="136"/>
  <c r="R134" i="136"/>
  <c r="P134" i="136"/>
  <c r="O134" i="136"/>
  <c r="K134" i="136"/>
  <c r="G134" i="136"/>
  <c r="C134" i="136"/>
  <c r="U133" i="136"/>
  <c r="T133" i="136"/>
  <c r="Q133" i="136"/>
  <c r="M133" i="136"/>
  <c r="L133" i="136"/>
  <c r="K133" i="136"/>
  <c r="G133" i="136"/>
  <c r="E133" i="136"/>
  <c r="D133" i="136"/>
  <c r="Q132" i="136"/>
  <c r="J132" i="136"/>
  <c r="F132" i="136"/>
  <c r="E132" i="136"/>
  <c r="V83" i="136"/>
  <c r="V130" i="136" s="1"/>
  <c r="U83" i="136"/>
  <c r="U130" i="136" s="1"/>
  <c r="R83" i="136"/>
  <c r="R130" i="136" s="1"/>
  <c r="Q83" i="136"/>
  <c r="Q130" i="136" s="1"/>
  <c r="N83" i="136"/>
  <c r="N130" i="136" s="1"/>
  <c r="M83" i="136"/>
  <c r="M130" i="136" s="1"/>
  <c r="L83" i="136"/>
  <c r="L130" i="136" s="1"/>
  <c r="J83" i="136"/>
  <c r="I83" i="136"/>
  <c r="I130" i="136" s="1"/>
  <c r="H83" i="136"/>
  <c r="H130" i="136" s="1"/>
  <c r="F83" i="136"/>
  <c r="F130" i="136" s="1"/>
  <c r="E83" i="136"/>
  <c r="E130" i="136" s="1"/>
  <c r="D83" i="136"/>
  <c r="D130" i="136" s="1"/>
  <c r="W82" i="136"/>
  <c r="W129" i="136" s="1"/>
  <c r="V82" i="136"/>
  <c r="V129" i="136" s="1"/>
  <c r="U82" i="136"/>
  <c r="U129" i="136" s="1"/>
  <c r="S82" i="136"/>
  <c r="S129" i="136" s="1"/>
  <c r="R82" i="136"/>
  <c r="R129" i="136" s="1"/>
  <c r="Q82" i="136"/>
  <c r="Q129" i="136" s="1"/>
  <c r="O82" i="136"/>
  <c r="N82" i="136"/>
  <c r="N129" i="136" s="1"/>
  <c r="M82" i="136"/>
  <c r="M129" i="136" s="1"/>
  <c r="K82" i="136"/>
  <c r="K129" i="136" s="1"/>
  <c r="J82" i="136"/>
  <c r="J129" i="136" s="1"/>
  <c r="G82" i="136"/>
  <c r="G129" i="136" s="1"/>
  <c r="F82" i="136"/>
  <c r="F129" i="136" s="1"/>
  <c r="C82" i="136"/>
  <c r="C129" i="136" s="1"/>
  <c r="W81" i="136"/>
  <c r="W128" i="136" s="1"/>
  <c r="V81" i="136"/>
  <c r="V128" i="136" s="1"/>
  <c r="T81" i="136"/>
  <c r="S81" i="136"/>
  <c r="S128" i="136" s="1"/>
  <c r="R81" i="136"/>
  <c r="R128" i="136" s="1"/>
  <c r="O81" i="136"/>
  <c r="O128" i="136" s="1"/>
  <c r="N81" i="136"/>
  <c r="N128" i="136" s="1"/>
  <c r="L81" i="136"/>
  <c r="L128" i="136" s="1"/>
  <c r="K81" i="136"/>
  <c r="K128" i="136" s="1"/>
  <c r="J81" i="136"/>
  <c r="J128" i="136" s="1"/>
  <c r="G81" i="136"/>
  <c r="G128" i="136" s="1"/>
  <c r="F81" i="136"/>
  <c r="F128" i="136" s="1"/>
  <c r="C81" i="136"/>
  <c r="C128" i="136" s="1"/>
  <c r="W80" i="136"/>
  <c r="Q80" i="136"/>
  <c r="Q127" i="136" s="1"/>
  <c r="P80" i="136"/>
  <c r="K80" i="136"/>
  <c r="K127" i="136" s="1"/>
  <c r="I80" i="136"/>
  <c r="H80" i="136"/>
  <c r="H127" i="136" s="1"/>
  <c r="G80" i="136"/>
  <c r="C80" i="136"/>
  <c r="T125" i="136"/>
  <c r="S125" i="136"/>
  <c r="P125" i="136"/>
  <c r="L125" i="136"/>
  <c r="H125" i="136"/>
  <c r="D125" i="136"/>
  <c r="U124" i="136"/>
  <c r="Q124" i="136"/>
  <c r="M124" i="136"/>
  <c r="I124" i="136"/>
  <c r="H124" i="136"/>
  <c r="E124" i="136"/>
  <c r="V123" i="136"/>
  <c r="T121" i="136"/>
  <c r="Q121" i="136"/>
  <c r="P121" i="136"/>
  <c r="M121" i="136"/>
  <c r="L121" i="136"/>
  <c r="K121" i="136"/>
  <c r="H121" i="136"/>
  <c r="D121" i="136"/>
  <c r="U120" i="136"/>
  <c r="Q120" i="136"/>
  <c r="M120" i="136"/>
  <c r="I120" i="136"/>
  <c r="F120" i="136"/>
  <c r="E120" i="136"/>
  <c r="W119" i="136"/>
  <c r="V119" i="136"/>
  <c r="R119" i="136"/>
  <c r="N119" i="136"/>
  <c r="M119" i="136"/>
  <c r="J119" i="136"/>
  <c r="F119" i="136"/>
  <c r="W118" i="136"/>
  <c r="S118" i="136"/>
  <c r="P118" i="136"/>
  <c r="O118" i="136"/>
  <c r="L118" i="136"/>
  <c r="K118" i="136"/>
  <c r="G118" i="136"/>
  <c r="C118" i="136"/>
  <c r="T90" i="110"/>
  <c r="L90" i="110"/>
  <c r="D90" i="110"/>
  <c r="Q89" i="110"/>
  <c r="I89" i="110"/>
  <c r="Q132" i="110"/>
  <c r="T83" i="110"/>
  <c r="S80" i="110"/>
  <c r="G124" i="110"/>
  <c r="G123" i="110"/>
  <c r="I121" i="110"/>
  <c r="I117" i="110"/>
  <c r="B45" i="133"/>
  <c r="B45" i="117"/>
  <c r="C92" i="121" l="1"/>
  <c r="S45" i="134"/>
  <c r="D45" i="111"/>
  <c r="E92" i="136"/>
  <c r="N28" i="125"/>
  <c r="V28" i="125"/>
  <c r="T92" i="124"/>
  <c r="T92" i="122"/>
  <c r="M92" i="123"/>
  <c r="M45" i="113"/>
  <c r="D45" i="115"/>
  <c r="U92" i="135"/>
  <c r="U84" i="118"/>
  <c r="Q92" i="116"/>
  <c r="U92" i="115"/>
  <c r="E53" i="116"/>
  <c r="B45" i="132"/>
  <c r="P53" i="132"/>
  <c r="Q45" i="117"/>
  <c r="F45" i="112"/>
  <c r="N45" i="112"/>
  <c r="S92" i="113"/>
  <c r="N53" i="125"/>
  <c r="D92" i="125"/>
  <c r="T92" i="125"/>
  <c r="F75" i="126"/>
  <c r="G53" i="133"/>
  <c r="C124" i="121"/>
  <c r="J125" i="121"/>
  <c r="Q132" i="117"/>
  <c r="C119" i="113"/>
  <c r="Q132" i="113"/>
  <c r="R140" i="130"/>
  <c r="D134" i="129"/>
  <c r="D124" i="125"/>
  <c r="J75" i="118"/>
  <c r="F92" i="116"/>
  <c r="J125" i="120"/>
  <c r="Q121" i="116"/>
  <c r="J125" i="116"/>
  <c r="D119" i="124"/>
  <c r="D134" i="124"/>
  <c r="G92" i="117"/>
  <c r="I6" i="116"/>
  <c r="C45" i="134"/>
  <c r="J120" i="115"/>
  <c r="C134" i="115"/>
  <c r="J92" i="130"/>
  <c r="J92" i="128"/>
  <c r="I92" i="116"/>
  <c r="I92" i="114"/>
  <c r="P75" i="113"/>
  <c r="R132" i="135"/>
  <c r="D119" i="131"/>
  <c r="R121" i="131"/>
  <c r="K125" i="131"/>
  <c r="D134" i="131"/>
  <c r="K92" i="131"/>
  <c r="L45" i="118"/>
  <c r="L45" i="115"/>
  <c r="L45" i="111"/>
  <c r="L92" i="136"/>
  <c r="L92" i="125"/>
  <c r="M92" i="136"/>
  <c r="M92" i="135"/>
  <c r="C119" i="118"/>
  <c r="Q121" i="118"/>
  <c r="J125" i="118"/>
  <c r="C119" i="114"/>
  <c r="B28" i="118"/>
  <c r="B28" i="122"/>
  <c r="B28" i="130"/>
  <c r="U6" i="136"/>
  <c r="J28" i="115"/>
  <c r="B24" i="123"/>
  <c r="R24" i="112"/>
  <c r="G45" i="112"/>
  <c r="I92" i="133"/>
  <c r="M53" i="118"/>
  <c r="M53" i="116"/>
  <c r="F75" i="112"/>
  <c r="D92" i="136"/>
  <c r="C92" i="125"/>
  <c r="T45" i="113"/>
  <c r="E84" i="127"/>
  <c r="P53" i="114"/>
  <c r="I84" i="112"/>
  <c r="U45" i="113"/>
  <c r="J75" i="115"/>
  <c r="O45" i="112"/>
  <c r="G92" i="126"/>
  <c r="G92" i="123"/>
  <c r="Q45" i="128"/>
  <c r="Q75" i="132"/>
  <c r="I92" i="129"/>
  <c r="G92" i="122"/>
  <c r="F92" i="117"/>
  <c r="U53" i="116"/>
  <c r="B28" i="121"/>
  <c r="B28" i="129"/>
  <c r="K92" i="121"/>
  <c r="V45" i="112"/>
  <c r="N92" i="131"/>
  <c r="R75" i="115"/>
  <c r="K92" i="113"/>
  <c r="W6" i="112"/>
  <c r="W45" i="112"/>
  <c r="P92" i="110"/>
  <c r="O92" i="126"/>
  <c r="M92" i="120"/>
  <c r="J24" i="112"/>
  <c r="P92" i="130"/>
  <c r="O92" i="123"/>
  <c r="K45" i="134"/>
  <c r="Q92" i="129"/>
  <c r="Q92" i="125"/>
  <c r="P92" i="123"/>
  <c r="O92" i="122"/>
  <c r="N92" i="117"/>
  <c r="E45" i="113"/>
  <c r="R92" i="130"/>
  <c r="R92" i="128"/>
  <c r="O92" i="117"/>
  <c r="V75" i="112"/>
  <c r="T45" i="115"/>
  <c r="T45" i="111"/>
  <c r="T92" i="136"/>
  <c r="B45" i="110"/>
  <c r="B6" i="113"/>
  <c r="B28" i="115"/>
  <c r="B45" i="118"/>
  <c r="B6" i="121"/>
  <c r="F45" i="132"/>
  <c r="N45" i="132"/>
  <c r="I45" i="121"/>
  <c r="E124" i="119"/>
  <c r="E123" i="114"/>
  <c r="U123" i="114"/>
  <c r="K125" i="114"/>
  <c r="J118" i="133"/>
  <c r="U119" i="133"/>
  <c r="K121" i="133"/>
  <c r="Q124" i="133"/>
  <c r="L125" i="133"/>
  <c r="C117" i="121"/>
  <c r="K117" i="121"/>
  <c r="S117" i="121"/>
  <c r="F118" i="121"/>
  <c r="N118" i="121"/>
  <c r="V118" i="121"/>
  <c r="I119" i="121"/>
  <c r="Q119" i="121"/>
  <c r="D120" i="121"/>
  <c r="L120" i="121"/>
  <c r="T120" i="121"/>
  <c r="G121" i="121"/>
  <c r="O121" i="121"/>
  <c r="W121" i="121"/>
  <c r="U123" i="118"/>
  <c r="P124" i="118"/>
  <c r="C125" i="118"/>
  <c r="K125" i="118"/>
  <c r="S125" i="118"/>
  <c r="J140" i="118"/>
  <c r="R140" i="118"/>
  <c r="E141" i="118"/>
  <c r="M141" i="118"/>
  <c r="U141" i="118"/>
  <c r="F132" i="112"/>
  <c r="O84" i="125"/>
  <c r="G69" i="123"/>
  <c r="V69" i="120"/>
  <c r="M123" i="127"/>
  <c r="U123" i="127"/>
  <c r="H124" i="127"/>
  <c r="C125" i="127"/>
  <c r="K125" i="127"/>
  <c r="S125" i="127"/>
  <c r="E118" i="113"/>
  <c r="P119" i="113"/>
  <c r="F121" i="113"/>
  <c r="N75" i="126"/>
  <c r="E9" i="140"/>
  <c r="U28" i="110"/>
  <c r="E24" i="136"/>
  <c r="M24" i="136"/>
  <c r="F123" i="135"/>
  <c r="N123" i="135"/>
  <c r="V123" i="135"/>
  <c r="I124" i="135"/>
  <c r="Q124" i="135"/>
  <c r="D125" i="135"/>
  <c r="L125" i="135"/>
  <c r="T125" i="135"/>
  <c r="T45" i="135"/>
  <c r="G140" i="132"/>
  <c r="W140" i="132"/>
  <c r="R141" i="132"/>
  <c r="J24" i="131"/>
  <c r="J132" i="128"/>
  <c r="R132" i="128"/>
  <c r="E133" i="128"/>
  <c r="M133" i="128"/>
  <c r="U133" i="128"/>
  <c r="H134" i="128"/>
  <c r="P134" i="128"/>
  <c r="F141" i="120"/>
  <c r="F139" i="120" s="1"/>
  <c r="N141" i="120"/>
  <c r="N139" i="120" s="1"/>
  <c r="V141" i="120"/>
  <c r="V139" i="120" s="1"/>
  <c r="N133" i="119"/>
  <c r="Q134" i="119"/>
  <c r="O24" i="117"/>
  <c r="Q92" i="133"/>
  <c r="E92" i="131"/>
  <c r="U92" i="131"/>
  <c r="M92" i="127"/>
  <c r="B18" i="122"/>
  <c r="P6" i="110"/>
  <c r="R140" i="112"/>
  <c r="J69" i="127"/>
  <c r="J28" i="110"/>
  <c r="R6" i="136"/>
  <c r="M139" i="136"/>
  <c r="H24" i="135"/>
  <c r="J45" i="131"/>
  <c r="J132" i="130"/>
  <c r="R132" i="130"/>
  <c r="E133" i="130"/>
  <c r="M133" i="130"/>
  <c r="U133" i="130"/>
  <c r="H134" i="130"/>
  <c r="P134" i="130"/>
  <c r="C45" i="130"/>
  <c r="I123" i="126"/>
  <c r="Q123" i="126"/>
  <c r="D124" i="126"/>
  <c r="L124" i="126"/>
  <c r="T124" i="126"/>
  <c r="G125" i="126"/>
  <c r="O125" i="126"/>
  <c r="W125" i="126"/>
  <c r="K140" i="122"/>
  <c r="C132" i="121"/>
  <c r="F133" i="121"/>
  <c r="N133" i="121"/>
  <c r="V133" i="121"/>
  <c r="I134" i="121"/>
  <c r="J117" i="117"/>
  <c r="R117" i="117"/>
  <c r="P119" i="117"/>
  <c r="K120" i="117"/>
  <c r="S120" i="117"/>
  <c r="G45" i="117"/>
  <c r="O45" i="117"/>
  <c r="G45" i="116"/>
  <c r="W45" i="116"/>
  <c r="D45" i="114"/>
  <c r="R53" i="122"/>
  <c r="K92" i="122"/>
  <c r="W92" i="121"/>
  <c r="B28" i="136"/>
  <c r="E124" i="134"/>
  <c r="M124" i="134"/>
  <c r="U124" i="134"/>
  <c r="H125" i="134"/>
  <c r="P125" i="134"/>
  <c r="N140" i="128"/>
  <c r="F117" i="123"/>
  <c r="N117" i="123"/>
  <c r="V117" i="123"/>
  <c r="I118" i="123"/>
  <c r="Q118" i="123"/>
  <c r="D119" i="123"/>
  <c r="L119" i="123"/>
  <c r="T119" i="123"/>
  <c r="G120" i="123"/>
  <c r="O120" i="123"/>
  <c r="W120" i="123"/>
  <c r="J121" i="123"/>
  <c r="R121" i="123"/>
  <c r="J132" i="113"/>
  <c r="R132" i="113"/>
  <c r="E133" i="113"/>
  <c r="M133" i="113"/>
  <c r="U133" i="113"/>
  <c r="H134" i="113"/>
  <c r="P134" i="113"/>
  <c r="W53" i="121"/>
  <c r="K18" i="129"/>
  <c r="J24" i="117"/>
  <c r="R24" i="117"/>
  <c r="D24" i="128"/>
  <c r="L24" i="128"/>
  <c r="T24" i="128"/>
  <c r="U45" i="127"/>
  <c r="F18" i="126"/>
  <c r="N18" i="126"/>
  <c r="V18" i="126"/>
  <c r="I18" i="126"/>
  <c r="Q18" i="126"/>
  <c r="E24" i="126"/>
  <c r="C53" i="135"/>
  <c r="K53" i="135"/>
  <c r="S53" i="135"/>
  <c r="G53" i="134"/>
  <c r="O53" i="134"/>
  <c r="W53" i="134"/>
  <c r="H92" i="125"/>
  <c r="P92" i="125"/>
  <c r="C45" i="131"/>
  <c r="K45" i="131"/>
  <c r="S45" i="131"/>
  <c r="K24" i="124"/>
  <c r="L6" i="123"/>
  <c r="E126" i="120"/>
  <c r="T24" i="111"/>
  <c r="N84" i="117"/>
  <c r="N92" i="116"/>
  <c r="V92" i="116"/>
  <c r="D53" i="115"/>
  <c r="R28" i="111"/>
  <c r="G45" i="111"/>
  <c r="O45" i="111"/>
  <c r="W45" i="111"/>
  <c r="E53" i="110"/>
  <c r="M53" i="110"/>
  <c r="U53" i="110"/>
  <c r="G92" i="136"/>
  <c r="O92" i="136"/>
  <c r="E92" i="132"/>
  <c r="M92" i="132"/>
  <c r="U92" i="132"/>
  <c r="H92" i="131"/>
  <c r="P92" i="131"/>
  <c r="W92" i="127"/>
  <c r="F92" i="123"/>
  <c r="V92" i="123"/>
  <c r="N53" i="121"/>
  <c r="J53" i="120"/>
  <c r="R53" i="120"/>
  <c r="L92" i="118"/>
  <c r="T92" i="118"/>
  <c r="J53" i="117"/>
  <c r="H92" i="115"/>
  <c r="B28" i="117"/>
  <c r="B45" i="128"/>
  <c r="F45" i="115"/>
  <c r="N45" i="115"/>
  <c r="V45" i="115"/>
  <c r="G45" i="114"/>
  <c r="O45" i="114"/>
  <c r="W45" i="114"/>
  <c r="L84" i="128"/>
  <c r="Q53" i="122"/>
  <c r="E53" i="119"/>
  <c r="M53" i="119"/>
  <c r="U53" i="119"/>
  <c r="B45" i="129"/>
  <c r="L24" i="133"/>
  <c r="T24" i="133"/>
  <c r="J45" i="133"/>
  <c r="V45" i="132"/>
  <c r="L6" i="131"/>
  <c r="T6" i="131"/>
  <c r="E139" i="130"/>
  <c r="M139" i="130"/>
  <c r="U139" i="130"/>
  <c r="J28" i="118"/>
  <c r="N45" i="116"/>
  <c r="I24" i="115"/>
  <c r="Q24" i="115"/>
  <c r="D24" i="115"/>
  <c r="L24" i="115"/>
  <c r="D92" i="133"/>
  <c r="L92" i="133"/>
  <c r="T92" i="133"/>
  <c r="H53" i="128"/>
  <c r="P53" i="128"/>
  <c r="I75" i="128"/>
  <c r="Q75" i="128"/>
  <c r="H53" i="119"/>
  <c r="P53" i="119"/>
  <c r="V92" i="119"/>
  <c r="U92" i="133"/>
  <c r="C92" i="127"/>
  <c r="K92" i="125"/>
  <c r="S92" i="125"/>
  <c r="W69" i="123"/>
  <c r="H92" i="112"/>
  <c r="D12" i="140"/>
  <c r="L12" i="140"/>
  <c r="G13" i="140"/>
  <c r="W13" i="140"/>
  <c r="J14" i="140"/>
  <c r="R14" i="140"/>
  <c r="E15" i="140"/>
  <c r="M15" i="140"/>
  <c r="U15" i="140"/>
  <c r="P16" i="140"/>
  <c r="C17" i="140"/>
  <c r="H36" i="140"/>
  <c r="P36" i="140"/>
  <c r="C37" i="140"/>
  <c r="K37" i="140"/>
  <c r="S37" i="140"/>
  <c r="F38" i="140"/>
  <c r="N38" i="140"/>
  <c r="T12" i="140"/>
  <c r="O13" i="140"/>
  <c r="H16" i="140"/>
  <c r="V24" i="110"/>
  <c r="B18" i="128"/>
  <c r="C81" i="117"/>
  <c r="C128" i="117" s="1"/>
  <c r="C28" i="117"/>
  <c r="J25" i="140"/>
  <c r="E140" i="135"/>
  <c r="M140" i="135"/>
  <c r="U140" i="135"/>
  <c r="U139" i="135" s="1"/>
  <c r="H141" i="135"/>
  <c r="P141" i="135"/>
  <c r="H133" i="134"/>
  <c r="P133" i="134"/>
  <c r="C134" i="134"/>
  <c r="K134" i="134"/>
  <c r="S134" i="134"/>
  <c r="F118" i="132"/>
  <c r="N118" i="132"/>
  <c r="V118" i="132"/>
  <c r="I119" i="132"/>
  <c r="Q119" i="132"/>
  <c r="D120" i="132"/>
  <c r="L120" i="132"/>
  <c r="T120" i="132"/>
  <c r="G121" i="132"/>
  <c r="O121" i="132"/>
  <c r="W121" i="132"/>
  <c r="I132" i="130"/>
  <c r="Q132" i="130"/>
  <c r="D133" i="130"/>
  <c r="L133" i="130"/>
  <c r="T133" i="130"/>
  <c r="G134" i="130"/>
  <c r="O134" i="130"/>
  <c r="W134" i="130"/>
  <c r="M132" i="123"/>
  <c r="C134" i="123"/>
  <c r="I133" i="122"/>
  <c r="L134" i="122"/>
  <c r="E28" i="120"/>
  <c r="N18" i="119"/>
  <c r="D18" i="118"/>
  <c r="I24" i="113"/>
  <c r="Q24" i="113"/>
  <c r="R84" i="132"/>
  <c r="D132" i="126"/>
  <c r="L132" i="126"/>
  <c r="T132" i="126"/>
  <c r="G133" i="126"/>
  <c r="O133" i="126"/>
  <c r="W133" i="126"/>
  <c r="J134" i="126"/>
  <c r="R134" i="126"/>
  <c r="P140" i="122"/>
  <c r="P132" i="121"/>
  <c r="C133" i="121"/>
  <c r="K133" i="121"/>
  <c r="S133" i="121"/>
  <c r="F134" i="121"/>
  <c r="N134" i="121"/>
  <c r="V134" i="121"/>
  <c r="R119" i="117"/>
  <c r="E34" i="140"/>
  <c r="M34" i="140"/>
  <c r="F119" i="128"/>
  <c r="N119" i="128"/>
  <c r="V119" i="128"/>
  <c r="I120" i="128"/>
  <c r="Q120" i="128"/>
  <c r="D121" i="128"/>
  <c r="L121" i="128"/>
  <c r="T121" i="128"/>
  <c r="G123" i="128"/>
  <c r="O123" i="128"/>
  <c r="W123" i="128"/>
  <c r="J124" i="128"/>
  <c r="R124" i="128"/>
  <c r="E125" i="128"/>
  <c r="M125" i="128"/>
  <c r="U125" i="128"/>
  <c r="F45" i="125"/>
  <c r="G125" i="124"/>
  <c r="L28" i="122"/>
  <c r="Q45" i="121"/>
  <c r="J45" i="119"/>
  <c r="R45" i="119"/>
  <c r="N6" i="115"/>
  <c r="D126" i="113"/>
  <c r="T126" i="113"/>
  <c r="D24" i="111"/>
  <c r="F92" i="136"/>
  <c r="N92" i="136"/>
  <c r="V92" i="136"/>
  <c r="S92" i="135"/>
  <c r="D53" i="134"/>
  <c r="L53" i="134"/>
  <c r="T53" i="134"/>
  <c r="S69" i="134"/>
  <c r="G84" i="126"/>
  <c r="W84" i="126"/>
  <c r="D75" i="124"/>
  <c r="T75" i="124"/>
  <c r="H92" i="124"/>
  <c r="I53" i="123"/>
  <c r="Q53" i="123"/>
  <c r="J92" i="120"/>
  <c r="E53" i="118"/>
  <c r="E75" i="118"/>
  <c r="M75" i="118"/>
  <c r="U75" i="118"/>
  <c r="G92" i="118"/>
  <c r="O92" i="118"/>
  <c r="W92" i="118"/>
  <c r="F75" i="117"/>
  <c r="H75" i="116"/>
  <c r="P75" i="116"/>
  <c r="V84" i="111"/>
  <c r="G92" i="111"/>
  <c r="R25" i="140"/>
  <c r="E26" i="140"/>
  <c r="M26" i="140"/>
  <c r="U26" i="140"/>
  <c r="H27" i="140"/>
  <c r="R28" i="110"/>
  <c r="O125" i="136"/>
  <c r="J123" i="135"/>
  <c r="R123" i="135"/>
  <c r="E124" i="135"/>
  <c r="M124" i="135"/>
  <c r="U124" i="135"/>
  <c r="H125" i="135"/>
  <c r="P125" i="135"/>
  <c r="D141" i="134"/>
  <c r="L141" i="134"/>
  <c r="T141" i="134"/>
  <c r="D133" i="133"/>
  <c r="T133" i="133"/>
  <c r="O134" i="133"/>
  <c r="G117" i="131"/>
  <c r="O117" i="131"/>
  <c r="W117" i="131"/>
  <c r="E119" i="131"/>
  <c r="M119" i="131"/>
  <c r="H120" i="131"/>
  <c r="P120" i="131"/>
  <c r="C121" i="131"/>
  <c r="K121" i="131"/>
  <c r="S121" i="131"/>
  <c r="N140" i="127"/>
  <c r="V140" i="127"/>
  <c r="G6" i="126"/>
  <c r="R45" i="125"/>
  <c r="I45" i="123"/>
  <c r="Q45" i="123"/>
  <c r="J132" i="118"/>
  <c r="R132" i="118"/>
  <c r="E133" i="118"/>
  <c r="M133" i="118"/>
  <c r="U133" i="118"/>
  <c r="H134" i="118"/>
  <c r="P134" i="118"/>
  <c r="D45" i="117"/>
  <c r="T45" i="114"/>
  <c r="D92" i="126"/>
  <c r="L92" i="126"/>
  <c r="T92" i="126"/>
  <c r="I53" i="125"/>
  <c r="Q53" i="125"/>
  <c r="K69" i="125"/>
  <c r="S69" i="125"/>
  <c r="T53" i="124"/>
  <c r="C75" i="121"/>
  <c r="K75" i="121"/>
  <c r="S75" i="121"/>
  <c r="G92" i="121"/>
  <c r="O92" i="121"/>
  <c r="P92" i="115"/>
  <c r="D69" i="114"/>
  <c r="B28" i="113"/>
  <c r="B45" i="116"/>
  <c r="H45" i="110"/>
  <c r="C140" i="133"/>
  <c r="K45" i="133"/>
  <c r="S140" i="133"/>
  <c r="N141" i="133"/>
  <c r="F24" i="132"/>
  <c r="N24" i="132"/>
  <c r="V24" i="132"/>
  <c r="P24" i="129"/>
  <c r="S117" i="127"/>
  <c r="I119" i="127"/>
  <c r="T120" i="127"/>
  <c r="H125" i="127"/>
  <c r="P125" i="127"/>
  <c r="F28" i="125"/>
  <c r="H118" i="123"/>
  <c r="P118" i="123"/>
  <c r="C119" i="123"/>
  <c r="K119" i="123"/>
  <c r="S119" i="123"/>
  <c r="F120" i="123"/>
  <c r="N120" i="123"/>
  <c r="V120" i="123"/>
  <c r="I121" i="123"/>
  <c r="Q121" i="123"/>
  <c r="Q118" i="122"/>
  <c r="D119" i="122"/>
  <c r="G120" i="122"/>
  <c r="O120" i="122"/>
  <c r="R121" i="122"/>
  <c r="E123" i="122"/>
  <c r="M123" i="122"/>
  <c r="U123" i="122"/>
  <c r="H124" i="122"/>
  <c r="P124" i="122"/>
  <c r="C125" i="122"/>
  <c r="K125" i="122"/>
  <c r="S125" i="122"/>
  <c r="F24" i="121"/>
  <c r="C140" i="121"/>
  <c r="C139" i="121" s="1"/>
  <c r="K140" i="121"/>
  <c r="S140" i="121"/>
  <c r="S139" i="121" s="1"/>
  <c r="F141" i="121"/>
  <c r="N141" i="121"/>
  <c r="V141" i="121"/>
  <c r="I6" i="120"/>
  <c r="Q6" i="120"/>
  <c r="M141" i="116"/>
  <c r="D24" i="114"/>
  <c r="L24" i="114"/>
  <c r="T24" i="114"/>
  <c r="J92" i="110"/>
  <c r="R92" i="110"/>
  <c r="P92" i="136"/>
  <c r="K92" i="136"/>
  <c r="E92" i="135"/>
  <c r="L92" i="132"/>
  <c r="F92" i="131"/>
  <c r="V92" i="131"/>
  <c r="M75" i="130"/>
  <c r="U75" i="130"/>
  <c r="P92" i="128"/>
  <c r="G75" i="127"/>
  <c r="O75" i="127"/>
  <c r="W75" i="127"/>
  <c r="H53" i="125"/>
  <c r="E92" i="123"/>
  <c r="U92" i="123"/>
  <c r="I53" i="122"/>
  <c r="O53" i="122"/>
  <c r="J92" i="116"/>
  <c r="R92" i="116"/>
  <c r="U92" i="114"/>
  <c r="S53" i="113"/>
  <c r="M9" i="140"/>
  <c r="U9" i="140"/>
  <c r="D24" i="110"/>
  <c r="L24" i="110"/>
  <c r="T24" i="110"/>
  <c r="F45" i="131"/>
  <c r="N45" i="131"/>
  <c r="V45" i="131"/>
  <c r="Q24" i="130"/>
  <c r="F10" i="129"/>
  <c r="S28" i="119"/>
  <c r="P6" i="114"/>
  <c r="G45" i="113"/>
  <c r="H75" i="135"/>
  <c r="P75" i="135"/>
  <c r="F75" i="133"/>
  <c r="V75" i="133"/>
  <c r="C53" i="131"/>
  <c r="K53" i="131"/>
  <c r="S53" i="131"/>
  <c r="I75" i="126"/>
  <c r="Q75" i="126"/>
  <c r="I92" i="126"/>
  <c r="Q92" i="126"/>
  <c r="J53" i="122"/>
  <c r="P84" i="120"/>
  <c r="S84" i="120"/>
  <c r="H53" i="118"/>
  <c r="P53" i="118"/>
  <c r="P75" i="118"/>
  <c r="E92" i="115"/>
  <c r="M92" i="115"/>
  <c r="K17" i="140"/>
  <c r="M24" i="122"/>
  <c r="K6" i="120"/>
  <c r="V133" i="117"/>
  <c r="Q134" i="117"/>
  <c r="Q6" i="116"/>
  <c r="G18" i="116"/>
  <c r="O18" i="116"/>
  <c r="W18" i="116"/>
  <c r="F24" i="116"/>
  <c r="N24" i="116"/>
  <c r="V24" i="116"/>
  <c r="E92" i="128"/>
  <c r="P69" i="126"/>
  <c r="S75" i="120"/>
  <c r="N84" i="119"/>
  <c r="J75" i="116"/>
  <c r="R75" i="116"/>
  <c r="E75" i="113"/>
  <c r="U75" i="113"/>
  <c r="P45" i="136"/>
  <c r="F6" i="135"/>
  <c r="N6" i="135"/>
  <c r="U6" i="132"/>
  <c r="L18" i="131"/>
  <c r="S45" i="127"/>
  <c r="C45" i="126"/>
  <c r="K45" i="126"/>
  <c r="S45" i="126"/>
  <c r="H139" i="125"/>
  <c r="P139" i="125"/>
  <c r="I45" i="124"/>
  <c r="Q45" i="124"/>
  <c r="G45" i="122"/>
  <c r="O45" i="122"/>
  <c r="W45" i="122"/>
  <c r="D24" i="119"/>
  <c r="L24" i="119"/>
  <c r="T24" i="119"/>
  <c r="F45" i="119"/>
  <c r="N45" i="119"/>
  <c r="V45" i="119"/>
  <c r="H24" i="118"/>
  <c r="P24" i="118"/>
  <c r="F24" i="118"/>
  <c r="V24" i="118"/>
  <c r="D6" i="117"/>
  <c r="E24" i="117"/>
  <c r="M24" i="117"/>
  <c r="H45" i="117"/>
  <c r="P45" i="117"/>
  <c r="D6" i="116"/>
  <c r="L6" i="116"/>
  <c r="T6" i="116"/>
  <c r="G6" i="116"/>
  <c r="O6" i="116"/>
  <c r="W6" i="116"/>
  <c r="B28" i="110"/>
  <c r="B45" i="113"/>
  <c r="B45" i="121"/>
  <c r="B6" i="124"/>
  <c r="B28" i="126"/>
  <c r="B24" i="127"/>
  <c r="B28" i="134"/>
  <c r="B24" i="135"/>
  <c r="U24" i="136"/>
  <c r="I28" i="136"/>
  <c r="M45" i="136"/>
  <c r="W6" i="134"/>
  <c r="G6" i="133"/>
  <c r="O6" i="133"/>
  <c r="W6" i="133"/>
  <c r="I45" i="132"/>
  <c r="Q45" i="132"/>
  <c r="E45" i="131"/>
  <c r="U45" i="131"/>
  <c r="H6" i="130"/>
  <c r="P6" i="130"/>
  <c r="C6" i="130"/>
  <c r="K6" i="130"/>
  <c r="S6" i="130"/>
  <c r="K45" i="130"/>
  <c r="S45" i="130"/>
  <c r="W6" i="129"/>
  <c r="E6" i="118"/>
  <c r="M6" i="118"/>
  <c r="U6" i="118"/>
  <c r="K6" i="118"/>
  <c r="Q45" i="115"/>
  <c r="D6" i="112"/>
  <c r="L6" i="112"/>
  <c r="T6" i="112"/>
  <c r="R75" i="136"/>
  <c r="H84" i="135"/>
  <c r="I84" i="134"/>
  <c r="D84" i="133"/>
  <c r="L84" i="133"/>
  <c r="T84" i="133"/>
  <c r="Q92" i="127"/>
  <c r="R53" i="126"/>
  <c r="T75" i="120"/>
  <c r="Q92" i="117"/>
  <c r="E53" i="114"/>
  <c r="M53" i="114"/>
  <c r="U53" i="114"/>
  <c r="P28" i="110"/>
  <c r="E45" i="110"/>
  <c r="U45" i="110"/>
  <c r="G6" i="136"/>
  <c r="O6" i="136"/>
  <c r="W6" i="136"/>
  <c r="U45" i="136"/>
  <c r="F18" i="134"/>
  <c r="N18" i="134"/>
  <c r="V18" i="134"/>
  <c r="E6" i="132"/>
  <c r="F126" i="131"/>
  <c r="V126" i="131"/>
  <c r="J6" i="129"/>
  <c r="R6" i="129"/>
  <c r="D45" i="129"/>
  <c r="L45" i="129"/>
  <c r="T45" i="129"/>
  <c r="F6" i="127"/>
  <c r="N6" i="127"/>
  <c r="V6" i="127"/>
  <c r="J45" i="125"/>
  <c r="O45" i="123"/>
  <c r="K6" i="122"/>
  <c r="S6" i="122"/>
  <c r="E28" i="121"/>
  <c r="U28" i="121"/>
  <c r="C24" i="120"/>
  <c r="K24" i="120"/>
  <c r="H45" i="120"/>
  <c r="F6" i="119"/>
  <c r="N6" i="119"/>
  <c r="V6" i="119"/>
  <c r="I6" i="119"/>
  <c r="Q6" i="119"/>
  <c r="H45" i="119"/>
  <c r="P45" i="119"/>
  <c r="D28" i="118"/>
  <c r="E45" i="118"/>
  <c r="M45" i="118"/>
  <c r="U45" i="118"/>
  <c r="F6" i="116"/>
  <c r="N6" i="116"/>
  <c r="C45" i="114"/>
  <c r="S45" i="114"/>
  <c r="T18" i="113"/>
  <c r="N24" i="113"/>
  <c r="I28" i="113"/>
  <c r="W45" i="113"/>
  <c r="J84" i="110"/>
  <c r="R84" i="110"/>
  <c r="C53" i="134"/>
  <c r="I92" i="134"/>
  <c r="Q92" i="134"/>
  <c r="L92" i="122"/>
  <c r="J53" i="111"/>
  <c r="S75" i="111"/>
  <c r="N84" i="111"/>
  <c r="U34" i="140"/>
  <c r="H35" i="140"/>
  <c r="J6" i="136"/>
  <c r="G24" i="136"/>
  <c r="I6" i="133"/>
  <c r="Q6" i="133"/>
  <c r="Q33" i="133"/>
  <c r="I6" i="131"/>
  <c r="Q6" i="131"/>
  <c r="N45" i="122"/>
  <c r="G6" i="118"/>
  <c r="O6" i="118"/>
  <c r="W6" i="118"/>
  <c r="L18" i="118"/>
  <c r="T18" i="118"/>
  <c r="H24" i="117"/>
  <c r="P24" i="117"/>
  <c r="I45" i="116"/>
  <c r="Q45" i="116"/>
  <c r="O6" i="115"/>
  <c r="W6" i="115"/>
  <c r="J6" i="113"/>
  <c r="R6" i="113"/>
  <c r="F24" i="113"/>
  <c r="H53" i="136"/>
  <c r="P53" i="136"/>
  <c r="C53" i="136"/>
  <c r="K53" i="136"/>
  <c r="Q69" i="131"/>
  <c r="F84" i="131"/>
  <c r="I53" i="128"/>
  <c r="Q53" i="128"/>
  <c r="H92" i="127"/>
  <c r="P92" i="127"/>
  <c r="C92" i="124"/>
  <c r="K92" i="124"/>
  <c r="S92" i="124"/>
  <c r="J69" i="122"/>
  <c r="H53" i="115"/>
  <c r="N53" i="115"/>
  <c r="C92" i="115"/>
  <c r="R92" i="113"/>
  <c r="H53" i="112"/>
  <c r="P53" i="112"/>
  <c r="H69" i="111"/>
  <c r="R75" i="111"/>
  <c r="B45" i="111"/>
  <c r="B45" i="119"/>
  <c r="B24" i="122"/>
  <c r="B28" i="124"/>
  <c r="B28" i="127"/>
  <c r="J47" i="140"/>
  <c r="R47" i="140"/>
  <c r="U24" i="134"/>
  <c r="H24" i="133"/>
  <c r="P24" i="133"/>
  <c r="G45" i="128"/>
  <c r="W45" i="128"/>
  <c r="H6" i="127"/>
  <c r="P6" i="127"/>
  <c r="Q28" i="126"/>
  <c r="E45" i="124"/>
  <c r="Q24" i="121"/>
  <c r="U24" i="120"/>
  <c r="J45" i="120"/>
  <c r="R45" i="120"/>
  <c r="E24" i="119"/>
  <c r="M24" i="119"/>
  <c r="U24" i="119"/>
  <c r="H24" i="119"/>
  <c r="P24" i="119"/>
  <c r="H28" i="119"/>
  <c r="G24" i="117"/>
  <c r="E18" i="114"/>
  <c r="U18" i="114"/>
  <c r="C6" i="111"/>
  <c r="K6" i="111"/>
  <c r="S6" i="111"/>
  <c r="F6" i="111"/>
  <c r="V6" i="111"/>
  <c r="L69" i="135"/>
  <c r="I75" i="127"/>
  <c r="D75" i="127"/>
  <c r="R92" i="120"/>
  <c r="L53" i="115"/>
  <c r="T53" i="115"/>
  <c r="U57" i="111"/>
  <c r="K6" i="114"/>
  <c r="J75" i="133"/>
  <c r="R75" i="133"/>
  <c r="H92" i="132"/>
  <c r="P92" i="132"/>
  <c r="H92" i="129"/>
  <c r="P92" i="129"/>
  <c r="G92" i="116"/>
  <c r="O92" i="116"/>
  <c r="W92" i="116"/>
  <c r="S53" i="111"/>
  <c r="B24" i="110"/>
  <c r="B45" i="112"/>
  <c r="B45" i="120"/>
  <c r="B28" i="125"/>
  <c r="B6" i="131"/>
  <c r="B28" i="133"/>
  <c r="E6" i="136"/>
  <c r="K126" i="136"/>
  <c r="F45" i="136"/>
  <c r="N45" i="136"/>
  <c r="V45" i="136"/>
  <c r="I24" i="135"/>
  <c r="Q24" i="135"/>
  <c r="G24" i="133"/>
  <c r="O24" i="133"/>
  <c r="W24" i="133"/>
  <c r="Q28" i="132"/>
  <c r="R6" i="127"/>
  <c r="J6" i="125"/>
  <c r="R6" i="125"/>
  <c r="D24" i="125"/>
  <c r="T24" i="125"/>
  <c r="N45" i="125"/>
  <c r="V45" i="125"/>
  <c r="Q45" i="125"/>
  <c r="D6" i="124"/>
  <c r="T6" i="124"/>
  <c r="N33" i="124"/>
  <c r="G45" i="124"/>
  <c r="O45" i="124"/>
  <c r="W45" i="124"/>
  <c r="R45" i="124"/>
  <c r="T6" i="123"/>
  <c r="R79" i="123"/>
  <c r="H24" i="122"/>
  <c r="P24" i="122"/>
  <c r="Q28" i="122"/>
  <c r="D28" i="122"/>
  <c r="C6" i="121"/>
  <c r="K6" i="121"/>
  <c r="S6" i="121"/>
  <c r="D45" i="120"/>
  <c r="L45" i="120"/>
  <c r="T45" i="120"/>
  <c r="O45" i="120"/>
  <c r="W45" i="120"/>
  <c r="G24" i="119"/>
  <c r="W24" i="119"/>
  <c r="G45" i="119"/>
  <c r="I24" i="118"/>
  <c r="Q24" i="118"/>
  <c r="J6" i="117"/>
  <c r="R6" i="117"/>
  <c r="F28" i="117"/>
  <c r="O24" i="116"/>
  <c r="W24" i="116"/>
  <c r="C45" i="115"/>
  <c r="K45" i="115"/>
  <c r="S45" i="115"/>
  <c r="I6" i="114"/>
  <c r="Q6" i="114"/>
  <c r="O53" i="133"/>
  <c r="W53" i="133"/>
  <c r="I53" i="132"/>
  <c r="Q53" i="132"/>
  <c r="G53" i="127"/>
  <c r="O53" i="127"/>
  <c r="W53" i="127"/>
  <c r="H75" i="126"/>
  <c r="P75" i="126"/>
  <c r="V75" i="126"/>
  <c r="P53" i="125"/>
  <c r="F53" i="125"/>
  <c r="J53" i="124"/>
  <c r="R53" i="124"/>
  <c r="F84" i="123"/>
  <c r="N84" i="123"/>
  <c r="V84" i="123"/>
  <c r="J75" i="112"/>
  <c r="C6" i="122"/>
  <c r="C92" i="131"/>
  <c r="S92" i="131"/>
  <c r="M92" i="128"/>
  <c r="N53" i="124"/>
  <c r="Q75" i="123"/>
  <c r="E75" i="112"/>
  <c r="M75" i="112"/>
  <c r="U75" i="112"/>
  <c r="B28" i="112"/>
  <c r="B10" i="114"/>
  <c r="B18" i="114"/>
  <c r="B45" i="115"/>
  <c r="B18" i="117"/>
  <c r="B6" i="118"/>
  <c r="B10" i="119"/>
  <c r="B33" i="119"/>
  <c r="B10" i="120"/>
  <c r="B18" i="120"/>
  <c r="B28" i="120"/>
  <c r="C6" i="110"/>
  <c r="B6" i="116"/>
  <c r="N28" i="136"/>
  <c r="E123" i="131"/>
  <c r="E24" i="131"/>
  <c r="B28" i="111"/>
  <c r="B6" i="114"/>
  <c r="B45" i="114"/>
  <c r="B24" i="117"/>
  <c r="B28" i="119"/>
  <c r="B6" i="122"/>
  <c r="B45" i="122"/>
  <c r="B45" i="130"/>
  <c r="B28" i="135"/>
  <c r="N6" i="110"/>
  <c r="I80" i="135"/>
  <c r="I127" i="135" s="1"/>
  <c r="I28" i="135"/>
  <c r="B24" i="120"/>
  <c r="B6" i="128"/>
  <c r="O6" i="131"/>
  <c r="D6" i="134"/>
  <c r="L6" i="134"/>
  <c r="T6" i="134"/>
  <c r="C10" i="134"/>
  <c r="S10" i="134"/>
  <c r="H24" i="134"/>
  <c r="P24" i="134"/>
  <c r="V6" i="133"/>
  <c r="U10" i="128"/>
  <c r="C45" i="127"/>
  <c r="K45" i="127"/>
  <c r="F45" i="127"/>
  <c r="N45" i="127"/>
  <c r="I28" i="126"/>
  <c r="D45" i="126"/>
  <c r="S28" i="125"/>
  <c r="C6" i="124"/>
  <c r="K6" i="124"/>
  <c r="S6" i="124"/>
  <c r="F6" i="122"/>
  <c r="N6" i="122"/>
  <c r="V6" i="122"/>
  <c r="Q6" i="122"/>
  <c r="V6" i="120"/>
  <c r="D28" i="120"/>
  <c r="I45" i="119"/>
  <c r="Q45" i="119"/>
  <c r="G45" i="118"/>
  <c r="T24" i="117"/>
  <c r="E28" i="115"/>
  <c r="J18" i="114"/>
  <c r="R18" i="114"/>
  <c r="P35" i="140"/>
  <c r="C36" i="140"/>
  <c r="K36" i="140"/>
  <c r="S36" i="140"/>
  <c r="F37" i="140"/>
  <c r="N37" i="140"/>
  <c r="V37" i="140"/>
  <c r="I38" i="140"/>
  <c r="Q38" i="140"/>
  <c r="D39" i="140"/>
  <c r="L39" i="140"/>
  <c r="T39" i="140"/>
  <c r="G40" i="140"/>
  <c r="O40" i="140"/>
  <c r="K45" i="136"/>
  <c r="S45" i="136"/>
  <c r="C18" i="134"/>
  <c r="S18" i="134"/>
  <c r="J24" i="133"/>
  <c r="R24" i="133"/>
  <c r="S45" i="133"/>
  <c r="E6" i="130"/>
  <c r="F45" i="130"/>
  <c r="N45" i="130"/>
  <c r="V45" i="130"/>
  <c r="I28" i="129"/>
  <c r="H28" i="128"/>
  <c r="S28" i="127"/>
  <c r="M10" i="116"/>
  <c r="U10" i="116"/>
  <c r="I6" i="136"/>
  <c r="Q6" i="136"/>
  <c r="R18" i="136"/>
  <c r="D24" i="135"/>
  <c r="L24" i="135"/>
  <c r="T24" i="135"/>
  <c r="P79" i="133"/>
  <c r="F6" i="128"/>
  <c r="C28" i="128"/>
  <c r="K28" i="128"/>
  <c r="S28" i="128"/>
  <c r="S24" i="124"/>
  <c r="P28" i="123"/>
  <c r="M45" i="123"/>
  <c r="U45" i="123"/>
  <c r="F6" i="121"/>
  <c r="T6" i="121"/>
  <c r="H28" i="121"/>
  <c r="I28" i="120"/>
  <c r="V10" i="119"/>
  <c r="G28" i="118"/>
  <c r="Q45" i="118"/>
  <c r="D24" i="117"/>
  <c r="W24" i="117"/>
  <c r="H28" i="117"/>
  <c r="M6" i="116"/>
  <c r="U6" i="116"/>
  <c r="C45" i="116"/>
  <c r="K45" i="116"/>
  <c r="S45" i="116"/>
  <c r="D6" i="115"/>
  <c r="L6" i="115"/>
  <c r="T6" i="115"/>
  <c r="G6" i="115"/>
  <c r="T24" i="115"/>
  <c r="C6" i="114"/>
  <c r="S6" i="114"/>
  <c r="N6" i="114"/>
  <c r="E24" i="113"/>
  <c r="M24" i="113"/>
  <c r="U24" i="113"/>
  <c r="H24" i="113"/>
  <c r="P24" i="113"/>
  <c r="C24" i="113"/>
  <c r="S24" i="113"/>
  <c r="O45" i="113"/>
  <c r="F10" i="112"/>
  <c r="N10" i="112"/>
  <c r="V10" i="112"/>
  <c r="C18" i="112"/>
  <c r="K18" i="112"/>
  <c r="S18" i="112"/>
  <c r="C28" i="112"/>
  <c r="N102" i="135"/>
  <c r="N53" i="135"/>
  <c r="C75" i="119"/>
  <c r="S17" i="140"/>
  <c r="D24" i="133"/>
  <c r="Q18" i="132"/>
  <c r="Q45" i="131"/>
  <c r="G6" i="130"/>
  <c r="O6" i="130"/>
  <c r="W6" i="130"/>
  <c r="F6" i="125"/>
  <c r="I6" i="125"/>
  <c r="V28" i="123"/>
  <c r="E28" i="122"/>
  <c r="O24" i="119"/>
  <c r="P28" i="117"/>
  <c r="G24" i="116"/>
  <c r="E10" i="114"/>
  <c r="M10" i="114"/>
  <c r="U10" i="114"/>
  <c r="J6" i="133"/>
  <c r="R6" i="133"/>
  <c r="H28" i="133"/>
  <c r="I24" i="132"/>
  <c r="Q24" i="132"/>
  <c r="R45" i="132"/>
  <c r="K28" i="131"/>
  <c r="F135" i="130"/>
  <c r="G45" i="127"/>
  <c r="O45" i="127"/>
  <c r="W45" i="127"/>
  <c r="M28" i="126"/>
  <c r="L6" i="124"/>
  <c r="O18" i="124"/>
  <c r="J24" i="123"/>
  <c r="O139" i="123"/>
  <c r="U45" i="121"/>
  <c r="I24" i="120"/>
  <c r="J6" i="118"/>
  <c r="R6" i="118"/>
  <c r="G18" i="118"/>
  <c r="O18" i="118"/>
  <c r="W18" i="118"/>
  <c r="L28" i="118"/>
  <c r="H45" i="118"/>
  <c r="P45" i="118"/>
  <c r="U28" i="117"/>
  <c r="C45" i="117"/>
  <c r="K45" i="117"/>
  <c r="S45" i="117"/>
  <c r="M18" i="116"/>
  <c r="U18" i="116"/>
  <c r="E45" i="116"/>
  <c r="M45" i="116"/>
  <c r="U45" i="116"/>
  <c r="K6" i="115"/>
  <c r="S6" i="115"/>
  <c r="K18" i="114"/>
  <c r="F18" i="114"/>
  <c r="V18" i="114"/>
  <c r="E45" i="114"/>
  <c r="M45" i="114"/>
  <c r="L45" i="113"/>
  <c r="B6" i="123"/>
  <c r="B28" i="123"/>
  <c r="B24" i="124"/>
  <c r="B33" i="126"/>
  <c r="B45" i="126"/>
  <c r="B10" i="128"/>
  <c r="B6" i="129"/>
  <c r="B18" i="130"/>
  <c r="B28" i="131"/>
  <c r="B24" i="132"/>
  <c r="B18" i="133"/>
  <c r="B6" i="134"/>
  <c r="B45" i="134"/>
  <c r="B10" i="135"/>
  <c r="B33" i="135"/>
  <c r="B18" i="136"/>
  <c r="E28" i="110"/>
  <c r="L45" i="110"/>
  <c r="D45" i="136"/>
  <c r="L45" i="136"/>
  <c r="N6" i="133"/>
  <c r="O33" i="133"/>
  <c r="F45" i="133"/>
  <c r="N45" i="133"/>
  <c r="V45" i="133"/>
  <c r="J6" i="132"/>
  <c r="R6" i="132"/>
  <c r="W45" i="132"/>
  <c r="J45" i="132"/>
  <c r="N24" i="131"/>
  <c r="H45" i="131"/>
  <c r="P45" i="131"/>
  <c r="I6" i="130"/>
  <c r="Q6" i="130"/>
  <c r="J28" i="130"/>
  <c r="G45" i="130"/>
  <c r="O45" i="130"/>
  <c r="W45" i="130"/>
  <c r="G6" i="129"/>
  <c r="O6" i="129"/>
  <c r="F45" i="128"/>
  <c r="N45" i="128"/>
  <c r="V45" i="128"/>
  <c r="E45" i="127"/>
  <c r="W45" i="126"/>
  <c r="E6" i="125"/>
  <c r="M6" i="125"/>
  <c r="U6" i="125"/>
  <c r="L45" i="125"/>
  <c r="C45" i="124"/>
  <c r="K45" i="124"/>
  <c r="S45" i="124"/>
  <c r="O28" i="118"/>
  <c r="R45" i="118"/>
  <c r="E6" i="117"/>
  <c r="M6" i="117"/>
  <c r="U6" i="117"/>
  <c r="H6" i="117"/>
  <c r="P6" i="117"/>
  <c r="C6" i="116"/>
  <c r="K6" i="116"/>
  <c r="S6" i="116"/>
  <c r="V6" i="116"/>
  <c r="J24" i="116"/>
  <c r="R24" i="116"/>
  <c r="O28" i="116"/>
  <c r="F45" i="116"/>
  <c r="V45" i="116"/>
  <c r="G24" i="115"/>
  <c r="O24" i="115"/>
  <c r="W24" i="115"/>
  <c r="N28" i="115"/>
  <c r="V28" i="115"/>
  <c r="F45" i="114"/>
  <c r="N45" i="114"/>
  <c r="J28" i="111"/>
  <c r="D18" i="110"/>
  <c r="V38" i="140"/>
  <c r="V33" i="136"/>
  <c r="P24" i="135"/>
  <c r="L45" i="135"/>
  <c r="R45" i="133"/>
  <c r="C24" i="132"/>
  <c r="S28" i="130"/>
  <c r="M45" i="127"/>
  <c r="D45" i="123"/>
  <c r="O6" i="122"/>
  <c r="W6" i="122"/>
  <c r="J6" i="122"/>
  <c r="J6" i="121"/>
  <c r="W28" i="118"/>
  <c r="W45" i="118"/>
  <c r="F6" i="117"/>
  <c r="N6" i="117"/>
  <c r="V6" i="117"/>
  <c r="J6" i="114"/>
  <c r="R10" i="114"/>
  <c r="H6" i="113"/>
  <c r="P6" i="113"/>
  <c r="D18" i="113"/>
  <c r="K69" i="133"/>
  <c r="J84" i="128"/>
  <c r="R84" i="128"/>
  <c r="H69" i="124"/>
  <c r="E84" i="116"/>
  <c r="U84" i="116"/>
  <c r="I84" i="113"/>
  <c r="J6" i="111"/>
  <c r="R6" i="111"/>
  <c r="H6" i="111"/>
  <c r="P6" i="111"/>
  <c r="I53" i="136"/>
  <c r="Q53" i="136"/>
  <c r="C69" i="136"/>
  <c r="K84" i="136"/>
  <c r="S84" i="136"/>
  <c r="S84" i="135"/>
  <c r="E75" i="134"/>
  <c r="M75" i="134"/>
  <c r="U75" i="134"/>
  <c r="J53" i="133"/>
  <c r="R53" i="133"/>
  <c r="H69" i="133"/>
  <c r="P69" i="133"/>
  <c r="G84" i="133"/>
  <c r="F92" i="132"/>
  <c r="N92" i="132"/>
  <c r="V92" i="132"/>
  <c r="I92" i="131"/>
  <c r="D92" i="130"/>
  <c r="F92" i="129"/>
  <c r="N92" i="129"/>
  <c r="V92" i="129"/>
  <c r="H69" i="128"/>
  <c r="P69" i="128"/>
  <c r="R53" i="127"/>
  <c r="F53" i="126"/>
  <c r="N53" i="126"/>
  <c r="C53" i="125"/>
  <c r="K53" i="125"/>
  <c r="S53" i="125"/>
  <c r="E69" i="125"/>
  <c r="G75" i="123"/>
  <c r="O75" i="123"/>
  <c r="W75" i="123"/>
  <c r="D92" i="123"/>
  <c r="L75" i="121"/>
  <c r="F53" i="120"/>
  <c r="V53" i="120"/>
  <c r="V84" i="117"/>
  <c r="I84" i="117"/>
  <c r="N69" i="116"/>
  <c r="N75" i="114"/>
  <c r="I84" i="114"/>
  <c r="T84" i="114"/>
  <c r="L84" i="111"/>
  <c r="O92" i="111"/>
  <c r="G6" i="112"/>
  <c r="O6" i="112"/>
  <c r="I45" i="112"/>
  <c r="Q45" i="112"/>
  <c r="L45" i="112"/>
  <c r="T45" i="112"/>
  <c r="T92" i="110"/>
  <c r="J92" i="136"/>
  <c r="R92" i="136"/>
  <c r="F53" i="135"/>
  <c r="M84" i="135"/>
  <c r="U84" i="135"/>
  <c r="D92" i="135"/>
  <c r="H92" i="134"/>
  <c r="D53" i="132"/>
  <c r="L53" i="132"/>
  <c r="T53" i="132"/>
  <c r="E84" i="132"/>
  <c r="M84" i="132"/>
  <c r="U84" i="132"/>
  <c r="H84" i="132"/>
  <c r="P84" i="132"/>
  <c r="G92" i="132"/>
  <c r="O92" i="132"/>
  <c r="W92" i="132"/>
  <c r="E75" i="131"/>
  <c r="M75" i="131"/>
  <c r="U75" i="131"/>
  <c r="E92" i="130"/>
  <c r="M92" i="130"/>
  <c r="U92" i="130"/>
  <c r="C53" i="129"/>
  <c r="K53" i="129"/>
  <c r="S53" i="129"/>
  <c r="C53" i="128"/>
  <c r="K53" i="128"/>
  <c r="S53" i="128"/>
  <c r="D84" i="128"/>
  <c r="T84" i="128"/>
  <c r="S53" i="127"/>
  <c r="H69" i="127"/>
  <c r="J84" i="127"/>
  <c r="R84" i="127"/>
  <c r="M84" i="127"/>
  <c r="J92" i="127"/>
  <c r="R92" i="127"/>
  <c r="D75" i="126"/>
  <c r="L75" i="126"/>
  <c r="T75" i="126"/>
  <c r="E53" i="124"/>
  <c r="M53" i="124"/>
  <c r="U53" i="124"/>
  <c r="F92" i="124"/>
  <c r="C75" i="123"/>
  <c r="K75" i="123"/>
  <c r="S75" i="123"/>
  <c r="F69" i="121"/>
  <c r="T57" i="118"/>
  <c r="D84" i="117"/>
  <c r="C53" i="115"/>
  <c r="V53" i="115"/>
  <c r="I53" i="114"/>
  <c r="Q53" i="114"/>
  <c r="Q92" i="114"/>
  <c r="R75" i="112"/>
  <c r="G24" i="111"/>
  <c r="O24" i="111"/>
  <c r="W24" i="111"/>
  <c r="C45" i="111"/>
  <c r="K45" i="111"/>
  <c r="S45" i="111"/>
  <c r="C69" i="110"/>
  <c r="K69" i="110"/>
  <c r="S69" i="110"/>
  <c r="E92" i="110"/>
  <c r="U92" i="110"/>
  <c r="S53" i="134"/>
  <c r="T57" i="133"/>
  <c r="D53" i="130"/>
  <c r="T53" i="130"/>
  <c r="E75" i="129"/>
  <c r="M75" i="129"/>
  <c r="U75" i="129"/>
  <c r="F69" i="128"/>
  <c r="N69" i="128"/>
  <c r="V69" i="128"/>
  <c r="E84" i="128"/>
  <c r="M84" i="128"/>
  <c r="U84" i="128"/>
  <c r="N92" i="128"/>
  <c r="C92" i="126"/>
  <c r="K92" i="126"/>
  <c r="S92" i="126"/>
  <c r="E53" i="125"/>
  <c r="M53" i="125"/>
  <c r="U53" i="125"/>
  <c r="N75" i="125"/>
  <c r="F53" i="124"/>
  <c r="V53" i="124"/>
  <c r="G92" i="124"/>
  <c r="W92" i="124"/>
  <c r="E53" i="122"/>
  <c r="M53" i="122"/>
  <c r="U53" i="122"/>
  <c r="H92" i="122"/>
  <c r="P92" i="122"/>
  <c r="J53" i="121"/>
  <c r="R53" i="121"/>
  <c r="P53" i="121"/>
  <c r="R57" i="121"/>
  <c r="C84" i="120"/>
  <c r="K84" i="120"/>
  <c r="C92" i="120"/>
  <c r="K92" i="120"/>
  <c r="S92" i="120"/>
  <c r="F92" i="120"/>
  <c r="N92" i="120"/>
  <c r="V92" i="120"/>
  <c r="L69" i="117"/>
  <c r="P75" i="117"/>
  <c r="C75" i="117"/>
  <c r="R92" i="117"/>
  <c r="H53" i="116"/>
  <c r="P53" i="116"/>
  <c r="F53" i="116"/>
  <c r="D53" i="113"/>
  <c r="F84" i="111"/>
  <c r="I92" i="110"/>
  <c r="Q92" i="110"/>
  <c r="F84" i="136"/>
  <c r="N84" i="136"/>
  <c r="V84" i="136"/>
  <c r="F75" i="135"/>
  <c r="H53" i="133"/>
  <c r="M75" i="132"/>
  <c r="G53" i="131"/>
  <c r="W53" i="131"/>
  <c r="G75" i="131"/>
  <c r="O75" i="131"/>
  <c r="W75" i="131"/>
  <c r="J53" i="130"/>
  <c r="R53" i="130"/>
  <c r="E53" i="128"/>
  <c r="M53" i="128"/>
  <c r="U53" i="128"/>
  <c r="I53" i="126"/>
  <c r="Q53" i="126"/>
  <c r="V53" i="125"/>
  <c r="G75" i="125"/>
  <c r="D53" i="123"/>
  <c r="L53" i="123"/>
  <c r="T53" i="123"/>
  <c r="C53" i="121"/>
  <c r="K53" i="121"/>
  <c r="S53" i="121"/>
  <c r="E57" i="117"/>
  <c r="I75" i="114"/>
  <c r="Q75" i="114"/>
  <c r="J57" i="111"/>
  <c r="M57" i="111"/>
  <c r="T57" i="111"/>
  <c r="J6" i="112"/>
  <c r="R6" i="112"/>
  <c r="C10" i="112"/>
  <c r="N6" i="111"/>
  <c r="Q24" i="111"/>
  <c r="E69" i="110"/>
  <c r="M69" i="110"/>
  <c r="U69" i="110"/>
  <c r="N75" i="134"/>
  <c r="M75" i="133"/>
  <c r="M53" i="132"/>
  <c r="I69" i="131"/>
  <c r="C53" i="130"/>
  <c r="K53" i="130"/>
  <c r="S53" i="130"/>
  <c r="M84" i="130"/>
  <c r="F53" i="129"/>
  <c r="N53" i="129"/>
  <c r="V53" i="129"/>
  <c r="F53" i="128"/>
  <c r="N53" i="128"/>
  <c r="V53" i="128"/>
  <c r="J53" i="126"/>
  <c r="H53" i="126"/>
  <c r="P53" i="126"/>
  <c r="D92" i="124"/>
  <c r="L92" i="124"/>
  <c r="W84" i="122"/>
  <c r="K84" i="121"/>
  <c r="S84" i="121"/>
  <c r="N53" i="118"/>
  <c r="G84" i="117"/>
  <c r="J84" i="116"/>
  <c r="R84" i="116"/>
  <c r="P84" i="115"/>
  <c r="D92" i="114"/>
  <c r="T92" i="114"/>
  <c r="F53" i="113"/>
  <c r="N53" i="113"/>
  <c r="H75" i="113"/>
  <c r="L57" i="112"/>
  <c r="K53" i="111"/>
  <c r="I57" i="110"/>
  <c r="Q57" i="110"/>
  <c r="G57" i="122"/>
  <c r="F84" i="120"/>
  <c r="V84" i="120"/>
  <c r="F84" i="117"/>
  <c r="Q84" i="117"/>
  <c r="P69" i="116"/>
  <c r="T69" i="114"/>
  <c r="Q84" i="114"/>
  <c r="G53" i="113"/>
  <c r="O53" i="113"/>
  <c r="W53" i="113"/>
  <c r="O69" i="113"/>
  <c r="R92" i="112"/>
  <c r="T53" i="111"/>
  <c r="R69" i="111"/>
  <c r="B24" i="113"/>
  <c r="T45" i="134"/>
  <c r="G33" i="128"/>
  <c r="L10" i="127"/>
  <c r="W10" i="122"/>
  <c r="J10" i="110"/>
  <c r="I18" i="136"/>
  <c r="W141" i="131"/>
  <c r="W45" i="131"/>
  <c r="G18" i="110"/>
  <c r="W18" i="110"/>
  <c r="G6" i="135"/>
  <c r="G118" i="124"/>
  <c r="G18" i="124"/>
  <c r="W118" i="124"/>
  <c r="W18" i="124"/>
  <c r="K6" i="110"/>
  <c r="S6" i="110"/>
  <c r="V6" i="110"/>
  <c r="I80" i="131"/>
  <c r="I79" i="131" s="1"/>
  <c r="I28" i="131"/>
  <c r="P141" i="130"/>
  <c r="P45" i="130"/>
  <c r="B22" i="140"/>
  <c r="B32" i="140"/>
  <c r="B10" i="113"/>
  <c r="B33" i="114"/>
  <c r="B10" i="116"/>
  <c r="B18" i="116"/>
  <c r="B6" i="117"/>
  <c r="B18" i="118"/>
  <c r="B33" i="120"/>
  <c r="B18" i="121"/>
  <c r="B10" i="123"/>
  <c r="B18" i="123"/>
  <c r="B33" i="123"/>
  <c r="B18" i="124"/>
  <c r="B10" i="125"/>
  <c r="B33" i="125"/>
  <c r="B10" i="126"/>
  <c r="B24" i="128"/>
  <c r="B10" i="129"/>
  <c r="B18" i="129"/>
  <c r="B10" i="130"/>
  <c r="B33" i="130"/>
  <c r="B10" i="132"/>
  <c r="B6" i="133"/>
  <c r="B10" i="133"/>
  <c r="B10" i="134"/>
  <c r="B18" i="134"/>
  <c r="B10" i="136"/>
  <c r="B24" i="136"/>
  <c r="B33" i="136"/>
  <c r="C13" i="140"/>
  <c r="K13" i="140"/>
  <c r="S13" i="140"/>
  <c r="F14" i="140"/>
  <c r="N14" i="140"/>
  <c r="V14" i="140"/>
  <c r="I15" i="140"/>
  <c r="Q15" i="140"/>
  <c r="B6" i="112"/>
  <c r="B28" i="114"/>
  <c r="B24" i="115"/>
  <c r="B6" i="120"/>
  <c r="B45" i="125"/>
  <c r="B24" i="131"/>
  <c r="B6" i="136"/>
  <c r="F11" i="140"/>
  <c r="N11" i="140"/>
  <c r="V11" i="140"/>
  <c r="I12" i="140"/>
  <c r="Q12" i="140"/>
  <c r="D13" i="140"/>
  <c r="L13" i="140"/>
  <c r="T13" i="140"/>
  <c r="G14" i="140"/>
  <c r="O14" i="140"/>
  <c r="W14" i="140"/>
  <c r="J15" i="140"/>
  <c r="R15" i="140"/>
  <c r="E16" i="140"/>
  <c r="M16" i="140"/>
  <c r="U16" i="140"/>
  <c r="H17" i="140"/>
  <c r="P17" i="140"/>
  <c r="F20" i="140"/>
  <c r="N20" i="140"/>
  <c r="V20" i="140"/>
  <c r="I21" i="140"/>
  <c r="Q21" i="140"/>
  <c r="D22" i="140"/>
  <c r="L22" i="140"/>
  <c r="T22" i="140"/>
  <c r="G23" i="140"/>
  <c r="O23" i="140"/>
  <c r="W23" i="140"/>
  <c r="H10" i="123"/>
  <c r="P45" i="110"/>
  <c r="F18" i="136"/>
  <c r="J6" i="135"/>
  <c r="R6" i="135"/>
  <c r="F6" i="133"/>
  <c r="G126" i="133"/>
  <c r="C45" i="133"/>
  <c r="H6" i="131"/>
  <c r="P6" i="131"/>
  <c r="C10" i="131"/>
  <c r="O24" i="131"/>
  <c r="W24" i="131"/>
  <c r="S28" i="131"/>
  <c r="E10" i="130"/>
  <c r="M10" i="130"/>
  <c r="U10" i="130"/>
  <c r="F18" i="130"/>
  <c r="N18" i="130"/>
  <c r="V18" i="130"/>
  <c r="I18" i="130"/>
  <c r="Q18" i="130"/>
  <c r="D18" i="130"/>
  <c r="O18" i="130"/>
  <c r="W18" i="130"/>
  <c r="F24" i="130"/>
  <c r="N24" i="130"/>
  <c r="V24" i="130"/>
  <c r="R28" i="130"/>
  <c r="C6" i="129"/>
  <c r="K6" i="129"/>
  <c r="S6" i="129"/>
  <c r="S18" i="129"/>
  <c r="E24" i="129"/>
  <c r="M24" i="129"/>
  <c r="U24" i="129"/>
  <c r="H24" i="129"/>
  <c r="C33" i="129"/>
  <c r="G45" i="129"/>
  <c r="O45" i="129"/>
  <c r="W45" i="129"/>
  <c r="D6" i="128"/>
  <c r="L6" i="128"/>
  <c r="T6" i="128"/>
  <c r="G6" i="128"/>
  <c r="O6" i="128"/>
  <c r="W6" i="128"/>
  <c r="O33" i="128"/>
  <c r="J33" i="128"/>
  <c r="R33" i="128"/>
  <c r="J6" i="127"/>
  <c r="F18" i="127"/>
  <c r="N6" i="125"/>
  <c r="L24" i="125"/>
  <c r="J6" i="124"/>
  <c r="R6" i="124"/>
  <c r="F28" i="124"/>
  <c r="F6" i="123"/>
  <c r="N6" i="123"/>
  <c r="V6" i="123"/>
  <c r="C18" i="123"/>
  <c r="K18" i="123"/>
  <c r="S18" i="123"/>
  <c r="E24" i="122"/>
  <c r="O18" i="120"/>
  <c r="F80" i="118"/>
  <c r="F28" i="118"/>
  <c r="N80" i="118"/>
  <c r="N28" i="118"/>
  <c r="Q81" i="118"/>
  <c r="Q128" i="118" s="1"/>
  <c r="Q28" i="118"/>
  <c r="G80" i="116"/>
  <c r="G28" i="116"/>
  <c r="W80" i="116"/>
  <c r="W28" i="116"/>
  <c r="J81" i="116"/>
  <c r="J28" i="116"/>
  <c r="R81" i="116"/>
  <c r="R28" i="116"/>
  <c r="K24" i="113"/>
  <c r="O28" i="113"/>
  <c r="G41" i="140"/>
  <c r="O41" i="140"/>
  <c r="W41" i="140"/>
  <c r="D10" i="135"/>
  <c r="L10" i="135"/>
  <c r="T10" i="135"/>
  <c r="C24" i="134"/>
  <c r="K24" i="134"/>
  <c r="S24" i="134"/>
  <c r="M6" i="132"/>
  <c r="J18" i="132"/>
  <c r="R18" i="132"/>
  <c r="E18" i="132"/>
  <c r="M18" i="132"/>
  <c r="U18" i="132"/>
  <c r="P18" i="132"/>
  <c r="H24" i="132"/>
  <c r="P24" i="132"/>
  <c r="K24" i="132"/>
  <c r="S24" i="132"/>
  <c r="F6" i="131"/>
  <c r="N6" i="131"/>
  <c r="V6" i="131"/>
  <c r="L10" i="131"/>
  <c r="H10" i="131"/>
  <c r="J6" i="130"/>
  <c r="R6" i="130"/>
  <c r="M6" i="130"/>
  <c r="U6" i="130"/>
  <c r="G18" i="130"/>
  <c r="M10" i="128"/>
  <c r="I6" i="127"/>
  <c r="Q6" i="127"/>
  <c r="Q10" i="126"/>
  <c r="G24" i="126"/>
  <c r="O24" i="126"/>
  <c r="W24" i="126"/>
  <c r="G6" i="125"/>
  <c r="O6" i="125"/>
  <c r="W6" i="125"/>
  <c r="I10" i="125"/>
  <c r="C24" i="124"/>
  <c r="N28" i="124"/>
  <c r="G6" i="123"/>
  <c r="O6" i="123"/>
  <c r="W6" i="123"/>
  <c r="H18" i="123"/>
  <c r="P18" i="123"/>
  <c r="J28" i="123"/>
  <c r="P27" i="140"/>
  <c r="J45" i="136"/>
  <c r="R45" i="136"/>
  <c r="C6" i="134"/>
  <c r="K6" i="134"/>
  <c r="S6" i="134"/>
  <c r="E24" i="134"/>
  <c r="D45" i="134"/>
  <c r="L45" i="134"/>
  <c r="W33" i="133"/>
  <c r="I10" i="132"/>
  <c r="C33" i="132"/>
  <c r="V24" i="131"/>
  <c r="T126" i="131"/>
  <c r="N6" i="128"/>
  <c r="V6" i="128"/>
  <c r="I6" i="128"/>
  <c r="Q6" i="128"/>
  <c r="U18" i="128"/>
  <c r="J18" i="128"/>
  <c r="R18" i="128"/>
  <c r="E18" i="128"/>
  <c r="D6" i="127"/>
  <c r="L6" i="127"/>
  <c r="T6" i="127"/>
  <c r="D10" i="127"/>
  <c r="T10" i="127"/>
  <c r="C33" i="127"/>
  <c r="K33" i="127"/>
  <c r="K6" i="126"/>
  <c r="J45" i="126"/>
  <c r="R45" i="126"/>
  <c r="S24" i="125"/>
  <c r="K28" i="125"/>
  <c r="L24" i="124"/>
  <c r="T24" i="124"/>
  <c r="G24" i="124"/>
  <c r="O24" i="124"/>
  <c r="W24" i="124"/>
  <c r="V28" i="124"/>
  <c r="D45" i="124"/>
  <c r="L45" i="124"/>
  <c r="T45" i="124"/>
  <c r="C24" i="123"/>
  <c r="K24" i="123"/>
  <c r="S24" i="123"/>
  <c r="N28" i="123"/>
  <c r="H45" i="123"/>
  <c r="W18" i="122"/>
  <c r="C24" i="122"/>
  <c r="K24" i="122"/>
  <c r="S24" i="122"/>
  <c r="I24" i="122"/>
  <c r="Q24" i="122"/>
  <c r="C46" i="140"/>
  <c r="K46" i="140"/>
  <c r="S46" i="140"/>
  <c r="F47" i="140"/>
  <c r="N47" i="140"/>
  <c r="V47" i="140"/>
  <c r="M6" i="136"/>
  <c r="O24" i="136"/>
  <c r="H45" i="136"/>
  <c r="H33" i="134"/>
  <c r="P33" i="134"/>
  <c r="D6" i="133"/>
  <c r="L6" i="133"/>
  <c r="T6" i="133"/>
  <c r="G18" i="133"/>
  <c r="O18" i="133"/>
  <c r="W18" i="133"/>
  <c r="R18" i="133"/>
  <c r="P28" i="133"/>
  <c r="D18" i="132"/>
  <c r="L18" i="132"/>
  <c r="T18" i="132"/>
  <c r="G18" i="132"/>
  <c r="O18" i="132"/>
  <c r="W18" i="132"/>
  <c r="C28" i="132"/>
  <c r="N10" i="131"/>
  <c r="I33" i="131"/>
  <c r="E6" i="127"/>
  <c r="M6" i="127"/>
  <c r="U6" i="127"/>
  <c r="I18" i="127"/>
  <c r="D18" i="127"/>
  <c r="H24" i="127"/>
  <c r="P24" i="127"/>
  <c r="E6" i="124"/>
  <c r="M6" i="124"/>
  <c r="U6" i="124"/>
  <c r="F10" i="124"/>
  <c r="N10" i="124"/>
  <c r="V10" i="124"/>
  <c r="I6" i="123"/>
  <c r="Q6" i="123"/>
  <c r="I10" i="123"/>
  <c r="Q10" i="123"/>
  <c r="D10" i="123"/>
  <c r="L10" i="123"/>
  <c r="T10" i="123"/>
  <c r="G10" i="123"/>
  <c r="O10" i="123"/>
  <c r="W10" i="123"/>
  <c r="P10" i="123"/>
  <c r="R6" i="122"/>
  <c r="J10" i="122"/>
  <c r="R10" i="122"/>
  <c r="E10" i="122"/>
  <c r="C10" i="122"/>
  <c r="K10" i="122"/>
  <c r="S10" i="122"/>
  <c r="V10" i="122"/>
  <c r="W40" i="140"/>
  <c r="J41" i="140"/>
  <c r="R41" i="140"/>
  <c r="K10" i="134"/>
  <c r="I18" i="134"/>
  <c r="Q18" i="134"/>
  <c r="H6" i="132"/>
  <c r="P6" i="132"/>
  <c r="C6" i="132"/>
  <c r="K6" i="132"/>
  <c r="S6" i="132"/>
  <c r="Q10" i="132"/>
  <c r="K28" i="132"/>
  <c r="I28" i="132"/>
  <c r="M45" i="132"/>
  <c r="E18" i="131"/>
  <c r="M18" i="131"/>
  <c r="L18" i="130"/>
  <c r="E18" i="130"/>
  <c r="M18" i="130"/>
  <c r="U18" i="130"/>
  <c r="C18" i="129"/>
  <c r="F18" i="129"/>
  <c r="N18" i="129"/>
  <c r="V18" i="129"/>
  <c r="D24" i="129"/>
  <c r="L24" i="129"/>
  <c r="T24" i="129"/>
  <c r="H6" i="128"/>
  <c r="P6" i="128"/>
  <c r="C6" i="128"/>
  <c r="K6" i="128"/>
  <c r="S6" i="128"/>
  <c r="H126" i="128"/>
  <c r="P126" i="128"/>
  <c r="H45" i="128"/>
  <c r="P139" i="128"/>
  <c r="T18" i="127"/>
  <c r="D126" i="127"/>
  <c r="T79" i="127"/>
  <c r="U6" i="126"/>
  <c r="C18" i="126"/>
  <c r="D139" i="126"/>
  <c r="L139" i="126"/>
  <c r="T139" i="126"/>
  <c r="K45" i="125"/>
  <c r="S45" i="125"/>
  <c r="F6" i="124"/>
  <c r="N6" i="124"/>
  <c r="V6" i="124"/>
  <c r="F24" i="124"/>
  <c r="N24" i="124"/>
  <c r="E24" i="123"/>
  <c r="M24" i="123"/>
  <c r="U24" i="123"/>
  <c r="R28" i="123"/>
  <c r="J45" i="123"/>
  <c r="R45" i="123"/>
  <c r="N6" i="121"/>
  <c r="V6" i="121"/>
  <c r="L18" i="121"/>
  <c r="H10" i="136"/>
  <c r="P10" i="136"/>
  <c r="I10" i="136"/>
  <c r="Q10" i="136"/>
  <c r="I24" i="136"/>
  <c r="Q24" i="136"/>
  <c r="L24" i="136"/>
  <c r="T24" i="136"/>
  <c r="J33" i="136"/>
  <c r="J10" i="133"/>
  <c r="R10" i="133"/>
  <c r="E24" i="133"/>
  <c r="M24" i="133"/>
  <c r="U24" i="133"/>
  <c r="I18" i="132"/>
  <c r="G6" i="131"/>
  <c r="W6" i="131"/>
  <c r="H24" i="130"/>
  <c r="P24" i="130"/>
  <c r="N10" i="129"/>
  <c r="V10" i="129"/>
  <c r="N18" i="127"/>
  <c r="V18" i="127"/>
  <c r="S24" i="126"/>
  <c r="J10" i="125"/>
  <c r="R10" i="125"/>
  <c r="G6" i="124"/>
  <c r="O6" i="124"/>
  <c r="W6" i="124"/>
  <c r="J18" i="124"/>
  <c r="E18" i="124"/>
  <c r="M18" i="124"/>
  <c r="U18" i="124"/>
  <c r="H18" i="124"/>
  <c r="P18" i="124"/>
  <c r="P81" i="119"/>
  <c r="P128" i="119" s="1"/>
  <c r="P126" i="119" s="1"/>
  <c r="P28" i="119"/>
  <c r="O6" i="117"/>
  <c r="W6" i="117"/>
  <c r="W80" i="113"/>
  <c r="W28" i="113"/>
  <c r="J81" i="113"/>
  <c r="J128" i="113" s="1"/>
  <c r="J28" i="113"/>
  <c r="R81" i="113"/>
  <c r="R28" i="113"/>
  <c r="S81" i="112"/>
  <c r="S128" i="112" s="1"/>
  <c r="S126" i="112" s="1"/>
  <c r="S28" i="112"/>
  <c r="F24" i="110"/>
  <c r="P6" i="135"/>
  <c r="F18" i="135"/>
  <c r="N18" i="135"/>
  <c r="V18" i="135"/>
  <c r="I18" i="135"/>
  <c r="Q18" i="135"/>
  <c r="D18" i="135"/>
  <c r="L18" i="135"/>
  <c r="T18" i="135"/>
  <c r="J18" i="135"/>
  <c r="F24" i="135"/>
  <c r="N24" i="135"/>
  <c r="V24" i="135"/>
  <c r="Q28" i="135"/>
  <c r="I33" i="135"/>
  <c r="G6" i="134"/>
  <c r="O6" i="134"/>
  <c r="G10" i="134"/>
  <c r="O10" i="134"/>
  <c r="W10" i="134"/>
  <c r="M24" i="134"/>
  <c r="N33" i="132"/>
  <c r="P24" i="131"/>
  <c r="L10" i="130"/>
  <c r="G10" i="130"/>
  <c r="O10" i="130"/>
  <c r="W10" i="130"/>
  <c r="I24" i="130"/>
  <c r="Q28" i="129"/>
  <c r="E10" i="128"/>
  <c r="P28" i="128"/>
  <c r="J45" i="128"/>
  <c r="R45" i="128"/>
  <c r="M45" i="128"/>
  <c r="U45" i="128"/>
  <c r="V10" i="127"/>
  <c r="J45" i="127"/>
  <c r="R45" i="127"/>
  <c r="W6" i="126"/>
  <c r="T24" i="126"/>
  <c r="W33" i="126"/>
  <c r="F45" i="126"/>
  <c r="N45" i="126"/>
  <c r="V45" i="126"/>
  <c r="D6" i="125"/>
  <c r="L6" i="125"/>
  <c r="T6" i="125"/>
  <c r="M10" i="125"/>
  <c r="J18" i="125"/>
  <c r="O24" i="125"/>
  <c r="W24" i="125"/>
  <c r="I10" i="124"/>
  <c r="Q10" i="124"/>
  <c r="G10" i="124"/>
  <c r="O10" i="124"/>
  <c r="H10" i="124"/>
  <c r="H24" i="124"/>
  <c r="P24" i="124"/>
  <c r="N126" i="124"/>
  <c r="V126" i="124"/>
  <c r="D6" i="123"/>
  <c r="L45" i="123"/>
  <c r="T45" i="123"/>
  <c r="M10" i="122"/>
  <c r="G24" i="122"/>
  <c r="O24" i="122"/>
  <c r="D33" i="122"/>
  <c r="V125" i="121"/>
  <c r="V24" i="121"/>
  <c r="J45" i="122"/>
  <c r="R45" i="122"/>
  <c r="H6" i="121"/>
  <c r="P6" i="121"/>
  <c r="G45" i="121"/>
  <c r="C6" i="120"/>
  <c r="H18" i="120"/>
  <c r="P18" i="120"/>
  <c r="S18" i="120"/>
  <c r="L28" i="120"/>
  <c r="E6" i="119"/>
  <c r="M6" i="119"/>
  <c r="U6" i="119"/>
  <c r="I18" i="119"/>
  <c r="Q18" i="119"/>
  <c r="C45" i="119"/>
  <c r="K45" i="119"/>
  <c r="S45" i="119"/>
  <c r="I10" i="117"/>
  <c r="Q10" i="117"/>
  <c r="F18" i="117"/>
  <c r="N18" i="117"/>
  <c r="V18" i="117"/>
  <c r="L24" i="117"/>
  <c r="N28" i="117"/>
  <c r="J45" i="117"/>
  <c r="R45" i="117"/>
  <c r="C24" i="116"/>
  <c r="K24" i="116"/>
  <c r="S24" i="116"/>
  <c r="L28" i="116"/>
  <c r="M28" i="115"/>
  <c r="E45" i="115"/>
  <c r="M45" i="115"/>
  <c r="H45" i="115"/>
  <c r="P45" i="115"/>
  <c r="F6" i="114"/>
  <c r="V6" i="114"/>
  <c r="G24" i="114"/>
  <c r="W24" i="114"/>
  <c r="R24" i="114"/>
  <c r="H45" i="114"/>
  <c r="P45" i="114"/>
  <c r="K45" i="114"/>
  <c r="L28" i="113"/>
  <c r="D45" i="113"/>
  <c r="I24" i="112"/>
  <c r="Q24" i="112"/>
  <c r="H45" i="112"/>
  <c r="P45" i="112"/>
  <c r="I6" i="111"/>
  <c r="Q6" i="111"/>
  <c r="D6" i="111"/>
  <c r="L6" i="111"/>
  <c r="T6" i="111"/>
  <c r="L24" i="111"/>
  <c r="U103" i="132"/>
  <c r="U53" i="132"/>
  <c r="D92" i="127"/>
  <c r="F69" i="118"/>
  <c r="N69" i="118"/>
  <c r="S75" i="115"/>
  <c r="L69" i="114"/>
  <c r="G69" i="114"/>
  <c r="W69" i="114"/>
  <c r="G6" i="121"/>
  <c r="R18" i="120"/>
  <c r="E45" i="120"/>
  <c r="M45" i="120"/>
  <c r="U45" i="120"/>
  <c r="P45" i="120"/>
  <c r="G10" i="119"/>
  <c r="C18" i="119"/>
  <c r="K18" i="119"/>
  <c r="S18" i="119"/>
  <c r="F18" i="119"/>
  <c r="V18" i="119"/>
  <c r="J24" i="119"/>
  <c r="R24" i="119"/>
  <c r="C28" i="119"/>
  <c r="I6" i="118"/>
  <c r="Q6" i="118"/>
  <c r="D45" i="118"/>
  <c r="T45" i="118"/>
  <c r="S28" i="117"/>
  <c r="T45" i="117"/>
  <c r="W45" i="117"/>
  <c r="J45" i="116"/>
  <c r="R45" i="116"/>
  <c r="J6" i="115"/>
  <c r="R6" i="115"/>
  <c r="C10" i="115"/>
  <c r="K10" i="115"/>
  <c r="S10" i="115"/>
  <c r="H18" i="115"/>
  <c r="P18" i="115"/>
  <c r="C18" i="115"/>
  <c r="S18" i="115"/>
  <c r="K24" i="115"/>
  <c r="P28" i="115"/>
  <c r="H6" i="114"/>
  <c r="U45" i="114"/>
  <c r="V24" i="113"/>
  <c r="F45" i="113"/>
  <c r="N45" i="113"/>
  <c r="V45" i="113"/>
  <c r="K28" i="112"/>
  <c r="E53" i="132"/>
  <c r="I102" i="117"/>
  <c r="I53" i="117"/>
  <c r="Q102" i="117"/>
  <c r="Q53" i="117"/>
  <c r="D69" i="113"/>
  <c r="T69" i="113"/>
  <c r="J92" i="112"/>
  <c r="R24" i="121"/>
  <c r="E45" i="121"/>
  <c r="M45" i="121"/>
  <c r="H6" i="119"/>
  <c r="P6" i="119"/>
  <c r="C24" i="119"/>
  <c r="K24" i="119"/>
  <c r="S24" i="119"/>
  <c r="H10" i="118"/>
  <c r="P10" i="118"/>
  <c r="R28" i="118"/>
  <c r="F10" i="117"/>
  <c r="N10" i="117"/>
  <c r="V10" i="117"/>
  <c r="E6" i="116"/>
  <c r="H6" i="116"/>
  <c r="P6" i="116"/>
  <c r="E10" i="116"/>
  <c r="J18" i="116"/>
  <c r="R18" i="116"/>
  <c r="T28" i="116"/>
  <c r="F6" i="115"/>
  <c r="V6" i="115"/>
  <c r="I6" i="115"/>
  <c r="Q6" i="115"/>
  <c r="S28" i="115"/>
  <c r="D6" i="114"/>
  <c r="L6" i="114"/>
  <c r="T6" i="114"/>
  <c r="P18" i="114"/>
  <c r="D6" i="113"/>
  <c r="L6" i="113"/>
  <c r="T28" i="113"/>
  <c r="J24" i="111"/>
  <c r="R24" i="111"/>
  <c r="K135" i="110"/>
  <c r="D69" i="112"/>
  <c r="D6" i="121"/>
  <c r="J126" i="121"/>
  <c r="R126" i="121"/>
  <c r="W6" i="120"/>
  <c r="J6" i="120"/>
  <c r="S10" i="120"/>
  <c r="R10" i="120"/>
  <c r="G45" i="120"/>
  <c r="K28" i="119"/>
  <c r="O45" i="119"/>
  <c r="H6" i="118"/>
  <c r="P6" i="118"/>
  <c r="C24" i="118"/>
  <c r="K24" i="118"/>
  <c r="S24" i="118"/>
  <c r="N24" i="118"/>
  <c r="U28" i="118"/>
  <c r="J45" i="118"/>
  <c r="C45" i="118"/>
  <c r="K45" i="118"/>
  <c r="S45" i="118"/>
  <c r="T6" i="117"/>
  <c r="E28" i="117"/>
  <c r="V28" i="117"/>
  <c r="N45" i="117"/>
  <c r="V45" i="117"/>
  <c r="I24" i="116"/>
  <c r="Q24" i="116"/>
  <c r="J33" i="116"/>
  <c r="T45" i="116"/>
  <c r="J24" i="115"/>
  <c r="R24" i="115"/>
  <c r="E24" i="115"/>
  <c r="U24" i="115"/>
  <c r="C28" i="115"/>
  <c r="U28" i="115"/>
  <c r="I45" i="115"/>
  <c r="H33" i="114"/>
  <c r="D10" i="113"/>
  <c r="H6" i="112"/>
  <c r="P6" i="112"/>
  <c r="K10" i="112"/>
  <c r="S10" i="112"/>
  <c r="E24" i="112"/>
  <c r="M24" i="112"/>
  <c r="C126" i="112"/>
  <c r="K126" i="112"/>
  <c r="D45" i="112"/>
  <c r="C18" i="111"/>
  <c r="K18" i="111"/>
  <c r="S18" i="111"/>
  <c r="P24" i="111"/>
  <c r="F24" i="111"/>
  <c r="N24" i="111"/>
  <c r="V24" i="111"/>
  <c r="L53" i="114"/>
  <c r="F75" i="114"/>
  <c r="V75" i="114"/>
  <c r="H84" i="112"/>
  <c r="N10" i="119"/>
  <c r="J6" i="116"/>
  <c r="R6" i="116"/>
  <c r="D28" i="116"/>
  <c r="C6" i="115"/>
  <c r="H33" i="115"/>
  <c r="P33" i="115"/>
  <c r="L10" i="113"/>
  <c r="T10" i="113"/>
  <c r="G18" i="113"/>
  <c r="O18" i="113"/>
  <c r="W18" i="113"/>
  <c r="J18" i="111"/>
  <c r="R18" i="111"/>
  <c r="O6" i="120"/>
  <c r="Q24" i="120"/>
  <c r="D33" i="120"/>
  <c r="L33" i="120"/>
  <c r="T33" i="120"/>
  <c r="F33" i="119"/>
  <c r="V33" i="119"/>
  <c r="G33" i="119"/>
  <c r="O33" i="119"/>
  <c r="W33" i="119"/>
  <c r="J33" i="119"/>
  <c r="R33" i="119"/>
  <c r="C33" i="119"/>
  <c r="K33" i="119"/>
  <c r="L45" i="119"/>
  <c r="G10" i="118"/>
  <c r="O10" i="118"/>
  <c r="W10" i="118"/>
  <c r="I6" i="117"/>
  <c r="Q6" i="117"/>
  <c r="L6" i="117"/>
  <c r="H10" i="113"/>
  <c r="P10" i="113"/>
  <c r="E6" i="112"/>
  <c r="I33" i="121"/>
  <c r="D33" i="121"/>
  <c r="O33" i="121"/>
  <c r="P33" i="121"/>
  <c r="C10" i="120"/>
  <c r="T24" i="120"/>
  <c r="D6" i="119"/>
  <c r="L6" i="119"/>
  <c r="T6" i="119"/>
  <c r="J6" i="119"/>
  <c r="R6" i="119"/>
  <c r="C6" i="118"/>
  <c r="S6" i="118"/>
  <c r="G6" i="117"/>
  <c r="P18" i="117"/>
  <c r="K28" i="117"/>
  <c r="E18" i="115"/>
  <c r="M18" i="115"/>
  <c r="U18" i="115"/>
  <c r="K28" i="115"/>
  <c r="F24" i="114"/>
  <c r="V24" i="114"/>
  <c r="F33" i="114"/>
  <c r="E6" i="113"/>
  <c r="M6" i="113"/>
  <c r="U6" i="113"/>
  <c r="I6" i="112"/>
  <c r="Q6" i="112"/>
  <c r="J10" i="111"/>
  <c r="R10" i="111"/>
  <c r="O59" i="140"/>
  <c r="P62" i="140"/>
  <c r="Q65" i="140"/>
  <c r="R68" i="140"/>
  <c r="L57" i="136"/>
  <c r="Q84" i="134"/>
  <c r="D53" i="126"/>
  <c r="L53" i="126"/>
  <c r="T53" i="126"/>
  <c r="O53" i="123"/>
  <c r="W53" i="123"/>
  <c r="I57" i="118"/>
  <c r="Q57" i="118"/>
  <c r="L53" i="113"/>
  <c r="P55" i="140"/>
  <c r="H53" i="135"/>
  <c r="M75" i="135"/>
  <c r="O57" i="134"/>
  <c r="F84" i="132"/>
  <c r="N84" i="132"/>
  <c r="V84" i="132"/>
  <c r="D69" i="129"/>
  <c r="L69" i="129"/>
  <c r="D84" i="126"/>
  <c r="L84" i="126"/>
  <c r="T84" i="126"/>
  <c r="J57" i="124"/>
  <c r="R57" i="124"/>
  <c r="R52" i="124" s="1"/>
  <c r="G53" i="122"/>
  <c r="V53" i="121"/>
  <c r="J84" i="118"/>
  <c r="R84" i="118"/>
  <c r="I53" i="115"/>
  <c r="Q53" i="115"/>
  <c r="F84" i="112"/>
  <c r="H45" i="111"/>
  <c r="P45" i="111"/>
  <c r="F53" i="110"/>
  <c r="N53" i="110"/>
  <c r="V53" i="110"/>
  <c r="D53" i="110"/>
  <c r="L53" i="110"/>
  <c r="T53" i="110"/>
  <c r="R78" i="140"/>
  <c r="W57" i="136"/>
  <c r="O123" i="136"/>
  <c r="J124" i="136"/>
  <c r="M75" i="136"/>
  <c r="I84" i="136"/>
  <c r="Q84" i="136"/>
  <c r="K53" i="134"/>
  <c r="G69" i="133"/>
  <c r="W69" i="133"/>
  <c r="F57" i="127"/>
  <c r="N57" i="127"/>
  <c r="V57" i="127"/>
  <c r="L57" i="127"/>
  <c r="H57" i="127"/>
  <c r="C53" i="124"/>
  <c r="K53" i="124"/>
  <c r="S53" i="124"/>
  <c r="P53" i="115"/>
  <c r="G53" i="110"/>
  <c r="O53" i="110"/>
  <c r="W53" i="110"/>
  <c r="J53" i="136"/>
  <c r="C92" i="136"/>
  <c r="H69" i="135"/>
  <c r="P69" i="135"/>
  <c r="K69" i="134"/>
  <c r="F92" i="134"/>
  <c r="N92" i="134"/>
  <c r="V92" i="134"/>
  <c r="H92" i="133"/>
  <c r="F53" i="131"/>
  <c r="N53" i="131"/>
  <c r="V53" i="131"/>
  <c r="F53" i="130"/>
  <c r="N53" i="130"/>
  <c r="V53" i="130"/>
  <c r="D92" i="128"/>
  <c r="F53" i="127"/>
  <c r="N53" i="127"/>
  <c r="V53" i="127"/>
  <c r="T92" i="127"/>
  <c r="E53" i="126"/>
  <c r="M53" i="126"/>
  <c r="U53" i="126"/>
  <c r="F69" i="126"/>
  <c r="N69" i="126"/>
  <c r="V69" i="126"/>
  <c r="J57" i="125"/>
  <c r="R57" i="125"/>
  <c r="E75" i="125"/>
  <c r="M75" i="125"/>
  <c r="H75" i="125"/>
  <c r="E92" i="125"/>
  <c r="M92" i="125"/>
  <c r="U92" i="125"/>
  <c r="H53" i="123"/>
  <c r="Q92" i="123"/>
  <c r="M53" i="121"/>
  <c r="H92" i="121"/>
  <c r="P92" i="121"/>
  <c r="N53" i="120"/>
  <c r="D75" i="120"/>
  <c r="L75" i="120"/>
  <c r="J53" i="118"/>
  <c r="R53" i="118"/>
  <c r="U53" i="118"/>
  <c r="D75" i="118"/>
  <c r="L75" i="118"/>
  <c r="T75" i="118"/>
  <c r="O75" i="118"/>
  <c r="R75" i="118"/>
  <c r="S53" i="115"/>
  <c r="K75" i="115"/>
  <c r="W57" i="112"/>
  <c r="U53" i="111"/>
  <c r="E45" i="111"/>
  <c r="M45" i="111"/>
  <c r="S53" i="136"/>
  <c r="V53" i="136"/>
  <c r="K57" i="132"/>
  <c r="Q75" i="127"/>
  <c r="V53" i="126"/>
  <c r="S57" i="114"/>
  <c r="I53" i="112"/>
  <c r="F53" i="111"/>
  <c r="N53" i="111"/>
  <c r="V53" i="111"/>
  <c r="L53" i="111"/>
  <c r="G75" i="110"/>
  <c r="O75" i="110"/>
  <c r="W75" i="110"/>
  <c r="T53" i="136"/>
  <c r="G57" i="135"/>
  <c r="O57" i="135"/>
  <c r="W57" i="135"/>
  <c r="J57" i="135"/>
  <c r="K57" i="135"/>
  <c r="C57" i="133"/>
  <c r="K57" i="133"/>
  <c r="D57" i="133"/>
  <c r="L57" i="133"/>
  <c r="Q75" i="133"/>
  <c r="O53" i="132"/>
  <c r="J53" i="132"/>
  <c r="R53" i="132"/>
  <c r="D57" i="126"/>
  <c r="T57" i="126"/>
  <c r="K57" i="123"/>
  <c r="L57" i="123"/>
  <c r="J92" i="118"/>
  <c r="V69" i="117"/>
  <c r="K53" i="115"/>
  <c r="F57" i="115"/>
  <c r="N57" i="115"/>
  <c r="V57" i="115"/>
  <c r="E57" i="115"/>
  <c r="D53" i="114"/>
  <c r="T53" i="114"/>
  <c r="L132" i="111"/>
  <c r="U84" i="110"/>
  <c r="F93" i="140"/>
  <c r="I92" i="136"/>
  <c r="J84" i="135"/>
  <c r="R84" i="135"/>
  <c r="H84" i="134"/>
  <c r="P84" i="134"/>
  <c r="C53" i="133"/>
  <c r="K53" i="133"/>
  <c r="S53" i="133"/>
  <c r="E84" i="133"/>
  <c r="M84" i="133"/>
  <c r="U84" i="133"/>
  <c r="I53" i="131"/>
  <c r="Q53" i="131"/>
  <c r="M57" i="131"/>
  <c r="G53" i="130"/>
  <c r="W53" i="130"/>
  <c r="G53" i="129"/>
  <c r="O53" i="129"/>
  <c r="W53" i="129"/>
  <c r="G84" i="129"/>
  <c r="O84" i="129"/>
  <c r="W84" i="129"/>
  <c r="J53" i="128"/>
  <c r="R53" i="128"/>
  <c r="S69" i="127"/>
  <c r="H84" i="127"/>
  <c r="C84" i="127"/>
  <c r="I53" i="124"/>
  <c r="Q53" i="124"/>
  <c r="D53" i="124"/>
  <c r="C53" i="123"/>
  <c r="K53" i="123"/>
  <c r="S53" i="123"/>
  <c r="F75" i="123"/>
  <c r="N75" i="123"/>
  <c r="F69" i="120"/>
  <c r="J57" i="118"/>
  <c r="R57" i="118"/>
  <c r="D53" i="117"/>
  <c r="L53" i="117"/>
  <c r="T53" i="117"/>
  <c r="M57" i="117"/>
  <c r="U57" i="117"/>
  <c r="H57" i="117"/>
  <c r="C53" i="116"/>
  <c r="K53" i="116"/>
  <c r="I57" i="116"/>
  <c r="F53" i="115"/>
  <c r="V69" i="115"/>
  <c r="I84" i="115"/>
  <c r="G53" i="114"/>
  <c r="O53" i="114"/>
  <c r="W53" i="114"/>
  <c r="C92" i="113"/>
  <c r="C53" i="112"/>
  <c r="K53" i="112"/>
  <c r="S53" i="112"/>
  <c r="C53" i="111"/>
  <c r="I136" i="110"/>
  <c r="D137" i="110"/>
  <c r="L137" i="110"/>
  <c r="T137" i="110"/>
  <c r="G6" i="110"/>
  <c r="G7" i="140"/>
  <c r="R6" i="110"/>
  <c r="R8" i="140"/>
  <c r="K18" i="110"/>
  <c r="K19" i="140"/>
  <c r="G30" i="140"/>
  <c r="G81" i="110"/>
  <c r="D28" i="136"/>
  <c r="D80" i="136"/>
  <c r="L89" i="136"/>
  <c r="L136" i="136" s="1"/>
  <c r="J24" i="135"/>
  <c r="J124" i="135"/>
  <c r="K28" i="135"/>
  <c r="K80" i="135"/>
  <c r="K127" i="135" s="1"/>
  <c r="K126" i="135" s="1"/>
  <c r="Q82" i="135"/>
  <c r="Q129" i="135" s="1"/>
  <c r="D91" i="135"/>
  <c r="D138" i="135" s="1"/>
  <c r="Q89" i="133"/>
  <c r="Q136" i="133" s="1"/>
  <c r="W91" i="133"/>
  <c r="W138" i="133" s="1"/>
  <c r="U45" i="133"/>
  <c r="U140" i="133"/>
  <c r="D90" i="132"/>
  <c r="D137" i="132" s="1"/>
  <c r="C91" i="130"/>
  <c r="C138" i="130" s="1"/>
  <c r="T45" i="130"/>
  <c r="T141" i="130"/>
  <c r="H28" i="129"/>
  <c r="H81" i="129"/>
  <c r="H128" i="129" s="1"/>
  <c r="Q18" i="127"/>
  <c r="Q117" i="127"/>
  <c r="H127" i="126"/>
  <c r="I28" i="125"/>
  <c r="I80" i="125"/>
  <c r="I127" i="125" s="1"/>
  <c r="P90" i="125"/>
  <c r="P137" i="125" s="1"/>
  <c r="K141" i="122"/>
  <c r="K45" i="122"/>
  <c r="G81" i="121"/>
  <c r="E83" i="121"/>
  <c r="E130" i="121" s="1"/>
  <c r="V18" i="118"/>
  <c r="V121" i="118"/>
  <c r="V18" i="113"/>
  <c r="V120" i="113"/>
  <c r="B62" i="140"/>
  <c r="B71" i="140"/>
  <c r="B86" i="140"/>
  <c r="B12" i="140"/>
  <c r="B21" i="140"/>
  <c r="B31" i="140"/>
  <c r="B40" i="140"/>
  <c r="B10" i="115"/>
  <c r="B28" i="116"/>
  <c r="B24" i="125"/>
  <c r="B45" i="127"/>
  <c r="B33" i="128"/>
  <c r="B6" i="130"/>
  <c r="B24" i="130"/>
  <c r="B10" i="131"/>
  <c r="B18" i="131"/>
  <c r="B6" i="132"/>
  <c r="B28" i="132"/>
  <c r="B24" i="133"/>
  <c r="B33" i="133"/>
  <c r="B45" i="135"/>
  <c r="F7" i="140"/>
  <c r="N7" i="140"/>
  <c r="V7" i="140"/>
  <c r="I8" i="140"/>
  <c r="Q8" i="140"/>
  <c r="D9" i="140"/>
  <c r="L9" i="140"/>
  <c r="T9" i="140"/>
  <c r="E10" i="110"/>
  <c r="E11" i="140"/>
  <c r="M10" i="110"/>
  <c r="M11" i="140"/>
  <c r="U10" i="110"/>
  <c r="U11" i="140"/>
  <c r="H10" i="110"/>
  <c r="H12" i="140"/>
  <c r="P10" i="110"/>
  <c r="P12" i="140"/>
  <c r="D10" i="110"/>
  <c r="D16" i="140"/>
  <c r="L10" i="110"/>
  <c r="L16" i="140"/>
  <c r="T10" i="110"/>
  <c r="T16" i="140"/>
  <c r="G10" i="110"/>
  <c r="G17" i="140"/>
  <c r="O10" i="110"/>
  <c r="O17" i="140"/>
  <c r="W10" i="110"/>
  <c r="W17" i="140"/>
  <c r="J19" i="140"/>
  <c r="J117" i="110"/>
  <c r="R19" i="140"/>
  <c r="R117" i="110"/>
  <c r="E20" i="140"/>
  <c r="E118" i="110"/>
  <c r="M20" i="140"/>
  <c r="M118" i="110"/>
  <c r="U20" i="140"/>
  <c r="U118" i="110"/>
  <c r="H21" i="140"/>
  <c r="P21" i="140"/>
  <c r="P119" i="110"/>
  <c r="C22" i="140"/>
  <c r="C120" i="110"/>
  <c r="K22" i="140"/>
  <c r="K120" i="110"/>
  <c r="S22" i="140"/>
  <c r="S120" i="110"/>
  <c r="F23" i="140"/>
  <c r="F121" i="110"/>
  <c r="N23" i="140"/>
  <c r="N121" i="110"/>
  <c r="V23" i="140"/>
  <c r="V121" i="110"/>
  <c r="I25" i="140"/>
  <c r="Q25" i="140"/>
  <c r="D26" i="140"/>
  <c r="L26" i="140"/>
  <c r="T26" i="140"/>
  <c r="G27" i="140"/>
  <c r="O27" i="140"/>
  <c r="W27" i="140"/>
  <c r="C28" i="110"/>
  <c r="C29" i="140"/>
  <c r="K28" i="110"/>
  <c r="K29" i="140"/>
  <c r="S28" i="110"/>
  <c r="S29" i="140"/>
  <c r="S127" i="110"/>
  <c r="F28" i="110"/>
  <c r="F30" i="140"/>
  <c r="N28" i="110"/>
  <c r="N30" i="140"/>
  <c r="V28" i="110"/>
  <c r="V30" i="140"/>
  <c r="I31" i="140"/>
  <c r="Q31" i="140"/>
  <c r="D32" i="140"/>
  <c r="L32" i="140"/>
  <c r="T32" i="140"/>
  <c r="T130" i="110"/>
  <c r="D34" i="140"/>
  <c r="L34" i="140"/>
  <c r="T34" i="140"/>
  <c r="G35" i="140"/>
  <c r="G133" i="110"/>
  <c r="O35" i="140"/>
  <c r="W35" i="140"/>
  <c r="J36" i="140"/>
  <c r="R36" i="140"/>
  <c r="R134" i="110"/>
  <c r="E37" i="140"/>
  <c r="M37" i="140"/>
  <c r="U37" i="140"/>
  <c r="H38" i="140"/>
  <c r="P38" i="140"/>
  <c r="C39" i="140"/>
  <c r="K39" i="140"/>
  <c r="S39" i="140"/>
  <c r="F40" i="140"/>
  <c r="N40" i="140"/>
  <c r="V40" i="140"/>
  <c r="I41" i="140"/>
  <c r="Q41" i="140"/>
  <c r="D42" i="140"/>
  <c r="D89" i="110"/>
  <c r="L42" i="140"/>
  <c r="L89" i="110"/>
  <c r="T42" i="140"/>
  <c r="T89" i="110"/>
  <c r="G43" i="140"/>
  <c r="G90" i="110"/>
  <c r="O43" i="140"/>
  <c r="O90" i="110"/>
  <c r="W43" i="140"/>
  <c r="W90" i="110"/>
  <c r="J44" i="140"/>
  <c r="J91" i="110"/>
  <c r="R44" i="140"/>
  <c r="R91" i="110"/>
  <c r="J45" i="110"/>
  <c r="J46" i="140"/>
  <c r="J45" i="140" s="1"/>
  <c r="R45" i="110"/>
  <c r="R46" i="140"/>
  <c r="E47" i="140"/>
  <c r="M47" i="140"/>
  <c r="M141" i="110"/>
  <c r="U47" i="140"/>
  <c r="H6" i="136"/>
  <c r="P6" i="136"/>
  <c r="C6" i="136"/>
  <c r="K6" i="136"/>
  <c r="S6" i="136"/>
  <c r="F6" i="136"/>
  <c r="N6" i="136"/>
  <c r="V6" i="136"/>
  <c r="G28" i="136"/>
  <c r="S80" i="136"/>
  <c r="I82" i="136"/>
  <c r="I129" i="136" s="1"/>
  <c r="T83" i="136"/>
  <c r="T130" i="136" s="1"/>
  <c r="N33" i="136"/>
  <c r="E45" i="136"/>
  <c r="E18" i="135"/>
  <c r="E117" i="135"/>
  <c r="M18" i="135"/>
  <c r="M117" i="135"/>
  <c r="U18" i="135"/>
  <c r="U117" i="135"/>
  <c r="H18" i="135"/>
  <c r="H118" i="135"/>
  <c r="P18" i="135"/>
  <c r="P118" i="135"/>
  <c r="C18" i="135"/>
  <c r="C119" i="135"/>
  <c r="R28" i="135"/>
  <c r="J80" i="135"/>
  <c r="J79" i="135" s="1"/>
  <c r="R80" i="135"/>
  <c r="R79" i="135" s="1"/>
  <c r="E81" i="135"/>
  <c r="E128" i="135" s="1"/>
  <c r="M81" i="135"/>
  <c r="U81" i="135"/>
  <c r="U128" i="135" s="1"/>
  <c r="H82" i="135"/>
  <c r="H129" i="135" s="1"/>
  <c r="P82" i="135"/>
  <c r="P129" i="135" s="1"/>
  <c r="C83" i="135"/>
  <c r="C130" i="135" s="1"/>
  <c r="K83" i="135"/>
  <c r="K130" i="135" s="1"/>
  <c r="S83" i="135"/>
  <c r="S130" i="135" s="1"/>
  <c r="E89" i="135"/>
  <c r="E136" i="135" s="1"/>
  <c r="M89" i="135"/>
  <c r="M136" i="135" s="1"/>
  <c r="U89" i="135"/>
  <c r="U136" i="135" s="1"/>
  <c r="H90" i="135"/>
  <c r="H137" i="135" s="1"/>
  <c r="P90" i="135"/>
  <c r="P137" i="135" s="1"/>
  <c r="C91" i="135"/>
  <c r="C138" i="135" s="1"/>
  <c r="K91" i="135"/>
  <c r="K138" i="135" s="1"/>
  <c r="S91" i="135"/>
  <c r="S138" i="135" s="1"/>
  <c r="M45" i="135"/>
  <c r="H45" i="135"/>
  <c r="P45" i="135"/>
  <c r="C45" i="135"/>
  <c r="K45" i="135"/>
  <c r="S45" i="135"/>
  <c r="G24" i="134"/>
  <c r="O24" i="134"/>
  <c r="W24" i="134"/>
  <c r="D28" i="134"/>
  <c r="D80" i="134"/>
  <c r="L28" i="134"/>
  <c r="L80" i="134"/>
  <c r="T28" i="134"/>
  <c r="T80" i="134"/>
  <c r="G28" i="134"/>
  <c r="G81" i="134"/>
  <c r="O28" i="134"/>
  <c r="O81" i="134"/>
  <c r="O128" i="134" s="1"/>
  <c r="W28" i="134"/>
  <c r="W81" i="134"/>
  <c r="W128" i="134" s="1"/>
  <c r="I45" i="134"/>
  <c r="I140" i="134"/>
  <c r="Q45" i="134"/>
  <c r="Q140" i="134"/>
  <c r="Q139" i="134" s="1"/>
  <c r="G28" i="133"/>
  <c r="F80" i="133"/>
  <c r="N80" i="133"/>
  <c r="N127" i="133" s="1"/>
  <c r="V80" i="133"/>
  <c r="V127" i="133" s="1"/>
  <c r="I81" i="133"/>
  <c r="I128" i="133" s="1"/>
  <c r="Q81" i="133"/>
  <c r="Q128" i="133" s="1"/>
  <c r="D82" i="133"/>
  <c r="D129" i="133" s="1"/>
  <c r="L82" i="133"/>
  <c r="L129" i="133" s="1"/>
  <c r="T82" i="133"/>
  <c r="T129" i="133" s="1"/>
  <c r="G83" i="133"/>
  <c r="G130" i="133" s="1"/>
  <c r="O83" i="133"/>
  <c r="O130" i="133" s="1"/>
  <c r="W83" i="133"/>
  <c r="W130" i="133" s="1"/>
  <c r="P89" i="133"/>
  <c r="P136" i="133" s="1"/>
  <c r="F91" i="133"/>
  <c r="F138" i="133" s="1"/>
  <c r="D45" i="133"/>
  <c r="L45" i="133"/>
  <c r="T45" i="133"/>
  <c r="G45" i="133"/>
  <c r="G141" i="133"/>
  <c r="O45" i="133"/>
  <c r="W45" i="133"/>
  <c r="G6" i="132"/>
  <c r="O6" i="132"/>
  <c r="W6" i="132"/>
  <c r="E24" i="132"/>
  <c r="E123" i="132"/>
  <c r="M24" i="132"/>
  <c r="M123" i="132"/>
  <c r="U24" i="132"/>
  <c r="U123" i="132"/>
  <c r="F28" i="132"/>
  <c r="F80" i="132"/>
  <c r="F79" i="132" s="1"/>
  <c r="N28" i="132"/>
  <c r="N80" i="132"/>
  <c r="V28" i="132"/>
  <c r="V80" i="132"/>
  <c r="V79" i="132" s="1"/>
  <c r="H89" i="132"/>
  <c r="H136" i="132" s="1"/>
  <c r="P89" i="132"/>
  <c r="P136" i="132" s="1"/>
  <c r="C90" i="132"/>
  <c r="C137" i="132" s="1"/>
  <c r="K90" i="132"/>
  <c r="K137" i="132" s="1"/>
  <c r="S90" i="132"/>
  <c r="S137" i="132" s="1"/>
  <c r="F91" i="132"/>
  <c r="F138" i="132" s="1"/>
  <c r="N91" i="132"/>
  <c r="N138" i="132" s="1"/>
  <c r="V91" i="132"/>
  <c r="V138" i="132" s="1"/>
  <c r="O45" i="132"/>
  <c r="G139" i="132"/>
  <c r="W139" i="132"/>
  <c r="K10" i="131"/>
  <c r="S10" i="131"/>
  <c r="F10" i="131"/>
  <c r="V10" i="131"/>
  <c r="M10" i="131"/>
  <c r="U10" i="131"/>
  <c r="C18" i="131"/>
  <c r="C117" i="131"/>
  <c r="S18" i="131"/>
  <c r="S117" i="131"/>
  <c r="F18" i="131"/>
  <c r="F118" i="131"/>
  <c r="D18" i="131"/>
  <c r="D120" i="131"/>
  <c r="T18" i="131"/>
  <c r="T120" i="131"/>
  <c r="F24" i="131"/>
  <c r="F28" i="131"/>
  <c r="C79" i="131"/>
  <c r="K126" i="131"/>
  <c r="S79" i="131"/>
  <c r="J33" i="131"/>
  <c r="R33" i="131"/>
  <c r="Q90" i="131"/>
  <c r="Q137" i="131" s="1"/>
  <c r="L91" i="131"/>
  <c r="L138" i="131" s="1"/>
  <c r="I45" i="131"/>
  <c r="L45" i="131"/>
  <c r="G24" i="130"/>
  <c r="H28" i="130"/>
  <c r="H80" i="130"/>
  <c r="P28" i="130"/>
  <c r="P80" i="130"/>
  <c r="C28" i="130"/>
  <c r="C81" i="130"/>
  <c r="C128" i="130" s="1"/>
  <c r="M45" i="130"/>
  <c r="I6" i="129"/>
  <c r="Q6" i="129"/>
  <c r="D6" i="129"/>
  <c r="L6" i="129"/>
  <c r="T6" i="129"/>
  <c r="J45" i="129"/>
  <c r="R45" i="129"/>
  <c r="E45" i="129"/>
  <c r="M45" i="129"/>
  <c r="U45" i="129"/>
  <c r="W24" i="128"/>
  <c r="J24" i="128"/>
  <c r="J123" i="128"/>
  <c r="R24" i="128"/>
  <c r="R123" i="128"/>
  <c r="E24" i="128"/>
  <c r="E124" i="128"/>
  <c r="M24" i="128"/>
  <c r="M124" i="128"/>
  <c r="U24" i="128"/>
  <c r="U124" i="128"/>
  <c r="F28" i="128"/>
  <c r="F80" i="128"/>
  <c r="F127" i="128" s="1"/>
  <c r="N28" i="128"/>
  <c r="N80" i="128"/>
  <c r="N127" i="128" s="1"/>
  <c r="V28" i="128"/>
  <c r="V80" i="128"/>
  <c r="V127" i="128" s="1"/>
  <c r="I81" i="128"/>
  <c r="I128" i="128" s="1"/>
  <c r="Q81" i="128"/>
  <c r="Q128" i="128" s="1"/>
  <c r="D82" i="128"/>
  <c r="D129" i="128" s="1"/>
  <c r="L82" i="128"/>
  <c r="L129" i="128" s="1"/>
  <c r="T82" i="128"/>
  <c r="T129" i="128" s="1"/>
  <c r="G83" i="128"/>
  <c r="G130" i="128" s="1"/>
  <c r="O83" i="128"/>
  <c r="O130" i="128" s="1"/>
  <c r="W83" i="128"/>
  <c r="W130" i="128" s="1"/>
  <c r="F33" i="128"/>
  <c r="N33" i="128"/>
  <c r="I33" i="128"/>
  <c r="Q33" i="128"/>
  <c r="F89" i="128"/>
  <c r="F136" i="128" s="1"/>
  <c r="N89" i="128"/>
  <c r="N136" i="128" s="1"/>
  <c r="V89" i="128"/>
  <c r="V136" i="128" s="1"/>
  <c r="I90" i="128"/>
  <c r="I137" i="128" s="1"/>
  <c r="Q90" i="128"/>
  <c r="Q137" i="128" s="1"/>
  <c r="D91" i="128"/>
  <c r="D138" i="128" s="1"/>
  <c r="O45" i="128"/>
  <c r="G10" i="127"/>
  <c r="O10" i="127"/>
  <c r="W10" i="127"/>
  <c r="J10" i="127"/>
  <c r="R10" i="127"/>
  <c r="E10" i="127"/>
  <c r="M10" i="127"/>
  <c r="U10" i="127"/>
  <c r="F10" i="127"/>
  <c r="N10" i="127"/>
  <c r="L28" i="127"/>
  <c r="D45" i="127"/>
  <c r="T45" i="127"/>
  <c r="H45" i="127"/>
  <c r="H140" i="127"/>
  <c r="H139" i="127" s="1"/>
  <c r="P45" i="127"/>
  <c r="P140" i="127"/>
  <c r="P139" i="127" s="1"/>
  <c r="J6" i="126"/>
  <c r="R6" i="126"/>
  <c r="E6" i="126"/>
  <c r="M6" i="126"/>
  <c r="K18" i="126"/>
  <c r="S18" i="126"/>
  <c r="H28" i="126"/>
  <c r="J33" i="126"/>
  <c r="R33" i="126"/>
  <c r="H33" i="126"/>
  <c r="P33" i="126"/>
  <c r="K33" i="126"/>
  <c r="S33" i="126"/>
  <c r="F33" i="126"/>
  <c r="V33" i="126"/>
  <c r="D33" i="126"/>
  <c r="T33" i="126"/>
  <c r="G33" i="126"/>
  <c r="T45" i="126"/>
  <c r="S33" i="119"/>
  <c r="H28" i="118"/>
  <c r="H80" i="118"/>
  <c r="H79" i="118" s="1"/>
  <c r="P28" i="118"/>
  <c r="P80" i="118"/>
  <c r="C28" i="118"/>
  <c r="C81" i="118"/>
  <c r="C128" i="118" s="1"/>
  <c r="K28" i="118"/>
  <c r="K81" i="118"/>
  <c r="K128" i="118" s="1"/>
  <c r="S28" i="118"/>
  <c r="S81" i="118"/>
  <c r="S128" i="118" s="1"/>
  <c r="F82" i="118"/>
  <c r="F129" i="118" s="1"/>
  <c r="N82" i="118"/>
  <c r="N129" i="118" s="1"/>
  <c r="V82" i="118"/>
  <c r="V129" i="118" s="1"/>
  <c r="I83" i="118"/>
  <c r="I130" i="118" s="1"/>
  <c r="Q83" i="118"/>
  <c r="Q130" i="118" s="1"/>
  <c r="D89" i="118"/>
  <c r="D136" i="118" s="1"/>
  <c r="G90" i="118"/>
  <c r="G137" i="118" s="1"/>
  <c r="O45" i="116"/>
  <c r="O140" i="116"/>
  <c r="M124" i="115"/>
  <c r="M24" i="115"/>
  <c r="N91" i="114"/>
  <c r="N138" i="114" s="1"/>
  <c r="W33" i="111"/>
  <c r="K80" i="110"/>
  <c r="K127" i="110" s="1"/>
  <c r="L83" i="110"/>
  <c r="L130" i="110" s="1"/>
  <c r="F135" i="135"/>
  <c r="N135" i="135"/>
  <c r="V135" i="135"/>
  <c r="G127" i="134"/>
  <c r="B33" i="110"/>
  <c r="B41" i="140"/>
  <c r="D28" i="110"/>
  <c r="D29" i="140"/>
  <c r="D80" i="110"/>
  <c r="O30" i="140"/>
  <c r="O81" i="110"/>
  <c r="W30" i="140"/>
  <c r="W81" i="110"/>
  <c r="J31" i="140"/>
  <c r="J82" i="110"/>
  <c r="R31" i="140"/>
  <c r="R82" i="110"/>
  <c r="E32" i="140"/>
  <c r="E83" i="110"/>
  <c r="M32" i="140"/>
  <c r="M83" i="110"/>
  <c r="U32" i="140"/>
  <c r="U83" i="110"/>
  <c r="E42" i="140"/>
  <c r="E89" i="110"/>
  <c r="M42" i="140"/>
  <c r="M89" i="110"/>
  <c r="U42" i="140"/>
  <c r="U89" i="110"/>
  <c r="H43" i="140"/>
  <c r="H90" i="110"/>
  <c r="P43" i="140"/>
  <c r="P90" i="110"/>
  <c r="C44" i="140"/>
  <c r="C91" i="110"/>
  <c r="K44" i="140"/>
  <c r="K91" i="110"/>
  <c r="S44" i="140"/>
  <c r="S91" i="110"/>
  <c r="T28" i="136"/>
  <c r="T80" i="136"/>
  <c r="O24" i="135"/>
  <c r="O123" i="135"/>
  <c r="C28" i="135"/>
  <c r="C80" i="135"/>
  <c r="I82" i="135"/>
  <c r="I129" i="135" s="1"/>
  <c r="Q90" i="135"/>
  <c r="Q137" i="135" s="1"/>
  <c r="D90" i="133"/>
  <c r="D137" i="133" s="1"/>
  <c r="M45" i="133"/>
  <c r="M140" i="133"/>
  <c r="I89" i="132"/>
  <c r="I136" i="132" s="1"/>
  <c r="M45" i="131"/>
  <c r="M141" i="131"/>
  <c r="P90" i="130"/>
  <c r="P137" i="130" s="1"/>
  <c r="U28" i="129"/>
  <c r="U80" i="129"/>
  <c r="L18" i="127"/>
  <c r="L118" i="127"/>
  <c r="H90" i="125"/>
  <c r="H137" i="125" s="1"/>
  <c r="S141" i="122"/>
  <c r="S45" i="122"/>
  <c r="W81" i="121"/>
  <c r="M18" i="118"/>
  <c r="M118" i="118"/>
  <c r="S18" i="118"/>
  <c r="S120" i="118"/>
  <c r="I80" i="117"/>
  <c r="I127" i="117" s="1"/>
  <c r="I126" i="117" s="1"/>
  <c r="I28" i="117"/>
  <c r="N18" i="113"/>
  <c r="N120" i="113"/>
  <c r="Q136" i="110"/>
  <c r="B55" i="140"/>
  <c r="B64" i="140"/>
  <c r="B73" i="140"/>
  <c r="B88" i="140"/>
  <c r="B14" i="140"/>
  <c r="B23" i="140"/>
  <c r="B34" i="140"/>
  <c r="B42" i="140"/>
  <c r="B10" i="111"/>
  <c r="B33" i="112"/>
  <c r="B33" i="115"/>
  <c r="B10" i="121"/>
  <c r="B6" i="125"/>
  <c r="B33" i="131"/>
  <c r="H7" i="140"/>
  <c r="P7" i="140"/>
  <c r="C8" i="140"/>
  <c r="K8" i="140"/>
  <c r="S8" i="140"/>
  <c r="F9" i="140"/>
  <c r="N9" i="140"/>
  <c r="V9" i="140"/>
  <c r="G11" i="140"/>
  <c r="O11" i="140"/>
  <c r="W11" i="140"/>
  <c r="J12" i="140"/>
  <c r="R12" i="140"/>
  <c r="E13" i="140"/>
  <c r="M13" i="140"/>
  <c r="U13" i="140"/>
  <c r="H14" i="140"/>
  <c r="P14" i="140"/>
  <c r="C15" i="140"/>
  <c r="K15" i="140"/>
  <c r="S15" i="140"/>
  <c r="F16" i="140"/>
  <c r="N16" i="140"/>
  <c r="V16" i="140"/>
  <c r="I17" i="140"/>
  <c r="Q17" i="140"/>
  <c r="D19" i="140"/>
  <c r="L19" i="140"/>
  <c r="T19" i="140"/>
  <c r="G20" i="140"/>
  <c r="O20" i="140"/>
  <c r="W20" i="140"/>
  <c r="J21" i="140"/>
  <c r="R21" i="140"/>
  <c r="E22" i="140"/>
  <c r="M22" i="140"/>
  <c r="U22" i="140"/>
  <c r="H23" i="140"/>
  <c r="P23" i="140"/>
  <c r="C24" i="110"/>
  <c r="C25" i="140"/>
  <c r="C123" i="110"/>
  <c r="K24" i="110"/>
  <c r="K25" i="140"/>
  <c r="K123" i="110"/>
  <c r="S24" i="110"/>
  <c r="S25" i="140"/>
  <c r="S123" i="110"/>
  <c r="F26" i="140"/>
  <c r="F124" i="110"/>
  <c r="N26" i="140"/>
  <c r="N124" i="110"/>
  <c r="V26" i="140"/>
  <c r="V124" i="110"/>
  <c r="I27" i="140"/>
  <c r="Q27" i="140"/>
  <c r="Q125" i="110"/>
  <c r="H28" i="110"/>
  <c r="E29" i="140"/>
  <c r="E80" i="110"/>
  <c r="M29" i="140"/>
  <c r="M80" i="110"/>
  <c r="U29" i="140"/>
  <c r="U80" i="110"/>
  <c r="H30" i="140"/>
  <c r="H81" i="110"/>
  <c r="P30" i="140"/>
  <c r="P81" i="110"/>
  <c r="C31" i="140"/>
  <c r="C82" i="110"/>
  <c r="K31" i="140"/>
  <c r="K82" i="110"/>
  <c r="S31" i="140"/>
  <c r="S82" i="110"/>
  <c r="F32" i="140"/>
  <c r="F83" i="110"/>
  <c r="N32" i="140"/>
  <c r="N83" i="110"/>
  <c r="V32" i="140"/>
  <c r="V83" i="110"/>
  <c r="F33" i="110"/>
  <c r="F34" i="140"/>
  <c r="F132" i="110"/>
  <c r="N33" i="110"/>
  <c r="N34" i="140"/>
  <c r="N132" i="110"/>
  <c r="V33" i="110"/>
  <c r="V34" i="140"/>
  <c r="I35" i="140"/>
  <c r="Q35" i="140"/>
  <c r="Q133" i="110"/>
  <c r="D36" i="140"/>
  <c r="D134" i="110"/>
  <c r="L36" i="140"/>
  <c r="T36" i="140"/>
  <c r="G37" i="140"/>
  <c r="O37" i="140"/>
  <c r="W37" i="140"/>
  <c r="J38" i="140"/>
  <c r="R38" i="140"/>
  <c r="E39" i="140"/>
  <c r="M39" i="140"/>
  <c r="U39" i="140"/>
  <c r="H40" i="140"/>
  <c r="P40" i="140"/>
  <c r="C41" i="140"/>
  <c r="K41" i="140"/>
  <c r="S41" i="140"/>
  <c r="F42" i="140"/>
  <c r="F89" i="110"/>
  <c r="N42" i="140"/>
  <c r="N89" i="110"/>
  <c r="V42" i="140"/>
  <c r="V89" i="110"/>
  <c r="I43" i="140"/>
  <c r="I90" i="110"/>
  <c r="Q43" i="140"/>
  <c r="Q90" i="110"/>
  <c r="D44" i="140"/>
  <c r="D91" i="110"/>
  <c r="L44" i="140"/>
  <c r="L91" i="110"/>
  <c r="L138" i="110" s="1"/>
  <c r="T44" i="140"/>
  <c r="T91" i="110"/>
  <c r="K45" i="110"/>
  <c r="D46" i="140"/>
  <c r="L46" i="140"/>
  <c r="T46" i="140"/>
  <c r="G47" i="140"/>
  <c r="O47" i="140"/>
  <c r="W47" i="140"/>
  <c r="Q18" i="136"/>
  <c r="F24" i="136"/>
  <c r="F123" i="136"/>
  <c r="N24" i="136"/>
  <c r="N123" i="136"/>
  <c r="K28" i="136"/>
  <c r="E28" i="136"/>
  <c r="E80" i="136"/>
  <c r="M28" i="136"/>
  <c r="M80" i="136"/>
  <c r="M127" i="136" s="1"/>
  <c r="U28" i="136"/>
  <c r="U80" i="136"/>
  <c r="U127" i="136" s="1"/>
  <c r="H28" i="136"/>
  <c r="H81" i="136"/>
  <c r="H128" i="136" s="1"/>
  <c r="P28" i="136"/>
  <c r="P81" i="136"/>
  <c r="E33" i="136"/>
  <c r="M33" i="136"/>
  <c r="M132" i="136"/>
  <c r="U33" i="136"/>
  <c r="U132" i="136"/>
  <c r="H33" i="136"/>
  <c r="H133" i="136"/>
  <c r="P33" i="136"/>
  <c r="P133" i="136"/>
  <c r="R33" i="136"/>
  <c r="E89" i="136"/>
  <c r="E136" i="136" s="1"/>
  <c r="U89" i="136"/>
  <c r="U136" i="136" s="1"/>
  <c r="H90" i="136"/>
  <c r="H137" i="136" s="1"/>
  <c r="P90" i="136"/>
  <c r="P137" i="136" s="1"/>
  <c r="C91" i="136"/>
  <c r="C138" i="136" s="1"/>
  <c r="K91" i="136"/>
  <c r="K138" i="136" s="1"/>
  <c r="S91" i="136"/>
  <c r="S138" i="136" s="1"/>
  <c r="C10" i="135"/>
  <c r="K10" i="135"/>
  <c r="R18" i="135"/>
  <c r="C24" i="135"/>
  <c r="K24" i="135"/>
  <c r="S24" i="135"/>
  <c r="D28" i="135"/>
  <c r="D80" i="135"/>
  <c r="D127" i="135" s="1"/>
  <c r="D126" i="135" s="1"/>
  <c r="L28" i="135"/>
  <c r="L80" i="135"/>
  <c r="L127" i="135" s="1"/>
  <c r="L126" i="135" s="1"/>
  <c r="T28" i="135"/>
  <c r="T80" i="135"/>
  <c r="G28" i="135"/>
  <c r="G81" i="135"/>
  <c r="G128" i="135" s="1"/>
  <c r="O28" i="135"/>
  <c r="O81" i="135"/>
  <c r="O128" i="135" s="1"/>
  <c r="W28" i="135"/>
  <c r="W81" i="135"/>
  <c r="W128" i="135" s="1"/>
  <c r="U45" i="135"/>
  <c r="J45" i="135"/>
  <c r="J140" i="135"/>
  <c r="R45" i="135"/>
  <c r="R140" i="135"/>
  <c r="E139" i="135"/>
  <c r="M139" i="135"/>
  <c r="E18" i="134"/>
  <c r="M18" i="134"/>
  <c r="U18" i="134"/>
  <c r="F28" i="134"/>
  <c r="F80" i="134"/>
  <c r="N28" i="134"/>
  <c r="N80" i="134"/>
  <c r="N127" i="134" s="1"/>
  <c r="N126" i="134" s="1"/>
  <c r="V28" i="134"/>
  <c r="V80" i="134"/>
  <c r="V127" i="134" s="1"/>
  <c r="V126" i="134" s="1"/>
  <c r="I81" i="134"/>
  <c r="Q81" i="134"/>
  <c r="Q128" i="134" s="1"/>
  <c r="D82" i="134"/>
  <c r="D129" i="134" s="1"/>
  <c r="L82" i="134"/>
  <c r="L129" i="134" s="1"/>
  <c r="T82" i="134"/>
  <c r="T129" i="134" s="1"/>
  <c r="G83" i="134"/>
  <c r="G130" i="134" s="1"/>
  <c r="O83" i="134"/>
  <c r="O130" i="134" s="1"/>
  <c r="W83" i="134"/>
  <c r="W130" i="134" s="1"/>
  <c r="E10" i="133"/>
  <c r="M10" i="133"/>
  <c r="U10" i="133"/>
  <c r="H10" i="133"/>
  <c r="P10" i="133"/>
  <c r="O28" i="133"/>
  <c r="J33" i="133"/>
  <c r="R33" i="133"/>
  <c r="E33" i="133"/>
  <c r="M33" i="133"/>
  <c r="U33" i="133"/>
  <c r="G33" i="133"/>
  <c r="I45" i="133"/>
  <c r="Q45" i="133"/>
  <c r="C18" i="132"/>
  <c r="C117" i="132"/>
  <c r="K18" i="132"/>
  <c r="K117" i="132"/>
  <c r="S18" i="132"/>
  <c r="S117" i="132"/>
  <c r="L28" i="132"/>
  <c r="H80" i="132"/>
  <c r="P80" i="132"/>
  <c r="P127" i="132" s="1"/>
  <c r="C81" i="132"/>
  <c r="C128" i="132" s="1"/>
  <c r="K81" i="132"/>
  <c r="K79" i="132" s="1"/>
  <c r="S81" i="132"/>
  <c r="S128" i="132" s="1"/>
  <c r="F82" i="132"/>
  <c r="F129" i="132" s="1"/>
  <c r="N82" i="132"/>
  <c r="N129" i="132" s="1"/>
  <c r="V82" i="132"/>
  <c r="V129" i="132" s="1"/>
  <c r="I83" i="132"/>
  <c r="I130" i="132" s="1"/>
  <c r="Q83" i="132"/>
  <c r="Q130" i="132" s="1"/>
  <c r="E45" i="132"/>
  <c r="U45" i="132"/>
  <c r="D45" i="132"/>
  <c r="L45" i="132"/>
  <c r="T45" i="132"/>
  <c r="M24" i="131"/>
  <c r="M123" i="131"/>
  <c r="U24" i="131"/>
  <c r="U123" i="131"/>
  <c r="H24" i="131"/>
  <c r="H124" i="131"/>
  <c r="J28" i="131"/>
  <c r="E28" i="131"/>
  <c r="E80" i="131"/>
  <c r="M28" i="131"/>
  <c r="M80" i="131"/>
  <c r="U28" i="131"/>
  <c r="U80" i="131"/>
  <c r="U127" i="131" s="1"/>
  <c r="H28" i="131"/>
  <c r="H81" i="131"/>
  <c r="H128" i="131" s="1"/>
  <c r="H126" i="131" s="1"/>
  <c r="P28" i="131"/>
  <c r="P81" i="131"/>
  <c r="P128" i="131" s="1"/>
  <c r="P126" i="131" s="1"/>
  <c r="C82" i="131"/>
  <c r="C129" i="131" s="1"/>
  <c r="K82" i="131"/>
  <c r="K129" i="131" s="1"/>
  <c r="S82" i="131"/>
  <c r="S129" i="131" s="1"/>
  <c r="F83" i="131"/>
  <c r="F130" i="131" s="1"/>
  <c r="N83" i="131"/>
  <c r="N130" i="131" s="1"/>
  <c r="V83" i="131"/>
  <c r="V130" i="131" s="1"/>
  <c r="P89" i="131"/>
  <c r="P136" i="131" s="1"/>
  <c r="C90" i="131"/>
  <c r="C137" i="131" s="1"/>
  <c r="K90" i="131"/>
  <c r="K137" i="131" s="1"/>
  <c r="F91" i="131"/>
  <c r="F138" i="131" s="1"/>
  <c r="N91" i="131"/>
  <c r="N138" i="131" s="1"/>
  <c r="V91" i="131"/>
  <c r="V138" i="131" s="1"/>
  <c r="C24" i="130"/>
  <c r="K24" i="130"/>
  <c r="S24" i="130"/>
  <c r="U28" i="130"/>
  <c r="J80" i="130"/>
  <c r="R80" i="130"/>
  <c r="R127" i="130" s="1"/>
  <c r="E81" i="130"/>
  <c r="E128" i="130" s="1"/>
  <c r="M81" i="130"/>
  <c r="U81" i="130"/>
  <c r="H82" i="130"/>
  <c r="H129" i="130" s="1"/>
  <c r="P82" i="130"/>
  <c r="P129" i="130" s="1"/>
  <c r="C83" i="130"/>
  <c r="C130" i="130" s="1"/>
  <c r="K83" i="130"/>
  <c r="K130" i="130" s="1"/>
  <c r="S83" i="130"/>
  <c r="S130" i="130" s="1"/>
  <c r="F89" i="130"/>
  <c r="F136" i="130" s="1"/>
  <c r="N89" i="130"/>
  <c r="N136" i="130" s="1"/>
  <c r="V89" i="130"/>
  <c r="V136" i="130" s="1"/>
  <c r="I90" i="130"/>
  <c r="I137" i="130" s="1"/>
  <c r="Q90" i="130"/>
  <c r="Q137" i="130" s="1"/>
  <c r="D91" i="130"/>
  <c r="D138" i="130" s="1"/>
  <c r="L91" i="130"/>
  <c r="L138" i="130" s="1"/>
  <c r="T91" i="130"/>
  <c r="T138" i="130" s="1"/>
  <c r="U45" i="130"/>
  <c r="F6" i="129"/>
  <c r="N6" i="129"/>
  <c r="V6" i="129"/>
  <c r="I10" i="129"/>
  <c r="Q10" i="129"/>
  <c r="D10" i="129"/>
  <c r="L10" i="129"/>
  <c r="T10" i="129"/>
  <c r="C10" i="129"/>
  <c r="K10" i="129"/>
  <c r="S10" i="129"/>
  <c r="D28" i="129"/>
  <c r="F80" i="129"/>
  <c r="F127" i="129" s="1"/>
  <c r="N80" i="129"/>
  <c r="N127" i="129" s="1"/>
  <c r="V80" i="129"/>
  <c r="V127" i="129" s="1"/>
  <c r="I81" i="129"/>
  <c r="Q81" i="129"/>
  <c r="D82" i="129"/>
  <c r="D129" i="129" s="1"/>
  <c r="L82" i="129"/>
  <c r="L129" i="129" s="1"/>
  <c r="T82" i="129"/>
  <c r="T129" i="129" s="1"/>
  <c r="G83" i="129"/>
  <c r="G130" i="129" s="1"/>
  <c r="O83" i="129"/>
  <c r="O130" i="129" s="1"/>
  <c r="W83" i="129"/>
  <c r="W130" i="129" s="1"/>
  <c r="I89" i="129"/>
  <c r="I136" i="129" s="1"/>
  <c r="Q89" i="129"/>
  <c r="Q136" i="129" s="1"/>
  <c r="D90" i="129"/>
  <c r="D137" i="129" s="1"/>
  <c r="L90" i="129"/>
  <c r="L137" i="129" s="1"/>
  <c r="T90" i="129"/>
  <c r="T137" i="129" s="1"/>
  <c r="G91" i="129"/>
  <c r="G138" i="129" s="1"/>
  <c r="O91" i="129"/>
  <c r="O138" i="129" s="1"/>
  <c r="W91" i="129"/>
  <c r="W138" i="129" s="1"/>
  <c r="N91" i="128"/>
  <c r="N138" i="128" s="1"/>
  <c r="I45" i="128"/>
  <c r="I140" i="128"/>
  <c r="D45" i="128"/>
  <c r="D141" i="128"/>
  <c r="D139" i="128" s="1"/>
  <c r="L45" i="128"/>
  <c r="T45" i="128"/>
  <c r="T141" i="128"/>
  <c r="G6" i="127"/>
  <c r="O6" i="127"/>
  <c r="W6" i="127"/>
  <c r="T28" i="127"/>
  <c r="J80" i="127"/>
  <c r="J127" i="127" s="1"/>
  <c r="R80" i="127"/>
  <c r="R127" i="127" s="1"/>
  <c r="E81" i="127"/>
  <c r="E128" i="127" s="1"/>
  <c r="M81" i="127"/>
  <c r="M128" i="127" s="1"/>
  <c r="U81" i="127"/>
  <c r="U128" i="127" s="1"/>
  <c r="H82" i="127"/>
  <c r="H129" i="127" s="1"/>
  <c r="P82" i="127"/>
  <c r="P129" i="127" s="1"/>
  <c r="C83" i="127"/>
  <c r="C130" i="127" s="1"/>
  <c r="K83" i="127"/>
  <c r="K130" i="127" s="1"/>
  <c r="S83" i="127"/>
  <c r="S130" i="127" s="1"/>
  <c r="S33" i="127"/>
  <c r="G90" i="127"/>
  <c r="G137" i="127" s="1"/>
  <c r="J91" i="127"/>
  <c r="J138" i="127" s="1"/>
  <c r="D10" i="126"/>
  <c r="L10" i="126"/>
  <c r="T10" i="126"/>
  <c r="G10" i="126"/>
  <c r="O10" i="126"/>
  <c r="W10" i="126"/>
  <c r="J10" i="126"/>
  <c r="C10" i="126"/>
  <c r="N10" i="126"/>
  <c r="E135" i="126"/>
  <c r="G45" i="126"/>
  <c r="D10" i="125"/>
  <c r="L10" i="125"/>
  <c r="T10" i="125"/>
  <c r="W133" i="123"/>
  <c r="W33" i="123"/>
  <c r="D89" i="123"/>
  <c r="D136" i="123" s="1"/>
  <c r="O90" i="123"/>
  <c r="O137" i="123" s="1"/>
  <c r="P45" i="122"/>
  <c r="F140" i="117"/>
  <c r="F45" i="117"/>
  <c r="I141" i="117"/>
  <c r="I45" i="117"/>
  <c r="E28" i="111"/>
  <c r="E80" i="111"/>
  <c r="E127" i="111" s="1"/>
  <c r="M28" i="111"/>
  <c r="M80" i="111"/>
  <c r="M127" i="111" s="1"/>
  <c r="M126" i="111" s="1"/>
  <c r="U28" i="111"/>
  <c r="U80" i="111"/>
  <c r="U127" i="111" s="1"/>
  <c r="H81" i="111"/>
  <c r="H128" i="111" s="1"/>
  <c r="H28" i="111"/>
  <c r="P81" i="111"/>
  <c r="P28" i="111"/>
  <c r="F81" i="110"/>
  <c r="R135" i="110"/>
  <c r="N135" i="136"/>
  <c r="F127" i="135"/>
  <c r="B87" i="140"/>
  <c r="W6" i="110"/>
  <c r="W7" i="140"/>
  <c r="C18" i="110"/>
  <c r="C19" i="140"/>
  <c r="G24" i="135"/>
  <c r="G123" i="135"/>
  <c r="U24" i="135"/>
  <c r="U125" i="135"/>
  <c r="D83" i="135"/>
  <c r="D130" i="135" s="1"/>
  <c r="F89" i="135"/>
  <c r="F136" i="135" s="1"/>
  <c r="T91" i="135"/>
  <c r="T138" i="135" s="1"/>
  <c r="I33" i="133"/>
  <c r="I132" i="133"/>
  <c r="G91" i="133"/>
  <c r="G138" i="133" s="1"/>
  <c r="O28" i="132"/>
  <c r="O80" i="132"/>
  <c r="R28" i="132"/>
  <c r="R81" i="132"/>
  <c r="R128" i="132" s="1"/>
  <c r="Q89" i="132"/>
  <c r="Q136" i="132" s="1"/>
  <c r="H45" i="132"/>
  <c r="H140" i="132"/>
  <c r="E89" i="130"/>
  <c r="E136" i="130" s="1"/>
  <c r="D45" i="130"/>
  <c r="D141" i="130"/>
  <c r="M28" i="129"/>
  <c r="M80" i="129"/>
  <c r="P28" i="129"/>
  <c r="P81" i="129"/>
  <c r="P45" i="128"/>
  <c r="I80" i="127"/>
  <c r="E89" i="125"/>
  <c r="E136" i="125" s="1"/>
  <c r="K91" i="125"/>
  <c r="K138" i="125" s="1"/>
  <c r="O81" i="121"/>
  <c r="O128" i="121" s="1"/>
  <c r="E18" i="118"/>
  <c r="E118" i="118"/>
  <c r="F18" i="118"/>
  <c r="F121" i="118"/>
  <c r="D91" i="115"/>
  <c r="D138" i="115" s="1"/>
  <c r="Q18" i="113"/>
  <c r="Q121" i="113"/>
  <c r="B56" i="140"/>
  <c r="B65" i="140"/>
  <c r="B74" i="140"/>
  <c r="B93" i="140"/>
  <c r="B15" i="140"/>
  <c r="B25" i="140"/>
  <c r="B35" i="140"/>
  <c r="B43" i="140"/>
  <c r="B18" i="111"/>
  <c r="B24" i="112"/>
  <c r="B33" i="113"/>
  <c r="B6" i="115"/>
  <c r="B10" i="118"/>
  <c r="B24" i="118"/>
  <c r="B33" i="118"/>
  <c r="B18" i="119"/>
  <c r="B24" i="126"/>
  <c r="B24" i="134"/>
  <c r="B33" i="134"/>
  <c r="B45" i="136"/>
  <c r="I6" i="110"/>
  <c r="I7" i="140"/>
  <c r="Q6" i="110"/>
  <c r="Q7" i="140"/>
  <c r="D6" i="110"/>
  <c r="D8" i="140"/>
  <c r="L6" i="110"/>
  <c r="L8" i="140"/>
  <c r="T6" i="110"/>
  <c r="T8" i="140"/>
  <c r="G9" i="140"/>
  <c r="O9" i="140"/>
  <c r="W9" i="140"/>
  <c r="H11" i="140"/>
  <c r="P11" i="140"/>
  <c r="C12" i="140"/>
  <c r="K12" i="140"/>
  <c r="S12" i="140"/>
  <c r="F13" i="140"/>
  <c r="N13" i="140"/>
  <c r="V13" i="140"/>
  <c r="I14" i="140"/>
  <c r="Q14" i="140"/>
  <c r="D15" i="140"/>
  <c r="L15" i="140"/>
  <c r="T15" i="140"/>
  <c r="G16" i="140"/>
  <c r="O16" i="140"/>
  <c r="W16" i="140"/>
  <c r="J17" i="140"/>
  <c r="R17" i="140"/>
  <c r="J18" i="110"/>
  <c r="E18" i="110"/>
  <c r="E19" i="140"/>
  <c r="E117" i="110"/>
  <c r="M18" i="110"/>
  <c r="M19" i="140"/>
  <c r="M117" i="110"/>
  <c r="U18" i="110"/>
  <c r="U19" i="140"/>
  <c r="U117" i="110"/>
  <c r="H18" i="110"/>
  <c r="H20" i="140"/>
  <c r="P18" i="110"/>
  <c r="P20" i="140"/>
  <c r="P118" i="110"/>
  <c r="C21" i="140"/>
  <c r="C119" i="110"/>
  <c r="K21" i="140"/>
  <c r="K119" i="110"/>
  <c r="S21" i="140"/>
  <c r="S119" i="110"/>
  <c r="F22" i="140"/>
  <c r="F120" i="110"/>
  <c r="N22" i="140"/>
  <c r="N120" i="110"/>
  <c r="V22" i="140"/>
  <c r="V120" i="110"/>
  <c r="I23" i="140"/>
  <c r="Q23" i="140"/>
  <c r="Q121" i="110"/>
  <c r="D25" i="140"/>
  <c r="D123" i="110"/>
  <c r="L25" i="140"/>
  <c r="L123" i="110"/>
  <c r="T25" i="140"/>
  <c r="T123" i="110"/>
  <c r="G26" i="140"/>
  <c r="O26" i="140"/>
  <c r="O124" i="110"/>
  <c r="W26" i="140"/>
  <c r="W124" i="110"/>
  <c r="J27" i="140"/>
  <c r="J125" i="110"/>
  <c r="R27" i="140"/>
  <c r="R125" i="110"/>
  <c r="F29" i="140"/>
  <c r="F80" i="110"/>
  <c r="N29" i="140"/>
  <c r="N80" i="110"/>
  <c r="V29" i="140"/>
  <c r="V80" i="110"/>
  <c r="I30" i="140"/>
  <c r="I81" i="110"/>
  <c r="Q30" i="140"/>
  <c r="Q81" i="110"/>
  <c r="D31" i="140"/>
  <c r="D82" i="110"/>
  <c r="L31" i="140"/>
  <c r="L82" i="110"/>
  <c r="T31" i="140"/>
  <c r="T82" i="110"/>
  <c r="G32" i="140"/>
  <c r="G83" i="110"/>
  <c r="O32" i="140"/>
  <c r="O83" i="110"/>
  <c r="W32" i="140"/>
  <c r="W83" i="110"/>
  <c r="G34" i="140"/>
  <c r="O34" i="140"/>
  <c r="W34" i="140"/>
  <c r="J35" i="140"/>
  <c r="R35" i="140"/>
  <c r="E36" i="140"/>
  <c r="M36" i="140"/>
  <c r="U36" i="140"/>
  <c r="H37" i="140"/>
  <c r="P37" i="140"/>
  <c r="C38" i="140"/>
  <c r="K38" i="140"/>
  <c r="S38" i="140"/>
  <c r="F39" i="140"/>
  <c r="N39" i="140"/>
  <c r="V39" i="140"/>
  <c r="I40" i="140"/>
  <c r="Q40" i="140"/>
  <c r="D41" i="140"/>
  <c r="L41" i="140"/>
  <c r="T41" i="140"/>
  <c r="G42" i="140"/>
  <c r="G89" i="110"/>
  <c r="O42" i="140"/>
  <c r="O89" i="110"/>
  <c r="W42" i="140"/>
  <c r="W89" i="110"/>
  <c r="J43" i="140"/>
  <c r="J90" i="110"/>
  <c r="R43" i="140"/>
  <c r="R90" i="110"/>
  <c r="E44" i="140"/>
  <c r="E91" i="110"/>
  <c r="M44" i="140"/>
  <c r="M91" i="110"/>
  <c r="U44" i="140"/>
  <c r="U91" i="110"/>
  <c r="E46" i="140"/>
  <c r="M46" i="140"/>
  <c r="U46" i="140"/>
  <c r="H47" i="140"/>
  <c r="P47" i="140"/>
  <c r="D18" i="136"/>
  <c r="D117" i="136"/>
  <c r="L18" i="136"/>
  <c r="L117" i="136"/>
  <c r="T18" i="136"/>
  <c r="T117" i="136"/>
  <c r="G123" i="136"/>
  <c r="W123" i="136"/>
  <c r="R124" i="136"/>
  <c r="M125" i="136"/>
  <c r="F80" i="136"/>
  <c r="N80" i="136"/>
  <c r="V28" i="136"/>
  <c r="V80" i="136"/>
  <c r="I81" i="136"/>
  <c r="I128" i="136" s="1"/>
  <c r="Q81" i="136"/>
  <c r="Q128" i="136" s="1"/>
  <c r="Q126" i="136" s="1"/>
  <c r="D82" i="136"/>
  <c r="D129" i="136" s="1"/>
  <c r="L82" i="136"/>
  <c r="L129" i="136" s="1"/>
  <c r="T82" i="136"/>
  <c r="T129" i="136" s="1"/>
  <c r="G83" i="136"/>
  <c r="G130" i="136" s="1"/>
  <c r="O83" i="136"/>
  <c r="O130" i="136" s="1"/>
  <c r="W83" i="136"/>
  <c r="W130" i="136" s="1"/>
  <c r="F89" i="136"/>
  <c r="F136" i="136" s="1"/>
  <c r="N89" i="136"/>
  <c r="N136" i="136" s="1"/>
  <c r="V89" i="136"/>
  <c r="V136" i="136" s="1"/>
  <c r="Q90" i="136"/>
  <c r="Q137" i="136" s="1"/>
  <c r="D91" i="136"/>
  <c r="D138" i="136" s="1"/>
  <c r="L91" i="136"/>
  <c r="L138" i="136" s="1"/>
  <c r="E28" i="135"/>
  <c r="E80" i="135"/>
  <c r="M28" i="135"/>
  <c r="M80" i="135"/>
  <c r="M127" i="135" s="1"/>
  <c r="U28" i="135"/>
  <c r="U80" i="135"/>
  <c r="P28" i="135"/>
  <c r="P81" i="135"/>
  <c r="P128" i="135" s="1"/>
  <c r="D10" i="134"/>
  <c r="L10" i="134"/>
  <c r="T10" i="134"/>
  <c r="J10" i="134"/>
  <c r="R10" i="134"/>
  <c r="J24" i="134"/>
  <c r="J123" i="134"/>
  <c r="R24" i="134"/>
  <c r="R123" i="134"/>
  <c r="H28" i="134"/>
  <c r="O80" i="134"/>
  <c r="O127" i="134" s="1"/>
  <c r="O126" i="134" s="1"/>
  <c r="W80" i="134"/>
  <c r="W127" i="134" s="1"/>
  <c r="J81" i="134"/>
  <c r="J128" i="134" s="1"/>
  <c r="R81" i="134"/>
  <c r="R128" i="134" s="1"/>
  <c r="E82" i="134"/>
  <c r="E129" i="134" s="1"/>
  <c r="M82" i="134"/>
  <c r="M129" i="134" s="1"/>
  <c r="U82" i="134"/>
  <c r="U129" i="134" s="1"/>
  <c r="H83" i="134"/>
  <c r="H130" i="134" s="1"/>
  <c r="P83" i="134"/>
  <c r="P130" i="134" s="1"/>
  <c r="I33" i="134"/>
  <c r="I132" i="134"/>
  <c r="Q33" i="134"/>
  <c r="Q132" i="134"/>
  <c r="D33" i="134"/>
  <c r="D133" i="134"/>
  <c r="L33" i="134"/>
  <c r="L133" i="134"/>
  <c r="T33" i="134"/>
  <c r="T133" i="134"/>
  <c r="G33" i="134"/>
  <c r="G134" i="134"/>
  <c r="O33" i="134"/>
  <c r="O134" i="134"/>
  <c r="W33" i="134"/>
  <c r="W134" i="134"/>
  <c r="I89" i="134"/>
  <c r="I136" i="134" s="1"/>
  <c r="Q89" i="134"/>
  <c r="Q136" i="134" s="1"/>
  <c r="L90" i="134"/>
  <c r="L137" i="134" s="1"/>
  <c r="T90" i="134"/>
  <c r="T137" i="134" s="1"/>
  <c r="G91" i="134"/>
  <c r="G138" i="134" s="1"/>
  <c r="O91" i="134"/>
  <c r="O138" i="134" s="1"/>
  <c r="W91" i="134"/>
  <c r="W138" i="134" s="1"/>
  <c r="E6" i="133"/>
  <c r="M6" i="133"/>
  <c r="U6" i="133"/>
  <c r="J18" i="133"/>
  <c r="C24" i="133"/>
  <c r="K24" i="133"/>
  <c r="S24" i="133"/>
  <c r="I28" i="133"/>
  <c r="I80" i="133"/>
  <c r="Q28" i="133"/>
  <c r="Q80" i="133"/>
  <c r="D28" i="133"/>
  <c r="D81" i="133"/>
  <c r="L28" i="133"/>
  <c r="L81" i="133"/>
  <c r="T28" i="133"/>
  <c r="T81" i="133"/>
  <c r="T128" i="133" s="1"/>
  <c r="O82" i="133"/>
  <c r="O129" i="133" s="1"/>
  <c r="I80" i="132"/>
  <c r="I79" i="132" s="1"/>
  <c r="Q80" i="132"/>
  <c r="Q79" i="132" s="1"/>
  <c r="D81" i="132"/>
  <c r="D128" i="132" s="1"/>
  <c r="L81" i="132"/>
  <c r="T81" i="132"/>
  <c r="T128" i="132" s="1"/>
  <c r="G82" i="132"/>
  <c r="G129" i="132" s="1"/>
  <c r="O82" i="132"/>
  <c r="O129" i="132" s="1"/>
  <c r="W82" i="132"/>
  <c r="W129" i="132" s="1"/>
  <c r="J83" i="132"/>
  <c r="J130" i="132" s="1"/>
  <c r="R83" i="132"/>
  <c r="R130" i="132" s="1"/>
  <c r="C89" i="132"/>
  <c r="C136" i="132" s="1"/>
  <c r="S89" i="132"/>
  <c r="S136" i="132" s="1"/>
  <c r="N90" i="132"/>
  <c r="N137" i="132" s="1"/>
  <c r="I91" i="132"/>
  <c r="I138" i="132" s="1"/>
  <c r="N18" i="131"/>
  <c r="N117" i="131"/>
  <c r="N28" i="131"/>
  <c r="N80" i="131"/>
  <c r="N127" i="131" s="1"/>
  <c r="N126" i="131" s="1"/>
  <c r="D90" i="131"/>
  <c r="D137" i="131" s="1"/>
  <c r="T90" i="131"/>
  <c r="T137" i="131" s="1"/>
  <c r="G45" i="131"/>
  <c r="G141" i="131"/>
  <c r="O45" i="131"/>
  <c r="O141" i="131"/>
  <c r="J10" i="130"/>
  <c r="R10" i="130"/>
  <c r="D10" i="130"/>
  <c r="T10" i="130"/>
  <c r="C80" i="130"/>
  <c r="K80" i="130"/>
  <c r="K79" i="130" s="1"/>
  <c r="S80" i="130"/>
  <c r="S79" i="130" s="1"/>
  <c r="F81" i="130"/>
  <c r="F128" i="130" s="1"/>
  <c r="N81" i="130"/>
  <c r="N128" i="130" s="1"/>
  <c r="V81" i="130"/>
  <c r="V128" i="130" s="1"/>
  <c r="I82" i="130"/>
  <c r="I129" i="130" s="1"/>
  <c r="Q82" i="130"/>
  <c r="Q129" i="130" s="1"/>
  <c r="D83" i="130"/>
  <c r="D130" i="130" s="1"/>
  <c r="L83" i="130"/>
  <c r="L130" i="130" s="1"/>
  <c r="T83" i="130"/>
  <c r="T130" i="130" s="1"/>
  <c r="G33" i="130"/>
  <c r="O33" i="130"/>
  <c r="W33" i="130"/>
  <c r="J33" i="130"/>
  <c r="R33" i="130"/>
  <c r="D33" i="130"/>
  <c r="L33" i="130"/>
  <c r="T33" i="130"/>
  <c r="I18" i="129"/>
  <c r="I117" i="129"/>
  <c r="Q18" i="129"/>
  <c r="Q117" i="129"/>
  <c r="D18" i="129"/>
  <c r="D118" i="129"/>
  <c r="L18" i="129"/>
  <c r="L118" i="129"/>
  <c r="T18" i="129"/>
  <c r="T118" i="129"/>
  <c r="C24" i="129"/>
  <c r="C123" i="129"/>
  <c r="K24" i="129"/>
  <c r="K123" i="129"/>
  <c r="S24" i="129"/>
  <c r="S123" i="129"/>
  <c r="F24" i="129"/>
  <c r="F124" i="129"/>
  <c r="N24" i="129"/>
  <c r="N124" i="129"/>
  <c r="V24" i="129"/>
  <c r="V124" i="129"/>
  <c r="G28" i="129"/>
  <c r="G80" i="129"/>
  <c r="O28" i="129"/>
  <c r="O80" i="129"/>
  <c r="O79" i="129" s="1"/>
  <c r="W28" i="129"/>
  <c r="W80" i="129"/>
  <c r="W79" i="129" s="1"/>
  <c r="J28" i="129"/>
  <c r="J81" i="129"/>
  <c r="J128" i="129" s="1"/>
  <c r="R28" i="129"/>
  <c r="R81" i="129"/>
  <c r="R128" i="129" s="1"/>
  <c r="E82" i="129"/>
  <c r="E129" i="129" s="1"/>
  <c r="M82" i="129"/>
  <c r="M129" i="129" s="1"/>
  <c r="U82" i="129"/>
  <c r="U129" i="129" s="1"/>
  <c r="H83" i="129"/>
  <c r="H130" i="129" s="1"/>
  <c r="P83" i="129"/>
  <c r="P130" i="129" s="1"/>
  <c r="J89" i="129"/>
  <c r="J136" i="129" s="1"/>
  <c r="R89" i="129"/>
  <c r="R136" i="129" s="1"/>
  <c r="E90" i="129"/>
  <c r="E137" i="129" s="1"/>
  <c r="M90" i="129"/>
  <c r="M137" i="129" s="1"/>
  <c r="U90" i="129"/>
  <c r="U137" i="129" s="1"/>
  <c r="H91" i="129"/>
  <c r="H138" i="129" s="1"/>
  <c r="P91" i="129"/>
  <c r="P138" i="129" s="1"/>
  <c r="G18" i="128"/>
  <c r="G118" i="128"/>
  <c r="O18" i="128"/>
  <c r="O118" i="128"/>
  <c r="W18" i="128"/>
  <c r="W118" i="128"/>
  <c r="I89" i="128"/>
  <c r="I136" i="128" s="1"/>
  <c r="Q89" i="128"/>
  <c r="Q136" i="128" s="1"/>
  <c r="D90" i="128"/>
  <c r="D137" i="128" s="1"/>
  <c r="L90" i="128"/>
  <c r="L137" i="128" s="1"/>
  <c r="T90" i="128"/>
  <c r="T137" i="128" s="1"/>
  <c r="G91" i="128"/>
  <c r="G138" i="128" s="1"/>
  <c r="O91" i="128"/>
  <c r="O138" i="128" s="1"/>
  <c r="W91" i="128"/>
  <c r="W138" i="128" s="1"/>
  <c r="E45" i="128"/>
  <c r="E141" i="128"/>
  <c r="E139" i="128" s="1"/>
  <c r="K80" i="127"/>
  <c r="S80" i="127"/>
  <c r="F81" i="127"/>
  <c r="F128" i="127" s="1"/>
  <c r="V81" i="127"/>
  <c r="V128" i="127" s="1"/>
  <c r="I82" i="127"/>
  <c r="I129" i="127" s="1"/>
  <c r="Q82" i="127"/>
  <c r="Q129" i="127" s="1"/>
  <c r="L83" i="127"/>
  <c r="L130" i="127" s="1"/>
  <c r="T83" i="127"/>
  <c r="T130" i="127" s="1"/>
  <c r="E89" i="127"/>
  <c r="E136" i="127" s="1"/>
  <c r="M89" i="127"/>
  <c r="M136" i="127" s="1"/>
  <c r="U89" i="127"/>
  <c r="U136" i="127" s="1"/>
  <c r="H90" i="127"/>
  <c r="H137" i="127" s="1"/>
  <c r="P90" i="127"/>
  <c r="P137" i="127" s="1"/>
  <c r="C91" i="127"/>
  <c r="C138" i="127" s="1"/>
  <c r="K91" i="127"/>
  <c r="K138" i="127" s="1"/>
  <c r="S91" i="127"/>
  <c r="S138" i="127" s="1"/>
  <c r="I45" i="127"/>
  <c r="J28" i="126"/>
  <c r="J80" i="126"/>
  <c r="J79" i="126" s="1"/>
  <c r="R28" i="126"/>
  <c r="R80" i="126"/>
  <c r="R79" i="126" s="1"/>
  <c r="E28" i="126"/>
  <c r="E81" i="126"/>
  <c r="E128" i="126" s="1"/>
  <c r="M81" i="126"/>
  <c r="M128" i="126" s="1"/>
  <c r="U28" i="126"/>
  <c r="U81" i="126"/>
  <c r="U128" i="126" s="1"/>
  <c r="H82" i="126"/>
  <c r="H129" i="126" s="1"/>
  <c r="P82" i="126"/>
  <c r="P129" i="126" s="1"/>
  <c r="C83" i="126"/>
  <c r="C130" i="126" s="1"/>
  <c r="K83" i="126"/>
  <c r="K130" i="126" s="1"/>
  <c r="S83" i="126"/>
  <c r="S130" i="126" s="1"/>
  <c r="E89" i="126"/>
  <c r="E136" i="126" s="1"/>
  <c r="M89" i="126"/>
  <c r="M136" i="126" s="1"/>
  <c r="U89" i="126"/>
  <c r="U136" i="126" s="1"/>
  <c r="H90" i="126"/>
  <c r="H137" i="126" s="1"/>
  <c r="P90" i="126"/>
  <c r="P137" i="126" s="1"/>
  <c r="C91" i="126"/>
  <c r="C138" i="126" s="1"/>
  <c r="K91" i="126"/>
  <c r="K138" i="126" s="1"/>
  <c r="S91" i="126"/>
  <c r="S138" i="126" s="1"/>
  <c r="I28" i="123"/>
  <c r="I80" i="123"/>
  <c r="Q80" i="123"/>
  <c r="Q28" i="123"/>
  <c r="D81" i="123"/>
  <c r="D28" i="123"/>
  <c r="N33" i="119"/>
  <c r="N132" i="119"/>
  <c r="E24" i="118"/>
  <c r="D28" i="115"/>
  <c r="D80" i="115"/>
  <c r="L28" i="115"/>
  <c r="L80" i="115"/>
  <c r="T28" i="115"/>
  <c r="T80" i="115"/>
  <c r="G28" i="115"/>
  <c r="G81" i="115"/>
  <c r="O28" i="115"/>
  <c r="O81" i="115"/>
  <c r="W28" i="115"/>
  <c r="W81" i="115"/>
  <c r="V140" i="114"/>
  <c r="V45" i="114"/>
  <c r="C28" i="113"/>
  <c r="C80" i="113"/>
  <c r="C127" i="113" s="1"/>
  <c r="K28" i="113"/>
  <c r="K80" i="113"/>
  <c r="K79" i="113" s="1"/>
  <c r="S28" i="113"/>
  <c r="S80" i="113"/>
  <c r="S79" i="113" s="1"/>
  <c r="F28" i="113"/>
  <c r="F81" i="113"/>
  <c r="F128" i="113" s="1"/>
  <c r="N28" i="113"/>
  <c r="N81" i="113"/>
  <c r="N128" i="113" s="1"/>
  <c r="V28" i="113"/>
  <c r="V81" i="113"/>
  <c r="V128" i="113" s="1"/>
  <c r="I82" i="113"/>
  <c r="I129" i="113" s="1"/>
  <c r="Q82" i="113"/>
  <c r="Q129" i="113" s="1"/>
  <c r="D83" i="113"/>
  <c r="D130" i="113" s="1"/>
  <c r="L83" i="113"/>
  <c r="L130" i="113" s="1"/>
  <c r="T83" i="113"/>
  <c r="T130" i="113" s="1"/>
  <c r="U123" i="112"/>
  <c r="U24" i="112"/>
  <c r="N81" i="110"/>
  <c r="I125" i="110"/>
  <c r="T140" i="110"/>
  <c r="D134" i="136"/>
  <c r="D84" i="136"/>
  <c r="L134" i="136"/>
  <c r="T134" i="136"/>
  <c r="G135" i="136"/>
  <c r="O135" i="136"/>
  <c r="O84" i="136"/>
  <c r="W135" i="136"/>
  <c r="I136" i="135"/>
  <c r="B72" i="140"/>
  <c r="O6" i="110"/>
  <c r="O7" i="140"/>
  <c r="J6" i="110"/>
  <c r="J8" i="140"/>
  <c r="S18" i="110"/>
  <c r="S19" i="140"/>
  <c r="T28" i="110"/>
  <c r="T29" i="140"/>
  <c r="T80" i="110"/>
  <c r="L28" i="136"/>
  <c r="L80" i="136"/>
  <c r="W24" i="135"/>
  <c r="W123" i="135"/>
  <c r="S28" i="135"/>
  <c r="S80" i="135"/>
  <c r="S127" i="135" s="1"/>
  <c r="S126" i="135" s="1"/>
  <c r="L83" i="135"/>
  <c r="L130" i="135" s="1"/>
  <c r="L91" i="135"/>
  <c r="L138" i="135" s="1"/>
  <c r="O91" i="133"/>
  <c r="O138" i="133" s="1"/>
  <c r="G28" i="132"/>
  <c r="G80" i="132"/>
  <c r="L90" i="132"/>
  <c r="L137" i="132" s="1"/>
  <c r="K91" i="130"/>
  <c r="K138" i="130" s="1"/>
  <c r="L45" i="130"/>
  <c r="L141" i="130"/>
  <c r="E28" i="129"/>
  <c r="E80" i="129"/>
  <c r="L28" i="125"/>
  <c r="L81" i="125"/>
  <c r="J83" i="125"/>
  <c r="J130" i="125" s="1"/>
  <c r="U89" i="125"/>
  <c r="U136" i="125" s="1"/>
  <c r="F18" i="122"/>
  <c r="F117" i="122"/>
  <c r="C141" i="122"/>
  <c r="C45" i="122"/>
  <c r="L80" i="121"/>
  <c r="L127" i="121" s="1"/>
  <c r="M83" i="121"/>
  <c r="M130" i="121" s="1"/>
  <c r="D81" i="117"/>
  <c r="D128" i="117" s="1"/>
  <c r="D28" i="117"/>
  <c r="L81" i="117"/>
  <c r="L128" i="117" s="1"/>
  <c r="L28" i="117"/>
  <c r="I18" i="113"/>
  <c r="I121" i="113"/>
  <c r="B58" i="140"/>
  <c r="B66" i="140"/>
  <c r="B76" i="140"/>
  <c r="B94" i="140"/>
  <c r="B6" i="110"/>
  <c r="B7" i="140"/>
  <c r="B16" i="140"/>
  <c r="B26" i="140"/>
  <c r="B36" i="140"/>
  <c r="B44" i="140"/>
  <c r="B18" i="112"/>
  <c r="B33" i="116"/>
  <c r="B24" i="121"/>
  <c r="B45" i="123"/>
  <c r="B6" i="126"/>
  <c r="B18" i="127"/>
  <c r="B28" i="128"/>
  <c r="B24" i="129"/>
  <c r="B33" i="129"/>
  <c r="B45" i="131"/>
  <c r="B18" i="132"/>
  <c r="B33" i="132"/>
  <c r="B18" i="135"/>
  <c r="J7" i="140"/>
  <c r="R7" i="140"/>
  <c r="E8" i="140"/>
  <c r="M8" i="140"/>
  <c r="U8" i="140"/>
  <c r="H9" i="140"/>
  <c r="P9" i="140"/>
  <c r="I10" i="110"/>
  <c r="I11" i="140"/>
  <c r="Q10" i="110"/>
  <c r="Q11" i="140"/>
  <c r="L18" i="110"/>
  <c r="F18" i="110"/>
  <c r="F19" i="140"/>
  <c r="N18" i="110"/>
  <c r="N19" i="140"/>
  <c r="V18" i="110"/>
  <c r="V19" i="140"/>
  <c r="I20" i="140"/>
  <c r="Q20" i="140"/>
  <c r="D21" i="140"/>
  <c r="L21" i="140"/>
  <c r="T21" i="140"/>
  <c r="G22" i="140"/>
  <c r="O22" i="140"/>
  <c r="W22" i="140"/>
  <c r="J23" i="140"/>
  <c r="R23" i="140"/>
  <c r="I24" i="110"/>
  <c r="E24" i="110"/>
  <c r="E25" i="140"/>
  <c r="M24" i="110"/>
  <c r="M25" i="140"/>
  <c r="U24" i="110"/>
  <c r="U25" i="140"/>
  <c r="H26" i="140"/>
  <c r="P26" i="140"/>
  <c r="C27" i="140"/>
  <c r="K27" i="140"/>
  <c r="S27" i="140"/>
  <c r="M28" i="110"/>
  <c r="G28" i="110"/>
  <c r="G29" i="140"/>
  <c r="G80" i="110"/>
  <c r="G127" i="110" s="1"/>
  <c r="O28" i="110"/>
  <c r="O29" i="140"/>
  <c r="O80" i="110"/>
  <c r="W28" i="110"/>
  <c r="W29" i="140"/>
  <c r="W80" i="110"/>
  <c r="W127" i="110" s="1"/>
  <c r="J30" i="140"/>
  <c r="J81" i="110"/>
  <c r="J128" i="110" s="1"/>
  <c r="R30" i="140"/>
  <c r="R81" i="110"/>
  <c r="R128" i="110" s="1"/>
  <c r="E31" i="140"/>
  <c r="E82" i="110"/>
  <c r="E129" i="110" s="1"/>
  <c r="M31" i="140"/>
  <c r="M82" i="110"/>
  <c r="M129" i="110" s="1"/>
  <c r="U31" i="140"/>
  <c r="U82" i="110"/>
  <c r="U129" i="110" s="1"/>
  <c r="H32" i="140"/>
  <c r="H83" i="110"/>
  <c r="P32" i="140"/>
  <c r="P83" i="110"/>
  <c r="G33" i="110"/>
  <c r="H33" i="110"/>
  <c r="H34" i="140"/>
  <c r="P33" i="110"/>
  <c r="P34" i="140"/>
  <c r="C35" i="140"/>
  <c r="K35" i="140"/>
  <c r="S35" i="140"/>
  <c r="F36" i="140"/>
  <c r="N36" i="140"/>
  <c r="V36" i="140"/>
  <c r="I37" i="140"/>
  <c r="Q37" i="140"/>
  <c r="D38" i="140"/>
  <c r="L38" i="140"/>
  <c r="T38" i="140"/>
  <c r="G39" i="140"/>
  <c r="O39" i="140"/>
  <c r="W39" i="140"/>
  <c r="J40" i="140"/>
  <c r="R40" i="140"/>
  <c r="E41" i="140"/>
  <c r="M41" i="140"/>
  <c r="U41" i="140"/>
  <c r="H42" i="140"/>
  <c r="H89" i="110"/>
  <c r="H136" i="110" s="1"/>
  <c r="P42" i="140"/>
  <c r="P89" i="110"/>
  <c r="C43" i="140"/>
  <c r="C90" i="110"/>
  <c r="K43" i="140"/>
  <c r="K90" i="110"/>
  <c r="S43" i="140"/>
  <c r="S90" i="110"/>
  <c r="F44" i="140"/>
  <c r="F91" i="110"/>
  <c r="N44" i="140"/>
  <c r="N91" i="110"/>
  <c r="V44" i="140"/>
  <c r="V91" i="110"/>
  <c r="M45" i="110"/>
  <c r="F45" i="110"/>
  <c r="F46" i="140"/>
  <c r="F45" i="140" s="1"/>
  <c r="F140" i="110"/>
  <c r="N45" i="110"/>
  <c r="N46" i="140"/>
  <c r="V45" i="110"/>
  <c r="V46" i="140"/>
  <c r="I45" i="110"/>
  <c r="I47" i="140"/>
  <c r="I141" i="110"/>
  <c r="Q45" i="110"/>
  <c r="Q47" i="140"/>
  <c r="Q141" i="110"/>
  <c r="D6" i="136"/>
  <c r="L6" i="136"/>
  <c r="T6" i="136"/>
  <c r="E18" i="136"/>
  <c r="E117" i="136"/>
  <c r="M18" i="136"/>
  <c r="H24" i="136"/>
  <c r="P24" i="136"/>
  <c r="C24" i="136"/>
  <c r="K24" i="136"/>
  <c r="S24" i="136"/>
  <c r="V24" i="136"/>
  <c r="O28" i="136"/>
  <c r="O80" i="136"/>
  <c r="O127" i="136" s="1"/>
  <c r="O126" i="136" s="1"/>
  <c r="E82" i="136"/>
  <c r="E129" i="136" s="1"/>
  <c r="P83" i="136"/>
  <c r="P130" i="136" s="1"/>
  <c r="F33" i="136"/>
  <c r="G45" i="136"/>
  <c r="O45" i="136"/>
  <c r="W45" i="136"/>
  <c r="D6" i="135"/>
  <c r="L6" i="135"/>
  <c r="T6" i="135"/>
  <c r="O6" i="135"/>
  <c r="W6" i="135"/>
  <c r="G10" i="135"/>
  <c r="O10" i="135"/>
  <c r="W10" i="135"/>
  <c r="J10" i="135"/>
  <c r="R10" i="135"/>
  <c r="S10" i="135"/>
  <c r="K18" i="135"/>
  <c r="H28" i="135"/>
  <c r="N80" i="135"/>
  <c r="V80" i="135"/>
  <c r="V127" i="135" s="1"/>
  <c r="I81" i="135"/>
  <c r="Q81" i="135"/>
  <c r="Q128" i="135" s="1"/>
  <c r="D82" i="135"/>
  <c r="D129" i="135" s="1"/>
  <c r="L82" i="135"/>
  <c r="L129" i="135" s="1"/>
  <c r="T82" i="135"/>
  <c r="T129" i="135" s="1"/>
  <c r="G83" i="135"/>
  <c r="G130" i="135" s="1"/>
  <c r="O83" i="135"/>
  <c r="O130" i="135" s="1"/>
  <c r="W83" i="135"/>
  <c r="W130" i="135" s="1"/>
  <c r="J135" i="135"/>
  <c r="Q89" i="135"/>
  <c r="Q136" i="135" s="1"/>
  <c r="D90" i="135"/>
  <c r="D137" i="135" s="1"/>
  <c r="L90" i="135"/>
  <c r="L137" i="135" s="1"/>
  <c r="T90" i="135"/>
  <c r="T137" i="135" s="1"/>
  <c r="G91" i="135"/>
  <c r="G138" i="135" s="1"/>
  <c r="O91" i="135"/>
  <c r="O138" i="135" s="1"/>
  <c r="W91" i="135"/>
  <c r="W138" i="135" s="1"/>
  <c r="E10" i="134"/>
  <c r="M10" i="134"/>
  <c r="U10" i="134"/>
  <c r="I28" i="134"/>
  <c r="J33" i="134"/>
  <c r="R33" i="134"/>
  <c r="J89" i="134"/>
  <c r="J136" i="134" s="1"/>
  <c r="R89" i="134"/>
  <c r="R136" i="134" s="1"/>
  <c r="E90" i="134"/>
  <c r="E137" i="134" s="1"/>
  <c r="M90" i="134"/>
  <c r="M137" i="134" s="1"/>
  <c r="U90" i="134"/>
  <c r="U137" i="134" s="1"/>
  <c r="H91" i="134"/>
  <c r="H138" i="134" s="1"/>
  <c r="P91" i="134"/>
  <c r="P138" i="134" s="1"/>
  <c r="E45" i="134"/>
  <c r="E140" i="134"/>
  <c r="M45" i="134"/>
  <c r="M140" i="134"/>
  <c r="U45" i="134"/>
  <c r="U140" i="134"/>
  <c r="H45" i="134"/>
  <c r="H141" i="134"/>
  <c r="P45" i="134"/>
  <c r="P141" i="134"/>
  <c r="H6" i="133"/>
  <c r="P6" i="133"/>
  <c r="F24" i="133"/>
  <c r="F123" i="133"/>
  <c r="N24" i="133"/>
  <c r="V24" i="133"/>
  <c r="V123" i="133"/>
  <c r="W28" i="133"/>
  <c r="J28" i="133"/>
  <c r="J80" i="133"/>
  <c r="R28" i="133"/>
  <c r="R80" i="133"/>
  <c r="R79" i="133" s="1"/>
  <c r="M81" i="133"/>
  <c r="M128" i="133" s="1"/>
  <c r="H82" i="133"/>
  <c r="H129" i="133" s="1"/>
  <c r="C83" i="133"/>
  <c r="C130" i="133" s="1"/>
  <c r="S83" i="133"/>
  <c r="S130" i="133" s="1"/>
  <c r="H45" i="133"/>
  <c r="P45" i="133"/>
  <c r="S28" i="132"/>
  <c r="D33" i="132"/>
  <c r="D132" i="132"/>
  <c r="L33" i="132"/>
  <c r="L132" i="132"/>
  <c r="T33" i="132"/>
  <c r="T132" i="132"/>
  <c r="R33" i="132"/>
  <c r="R134" i="132"/>
  <c r="M135" i="132"/>
  <c r="H33" i="132"/>
  <c r="K33" i="132"/>
  <c r="V33" i="132"/>
  <c r="I33" i="132"/>
  <c r="D89" i="132"/>
  <c r="D136" i="132" s="1"/>
  <c r="L89" i="132"/>
  <c r="L136" i="132" s="1"/>
  <c r="T89" i="132"/>
  <c r="T136" i="132" s="1"/>
  <c r="G90" i="132"/>
  <c r="G137" i="132" s="1"/>
  <c r="O90" i="132"/>
  <c r="O137" i="132" s="1"/>
  <c r="W90" i="132"/>
  <c r="W137" i="132" s="1"/>
  <c r="J91" i="132"/>
  <c r="J138" i="132" s="1"/>
  <c r="R91" i="132"/>
  <c r="R138" i="132" s="1"/>
  <c r="G45" i="132"/>
  <c r="J6" i="131"/>
  <c r="R6" i="131"/>
  <c r="K18" i="131"/>
  <c r="J18" i="131"/>
  <c r="J118" i="131"/>
  <c r="R18" i="131"/>
  <c r="R118" i="131"/>
  <c r="U18" i="131"/>
  <c r="U119" i="131"/>
  <c r="R28" i="131"/>
  <c r="G127" i="131"/>
  <c r="G126" i="131" s="1"/>
  <c r="G79" i="131"/>
  <c r="O80" i="131"/>
  <c r="O79" i="131" s="1"/>
  <c r="W80" i="131"/>
  <c r="W79" i="131" s="1"/>
  <c r="E82" i="131"/>
  <c r="E129" i="131" s="1"/>
  <c r="M82" i="131"/>
  <c r="M129" i="131" s="1"/>
  <c r="P83" i="131"/>
  <c r="P130" i="131" s="1"/>
  <c r="H91" i="131"/>
  <c r="H138" i="131" s="1"/>
  <c r="D45" i="131"/>
  <c r="T18" i="130"/>
  <c r="E24" i="130"/>
  <c r="E124" i="130"/>
  <c r="M24" i="130"/>
  <c r="M124" i="130"/>
  <c r="U24" i="130"/>
  <c r="U124" i="130"/>
  <c r="E28" i="130"/>
  <c r="D28" i="130"/>
  <c r="D80" i="130"/>
  <c r="L28" i="130"/>
  <c r="L80" i="130"/>
  <c r="T28" i="130"/>
  <c r="T80" i="130"/>
  <c r="G28" i="130"/>
  <c r="G81" i="130"/>
  <c r="G128" i="130" s="1"/>
  <c r="O28" i="130"/>
  <c r="O81" i="130"/>
  <c r="O128" i="130" s="1"/>
  <c r="O126" i="130" s="1"/>
  <c r="W28" i="130"/>
  <c r="W81" i="130"/>
  <c r="W128" i="130" s="1"/>
  <c r="E6" i="129"/>
  <c r="M6" i="129"/>
  <c r="U6" i="129"/>
  <c r="H6" i="129"/>
  <c r="P6" i="129"/>
  <c r="L28" i="129"/>
  <c r="F45" i="129"/>
  <c r="F140" i="129"/>
  <c r="N45" i="129"/>
  <c r="N140" i="129"/>
  <c r="V45" i="129"/>
  <c r="V140" i="129"/>
  <c r="I45" i="129"/>
  <c r="I141" i="129"/>
  <c r="Q45" i="129"/>
  <c r="Q141" i="129"/>
  <c r="Q139" i="129" s="1"/>
  <c r="G24" i="128"/>
  <c r="F24" i="128"/>
  <c r="F123" i="128"/>
  <c r="N24" i="128"/>
  <c r="N123" i="128"/>
  <c r="V24" i="128"/>
  <c r="V123" i="128"/>
  <c r="I24" i="128"/>
  <c r="I124" i="128"/>
  <c r="Q24" i="128"/>
  <c r="Q124" i="128"/>
  <c r="J28" i="128"/>
  <c r="J80" i="128"/>
  <c r="J127" i="128" s="1"/>
  <c r="J126" i="128" s="1"/>
  <c r="R28" i="128"/>
  <c r="R80" i="128"/>
  <c r="R127" i="128" s="1"/>
  <c r="R126" i="128" s="1"/>
  <c r="E28" i="128"/>
  <c r="E81" i="128"/>
  <c r="M28" i="128"/>
  <c r="M81" i="128"/>
  <c r="M128" i="128" s="1"/>
  <c r="U28" i="128"/>
  <c r="U81" i="128"/>
  <c r="U128" i="128" s="1"/>
  <c r="H82" i="128"/>
  <c r="H129" i="128" s="1"/>
  <c r="P82" i="128"/>
  <c r="P129" i="128" s="1"/>
  <c r="C83" i="128"/>
  <c r="C130" i="128" s="1"/>
  <c r="K83" i="128"/>
  <c r="K130" i="128" s="1"/>
  <c r="S83" i="128"/>
  <c r="S130" i="128" s="1"/>
  <c r="C45" i="128"/>
  <c r="K45" i="128"/>
  <c r="S45" i="128"/>
  <c r="D24" i="127"/>
  <c r="L24" i="127"/>
  <c r="T24" i="127"/>
  <c r="G24" i="127"/>
  <c r="O24" i="127"/>
  <c r="W24" i="127"/>
  <c r="L127" i="127"/>
  <c r="L126" i="127" s="1"/>
  <c r="L79" i="127"/>
  <c r="F33" i="127"/>
  <c r="N33" i="127"/>
  <c r="V33" i="127"/>
  <c r="I33" i="127"/>
  <c r="Q33" i="127"/>
  <c r="N89" i="127"/>
  <c r="N136" i="127" s="1"/>
  <c r="Q90" i="127"/>
  <c r="Q137" i="127" s="1"/>
  <c r="L45" i="127"/>
  <c r="F6" i="126"/>
  <c r="N6" i="126"/>
  <c r="I10" i="126"/>
  <c r="I24" i="126"/>
  <c r="I124" i="126"/>
  <c r="Q24" i="126"/>
  <c r="Q124" i="126"/>
  <c r="D24" i="126"/>
  <c r="D125" i="126"/>
  <c r="L24" i="126"/>
  <c r="L125" i="126"/>
  <c r="C28" i="126"/>
  <c r="C80" i="126"/>
  <c r="K28" i="126"/>
  <c r="K80" i="126"/>
  <c r="S28" i="126"/>
  <c r="S80" i="126"/>
  <c r="E45" i="126"/>
  <c r="E140" i="126"/>
  <c r="M45" i="126"/>
  <c r="M140" i="126"/>
  <c r="U45" i="126"/>
  <c r="U140" i="126"/>
  <c r="H45" i="126"/>
  <c r="H141" i="126"/>
  <c r="R18" i="124"/>
  <c r="R117" i="124"/>
  <c r="W10" i="121"/>
  <c r="E24" i="120"/>
  <c r="M24" i="120"/>
  <c r="P24" i="120"/>
  <c r="O24" i="114"/>
  <c r="O123" i="114"/>
  <c r="J24" i="114"/>
  <c r="J124" i="114"/>
  <c r="H33" i="112"/>
  <c r="H24" i="111"/>
  <c r="H123" i="111"/>
  <c r="V81" i="110"/>
  <c r="V128" i="110" s="1"/>
  <c r="J75" i="136"/>
  <c r="M89" i="136"/>
  <c r="M136" i="136" s="1"/>
  <c r="D90" i="134"/>
  <c r="D137" i="134" s="1"/>
  <c r="B54" i="140"/>
  <c r="W90" i="136"/>
  <c r="W137" i="136" s="1"/>
  <c r="E24" i="135"/>
  <c r="E125" i="135"/>
  <c r="F28" i="135"/>
  <c r="F81" i="135"/>
  <c r="F128" i="135" s="1"/>
  <c r="T83" i="135"/>
  <c r="T130" i="135" s="1"/>
  <c r="V89" i="135"/>
  <c r="V136" i="135" s="1"/>
  <c r="I89" i="133"/>
  <c r="I136" i="133" s="1"/>
  <c r="E45" i="133"/>
  <c r="E140" i="133"/>
  <c r="O91" i="132"/>
  <c r="O138" i="132" s="1"/>
  <c r="P45" i="132"/>
  <c r="P140" i="132"/>
  <c r="P139" i="132" s="1"/>
  <c r="U89" i="130"/>
  <c r="U136" i="130" s="1"/>
  <c r="Q45" i="130"/>
  <c r="Q140" i="130"/>
  <c r="Q28" i="125"/>
  <c r="Q80" i="125"/>
  <c r="M33" i="125"/>
  <c r="M132" i="125"/>
  <c r="C91" i="125"/>
  <c r="C138" i="125" s="1"/>
  <c r="D24" i="124"/>
  <c r="D123" i="124"/>
  <c r="J82" i="121"/>
  <c r="J129" i="121" s="1"/>
  <c r="J18" i="118"/>
  <c r="J117" i="118"/>
  <c r="C18" i="118"/>
  <c r="C120" i="118"/>
  <c r="B59" i="140"/>
  <c r="B67" i="140"/>
  <c r="B77" i="140"/>
  <c r="B8" i="140"/>
  <c r="B17" i="140"/>
  <c r="B27" i="140"/>
  <c r="B37" i="140"/>
  <c r="B46" i="140"/>
  <c r="B33" i="111"/>
  <c r="B18" i="115"/>
  <c r="B10" i="117"/>
  <c r="B10" i="122"/>
  <c r="B33" i="124"/>
  <c r="C7" i="140"/>
  <c r="K7" i="140"/>
  <c r="S7" i="140"/>
  <c r="F8" i="140"/>
  <c r="N8" i="140"/>
  <c r="V8" i="140"/>
  <c r="I9" i="140"/>
  <c r="Q9" i="140"/>
  <c r="R10" i="110"/>
  <c r="J11" i="140"/>
  <c r="R11" i="140"/>
  <c r="E12" i="140"/>
  <c r="M12" i="140"/>
  <c r="U12" i="140"/>
  <c r="H13" i="140"/>
  <c r="P13" i="140"/>
  <c r="C14" i="140"/>
  <c r="K14" i="140"/>
  <c r="S14" i="140"/>
  <c r="F15" i="140"/>
  <c r="N15" i="140"/>
  <c r="V15" i="140"/>
  <c r="I16" i="140"/>
  <c r="Q16" i="140"/>
  <c r="D17" i="140"/>
  <c r="L17" i="140"/>
  <c r="T17" i="140"/>
  <c r="O18" i="110"/>
  <c r="G19" i="140"/>
  <c r="O19" i="140"/>
  <c r="W19" i="140"/>
  <c r="J20" i="140"/>
  <c r="R20" i="140"/>
  <c r="E21" i="140"/>
  <c r="M21" i="140"/>
  <c r="U21" i="140"/>
  <c r="H22" i="140"/>
  <c r="P22" i="140"/>
  <c r="C23" i="140"/>
  <c r="K23" i="140"/>
  <c r="S23" i="140"/>
  <c r="F25" i="140"/>
  <c r="N25" i="140"/>
  <c r="V25" i="140"/>
  <c r="I26" i="140"/>
  <c r="Q26" i="140"/>
  <c r="D27" i="140"/>
  <c r="L27" i="140"/>
  <c r="T27" i="140"/>
  <c r="H29" i="140"/>
  <c r="H80" i="110"/>
  <c r="P29" i="140"/>
  <c r="P80" i="110"/>
  <c r="C30" i="140"/>
  <c r="C81" i="110"/>
  <c r="C128" i="110" s="1"/>
  <c r="K30" i="140"/>
  <c r="K81" i="110"/>
  <c r="K128" i="110" s="1"/>
  <c r="S30" i="140"/>
  <c r="S81" i="110"/>
  <c r="S128" i="110" s="1"/>
  <c r="F31" i="140"/>
  <c r="F82" i="110"/>
  <c r="N31" i="140"/>
  <c r="N82" i="110"/>
  <c r="N129" i="110" s="1"/>
  <c r="V31" i="140"/>
  <c r="V82" i="110"/>
  <c r="I32" i="140"/>
  <c r="I83" i="110"/>
  <c r="I130" i="110" s="1"/>
  <c r="Q32" i="140"/>
  <c r="Q83" i="110"/>
  <c r="Q130" i="110" s="1"/>
  <c r="O33" i="110"/>
  <c r="I34" i="140"/>
  <c r="Q34" i="140"/>
  <c r="D35" i="140"/>
  <c r="L35" i="140"/>
  <c r="T35" i="140"/>
  <c r="G36" i="140"/>
  <c r="G134" i="110"/>
  <c r="O36" i="140"/>
  <c r="W36" i="140"/>
  <c r="J37" i="140"/>
  <c r="R37" i="140"/>
  <c r="E38" i="140"/>
  <c r="M38" i="140"/>
  <c r="U38" i="140"/>
  <c r="H39" i="140"/>
  <c r="P39" i="140"/>
  <c r="C40" i="140"/>
  <c r="K40" i="140"/>
  <c r="S40" i="140"/>
  <c r="F41" i="140"/>
  <c r="N41" i="140"/>
  <c r="V41" i="140"/>
  <c r="I42" i="140"/>
  <c r="Q42" i="140"/>
  <c r="D43" i="140"/>
  <c r="L43" i="140"/>
  <c r="T43" i="140"/>
  <c r="G44" i="140"/>
  <c r="O44" i="140"/>
  <c r="W44" i="140"/>
  <c r="G45" i="110"/>
  <c r="G46" i="140"/>
  <c r="O45" i="110"/>
  <c r="O46" i="140"/>
  <c r="W45" i="110"/>
  <c r="W46" i="140"/>
  <c r="D10" i="136"/>
  <c r="L10" i="136"/>
  <c r="T10" i="136"/>
  <c r="G10" i="136"/>
  <c r="O10" i="136"/>
  <c r="W10" i="136"/>
  <c r="J10" i="136"/>
  <c r="R10" i="136"/>
  <c r="C10" i="136"/>
  <c r="K10" i="136"/>
  <c r="S10" i="136"/>
  <c r="F10" i="136"/>
  <c r="N10" i="136"/>
  <c r="V10" i="136"/>
  <c r="D24" i="136"/>
  <c r="D124" i="136"/>
  <c r="Q28" i="136"/>
  <c r="P127" i="136"/>
  <c r="H89" i="136"/>
  <c r="H136" i="136" s="1"/>
  <c r="S90" i="136"/>
  <c r="S137" i="136" s="1"/>
  <c r="T45" i="136"/>
  <c r="C45" i="136"/>
  <c r="C141" i="136"/>
  <c r="E6" i="135"/>
  <c r="M6" i="135"/>
  <c r="U6" i="135"/>
  <c r="H6" i="135"/>
  <c r="S18" i="135"/>
  <c r="D45" i="135"/>
  <c r="F6" i="134"/>
  <c r="N6" i="134"/>
  <c r="V6" i="134"/>
  <c r="F10" i="134"/>
  <c r="N10" i="134"/>
  <c r="V10" i="134"/>
  <c r="I10" i="134"/>
  <c r="Q10" i="134"/>
  <c r="H18" i="134"/>
  <c r="H117" i="134"/>
  <c r="P18" i="134"/>
  <c r="P117" i="134"/>
  <c r="P28" i="134"/>
  <c r="I127" i="134"/>
  <c r="Q127" i="134"/>
  <c r="Q79" i="134"/>
  <c r="C33" i="134"/>
  <c r="K33" i="134"/>
  <c r="S33" i="134"/>
  <c r="F33" i="134"/>
  <c r="N33" i="134"/>
  <c r="V33" i="134"/>
  <c r="F45" i="134"/>
  <c r="F140" i="134"/>
  <c r="N45" i="134"/>
  <c r="N140" i="134"/>
  <c r="V45" i="134"/>
  <c r="V140" i="134"/>
  <c r="I139" i="134"/>
  <c r="C28" i="133"/>
  <c r="C80" i="133"/>
  <c r="K28" i="133"/>
  <c r="K80" i="133"/>
  <c r="K127" i="133" s="1"/>
  <c r="S28" i="133"/>
  <c r="S80" i="133"/>
  <c r="S127" i="133" s="1"/>
  <c r="S126" i="133" s="1"/>
  <c r="F28" i="133"/>
  <c r="F81" i="133"/>
  <c r="F128" i="133" s="1"/>
  <c r="N28" i="133"/>
  <c r="N81" i="133"/>
  <c r="N128" i="133" s="1"/>
  <c r="V28" i="133"/>
  <c r="V81" i="133"/>
  <c r="V128" i="133" s="1"/>
  <c r="E89" i="133"/>
  <c r="E136" i="133" s="1"/>
  <c r="U89" i="133"/>
  <c r="U136" i="133" s="1"/>
  <c r="P90" i="133"/>
  <c r="P137" i="133" s="1"/>
  <c r="K91" i="133"/>
  <c r="K138" i="133" s="1"/>
  <c r="C10" i="132"/>
  <c r="K10" i="132"/>
  <c r="S10" i="132"/>
  <c r="F18" i="132"/>
  <c r="N18" i="132"/>
  <c r="V18" i="132"/>
  <c r="C127" i="132"/>
  <c r="C79" i="132"/>
  <c r="S127" i="132"/>
  <c r="P10" i="131"/>
  <c r="H18" i="131"/>
  <c r="P18" i="131"/>
  <c r="C33" i="131"/>
  <c r="K33" i="131"/>
  <c r="S33" i="131"/>
  <c r="E33" i="131"/>
  <c r="M33" i="131"/>
  <c r="U33" i="131"/>
  <c r="H33" i="131"/>
  <c r="P33" i="131"/>
  <c r="J18" i="130"/>
  <c r="R18" i="130"/>
  <c r="E127" i="130"/>
  <c r="E79" i="130"/>
  <c r="M127" i="130"/>
  <c r="U127" i="130"/>
  <c r="I89" i="130"/>
  <c r="I136" i="130" s="1"/>
  <c r="Q89" i="130"/>
  <c r="Q136" i="130" s="1"/>
  <c r="D90" i="130"/>
  <c r="D137" i="130" s="1"/>
  <c r="L90" i="130"/>
  <c r="L137" i="130" s="1"/>
  <c r="T90" i="130"/>
  <c r="T137" i="130" s="1"/>
  <c r="G91" i="130"/>
  <c r="G138" i="130" s="1"/>
  <c r="O91" i="130"/>
  <c r="O138" i="130" s="1"/>
  <c r="W91" i="130"/>
  <c r="W138" i="130" s="1"/>
  <c r="I127" i="129"/>
  <c r="Q127" i="129"/>
  <c r="C80" i="128"/>
  <c r="C79" i="128" s="1"/>
  <c r="K80" i="128"/>
  <c r="K79" i="128" s="1"/>
  <c r="S80" i="128"/>
  <c r="S79" i="128" s="1"/>
  <c r="F81" i="128"/>
  <c r="F128" i="128" s="1"/>
  <c r="N81" i="128"/>
  <c r="N128" i="128" s="1"/>
  <c r="V81" i="128"/>
  <c r="V128" i="128" s="1"/>
  <c r="I82" i="128"/>
  <c r="I129" i="128" s="1"/>
  <c r="Q82" i="128"/>
  <c r="Q129" i="128" s="1"/>
  <c r="D83" i="128"/>
  <c r="D130" i="128" s="1"/>
  <c r="L83" i="128"/>
  <c r="L130" i="128" s="1"/>
  <c r="T83" i="128"/>
  <c r="T130" i="128" s="1"/>
  <c r="C33" i="128"/>
  <c r="K33" i="128"/>
  <c r="S33" i="128"/>
  <c r="J24" i="127"/>
  <c r="J123" i="127"/>
  <c r="R24" i="127"/>
  <c r="R123" i="127"/>
  <c r="E24" i="127"/>
  <c r="E124" i="127"/>
  <c r="M24" i="127"/>
  <c r="M124" i="127"/>
  <c r="U24" i="127"/>
  <c r="U124" i="127"/>
  <c r="C28" i="127"/>
  <c r="E28" i="127"/>
  <c r="E80" i="127"/>
  <c r="M28" i="127"/>
  <c r="M80" i="127"/>
  <c r="U28" i="127"/>
  <c r="U80" i="127"/>
  <c r="H28" i="127"/>
  <c r="H81" i="127"/>
  <c r="P28" i="127"/>
  <c r="P81" i="127"/>
  <c r="P128" i="127" s="1"/>
  <c r="P126" i="127" s="1"/>
  <c r="M24" i="126"/>
  <c r="U24" i="126"/>
  <c r="D28" i="126"/>
  <c r="D80" i="126"/>
  <c r="D79" i="126" s="1"/>
  <c r="L28" i="126"/>
  <c r="L80" i="126"/>
  <c r="T28" i="126"/>
  <c r="T80" i="126"/>
  <c r="T79" i="126" s="1"/>
  <c r="G28" i="126"/>
  <c r="G81" i="126"/>
  <c r="O28" i="126"/>
  <c r="O81" i="126"/>
  <c r="O128" i="126" s="1"/>
  <c r="O126" i="126" s="1"/>
  <c r="W28" i="126"/>
  <c r="W81" i="126"/>
  <c r="L45" i="126"/>
  <c r="H89" i="122"/>
  <c r="H136" i="122" s="1"/>
  <c r="P89" i="122"/>
  <c r="P136" i="122" s="1"/>
  <c r="C90" i="122"/>
  <c r="C137" i="122" s="1"/>
  <c r="K90" i="122"/>
  <c r="K137" i="122" s="1"/>
  <c r="S90" i="122"/>
  <c r="S137" i="122" s="1"/>
  <c r="F91" i="122"/>
  <c r="F138" i="122" s="1"/>
  <c r="N91" i="122"/>
  <c r="N138" i="122" s="1"/>
  <c r="V91" i="122"/>
  <c r="V138" i="122" s="1"/>
  <c r="F10" i="119"/>
  <c r="L80" i="119"/>
  <c r="L127" i="119" s="1"/>
  <c r="L28" i="119"/>
  <c r="T80" i="119"/>
  <c r="T127" i="119" s="1"/>
  <c r="T28" i="119"/>
  <c r="U83" i="119"/>
  <c r="U130" i="119" s="1"/>
  <c r="M125" i="118"/>
  <c r="M24" i="118"/>
  <c r="V89" i="116"/>
  <c r="V136" i="116" s="1"/>
  <c r="L91" i="116"/>
  <c r="L138" i="116" s="1"/>
  <c r="K118" i="115"/>
  <c r="K18" i="115"/>
  <c r="C18" i="114"/>
  <c r="C117" i="114"/>
  <c r="S18" i="114"/>
  <c r="S117" i="114"/>
  <c r="N18" i="114"/>
  <c r="N118" i="114"/>
  <c r="I82" i="110"/>
  <c r="I129" i="110" s="1"/>
  <c r="G91" i="110"/>
  <c r="N140" i="110"/>
  <c r="V140" i="110"/>
  <c r="H118" i="110"/>
  <c r="M117" i="136"/>
  <c r="H118" i="136"/>
  <c r="C119" i="136"/>
  <c r="K119" i="136"/>
  <c r="S119" i="136"/>
  <c r="N120" i="136"/>
  <c r="V120" i="136"/>
  <c r="I121" i="136"/>
  <c r="B10" i="110"/>
  <c r="B13" i="140"/>
  <c r="R24" i="135"/>
  <c r="R124" i="135"/>
  <c r="N28" i="135"/>
  <c r="N81" i="135"/>
  <c r="N128" i="135" s="1"/>
  <c r="I90" i="135"/>
  <c r="I137" i="135" s="1"/>
  <c r="L90" i="133"/>
  <c r="L137" i="133" s="1"/>
  <c r="H18" i="132"/>
  <c r="H119" i="132"/>
  <c r="T90" i="132"/>
  <c r="T137" i="132" s="1"/>
  <c r="W91" i="132"/>
  <c r="W138" i="132" s="1"/>
  <c r="R45" i="131"/>
  <c r="R140" i="131"/>
  <c r="H90" i="130"/>
  <c r="H137" i="130" s="1"/>
  <c r="I45" i="130"/>
  <c r="I140" i="130"/>
  <c r="M89" i="125"/>
  <c r="M136" i="125" s="1"/>
  <c r="T80" i="121"/>
  <c r="T127" i="121" s="1"/>
  <c r="T28" i="121"/>
  <c r="U83" i="121"/>
  <c r="U130" i="121" s="1"/>
  <c r="U18" i="118"/>
  <c r="U118" i="118"/>
  <c r="N18" i="118"/>
  <c r="N121" i="118"/>
  <c r="B60" i="140"/>
  <c r="B68" i="140"/>
  <c r="B78" i="140"/>
  <c r="B9" i="140"/>
  <c r="B18" i="110"/>
  <c r="B19" i="140"/>
  <c r="B29" i="140"/>
  <c r="B38" i="140"/>
  <c r="B47" i="140"/>
  <c r="B10" i="112"/>
  <c r="B24" i="116"/>
  <c r="B33" i="121"/>
  <c r="B18" i="125"/>
  <c r="B18" i="126"/>
  <c r="B10" i="127"/>
  <c r="B33" i="127"/>
  <c r="F6" i="110"/>
  <c r="D7" i="140"/>
  <c r="L7" i="140"/>
  <c r="T7" i="140"/>
  <c r="G8" i="140"/>
  <c r="O8" i="140"/>
  <c r="W8" i="140"/>
  <c r="J9" i="140"/>
  <c r="R9" i="140"/>
  <c r="C10" i="110"/>
  <c r="C11" i="140"/>
  <c r="K10" i="110"/>
  <c r="K11" i="140"/>
  <c r="S10" i="110"/>
  <c r="S11" i="140"/>
  <c r="F10" i="110"/>
  <c r="F12" i="140"/>
  <c r="N10" i="110"/>
  <c r="N12" i="140"/>
  <c r="V10" i="110"/>
  <c r="V12" i="140"/>
  <c r="I13" i="140"/>
  <c r="Q13" i="140"/>
  <c r="D14" i="140"/>
  <c r="L14" i="140"/>
  <c r="T14" i="140"/>
  <c r="G15" i="140"/>
  <c r="O15" i="140"/>
  <c r="W15" i="140"/>
  <c r="J16" i="140"/>
  <c r="R16" i="140"/>
  <c r="E17" i="140"/>
  <c r="M17" i="140"/>
  <c r="U17" i="140"/>
  <c r="R18" i="110"/>
  <c r="H19" i="140"/>
  <c r="P19" i="140"/>
  <c r="C20" i="140"/>
  <c r="K20" i="140"/>
  <c r="S20" i="140"/>
  <c r="F21" i="140"/>
  <c r="N21" i="140"/>
  <c r="V21" i="140"/>
  <c r="I22" i="140"/>
  <c r="Q22" i="140"/>
  <c r="D23" i="140"/>
  <c r="L23" i="140"/>
  <c r="T23" i="140"/>
  <c r="N24" i="110"/>
  <c r="G24" i="110"/>
  <c r="G25" i="140"/>
  <c r="O24" i="110"/>
  <c r="O25" i="140"/>
  <c r="O123" i="110"/>
  <c r="W24" i="110"/>
  <c r="W25" i="140"/>
  <c r="W123" i="110"/>
  <c r="J24" i="110"/>
  <c r="J26" i="140"/>
  <c r="J124" i="110"/>
  <c r="R24" i="110"/>
  <c r="R26" i="140"/>
  <c r="R124" i="110"/>
  <c r="E27" i="140"/>
  <c r="E125" i="110"/>
  <c r="M27" i="140"/>
  <c r="M125" i="110"/>
  <c r="U27" i="140"/>
  <c r="U125" i="110"/>
  <c r="I28" i="110"/>
  <c r="I29" i="140"/>
  <c r="I80" i="110"/>
  <c r="Q28" i="110"/>
  <c r="Q29" i="140"/>
  <c r="Q80" i="110"/>
  <c r="D30" i="140"/>
  <c r="D81" i="110"/>
  <c r="D79" i="110" s="1"/>
  <c r="L30" i="140"/>
  <c r="L81" i="110"/>
  <c r="T30" i="140"/>
  <c r="T81" i="110"/>
  <c r="G31" i="140"/>
  <c r="G82" i="110"/>
  <c r="O31" i="140"/>
  <c r="O82" i="110"/>
  <c r="W31" i="140"/>
  <c r="W82" i="110"/>
  <c r="J32" i="140"/>
  <c r="J83" i="110"/>
  <c r="R32" i="140"/>
  <c r="R83" i="110"/>
  <c r="W33" i="110"/>
  <c r="J33" i="110"/>
  <c r="J34" i="140"/>
  <c r="J132" i="110"/>
  <c r="R33" i="110"/>
  <c r="R34" i="140"/>
  <c r="E33" i="110"/>
  <c r="E35" i="140"/>
  <c r="M33" i="110"/>
  <c r="M35" i="140"/>
  <c r="U33" i="110"/>
  <c r="U35" i="140"/>
  <c r="U133" i="110"/>
  <c r="I33" i="110"/>
  <c r="I39" i="140"/>
  <c r="Q33" i="110"/>
  <c r="Q39" i="140"/>
  <c r="D33" i="110"/>
  <c r="D40" i="140"/>
  <c r="L33" i="110"/>
  <c r="L40" i="140"/>
  <c r="T33" i="110"/>
  <c r="T40" i="140"/>
  <c r="J42" i="140"/>
  <c r="J89" i="110"/>
  <c r="R42" i="140"/>
  <c r="R89" i="110"/>
  <c r="E43" i="140"/>
  <c r="E90" i="110"/>
  <c r="E137" i="110" s="1"/>
  <c r="M43" i="140"/>
  <c r="M90" i="110"/>
  <c r="U43" i="140"/>
  <c r="U90" i="110"/>
  <c r="H44" i="140"/>
  <c r="H91" i="110"/>
  <c r="P44" i="140"/>
  <c r="P91" i="110"/>
  <c r="P138" i="110" s="1"/>
  <c r="C45" i="110"/>
  <c r="S45" i="110"/>
  <c r="H46" i="140"/>
  <c r="P46" i="140"/>
  <c r="C47" i="140"/>
  <c r="C45" i="140" s="1"/>
  <c r="K47" i="140"/>
  <c r="K45" i="140" s="1"/>
  <c r="S47" i="140"/>
  <c r="E10" i="136"/>
  <c r="M10" i="136"/>
  <c r="U10" i="136"/>
  <c r="G18" i="136"/>
  <c r="O18" i="136"/>
  <c r="W18" i="136"/>
  <c r="W117" i="136"/>
  <c r="J18" i="136"/>
  <c r="J118" i="136"/>
  <c r="U18" i="136"/>
  <c r="U119" i="136"/>
  <c r="C18" i="136"/>
  <c r="C121" i="136"/>
  <c r="K18" i="136"/>
  <c r="S18" i="136"/>
  <c r="W24" i="136"/>
  <c r="J24" i="136"/>
  <c r="J123" i="136"/>
  <c r="R24" i="136"/>
  <c r="R123" i="136"/>
  <c r="C28" i="136"/>
  <c r="S28" i="136"/>
  <c r="I127" i="136"/>
  <c r="T128" i="136"/>
  <c r="O129" i="136"/>
  <c r="J130" i="136"/>
  <c r="Q33" i="136"/>
  <c r="I33" i="136"/>
  <c r="I132" i="136"/>
  <c r="I89" i="136"/>
  <c r="I136" i="136" s="1"/>
  <c r="Q89" i="136"/>
  <c r="Q136" i="136" s="1"/>
  <c r="D90" i="136"/>
  <c r="D137" i="136" s="1"/>
  <c r="L90" i="136"/>
  <c r="L137" i="136" s="1"/>
  <c r="T90" i="136"/>
  <c r="T137" i="136" s="1"/>
  <c r="G91" i="136"/>
  <c r="G138" i="136" s="1"/>
  <c r="O91" i="136"/>
  <c r="O138" i="136" s="1"/>
  <c r="W91" i="136"/>
  <c r="W138" i="136" s="1"/>
  <c r="I45" i="136"/>
  <c r="I140" i="136"/>
  <c r="Q45" i="136"/>
  <c r="Q140" i="136"/>
  <c r="C6" i="135"/>
  <c r="K6" i="135"/>
  <c r="S6" i="135"/>
  <c r="V6" i="135"/>
  <c r="J28" i="135"/>
  <c r="E45" i="135"/>
  <c r="F45" i="135"/>
  <c r="N45" i="135"/>
  <c r="V45" i="135"/>
  <c r="I45" i="135"/>
  <c r="Q45" i="135"/>
  <c r="I6" i="134"/>
  <c r="Q6" i="134"/>
  <c r="K18" i="134"/>
  <c r="Q28" i="134"/>
  <c r="J28" i="134"/>
  <c r="J80" i="134"/>
  <c r="R28" i="134"/>
  <c r="R80" i="134"/>
  <c r="R127" i="134" s="1"/>
  <c r="E28" i="134"/>
  <c r="E81" i="134"/>
  <c r="M28" i="134"/>
  <c r="M81" i="134"/>
  <c r="M128" i="134" s="1"/>
  <c r="U28" i="134"/>
  <c r="U81" i="134"/>
  <c r="U128" i="134" s="1"/>
  <c r="H82" i="134"/>
  <c r="H129" i="134" s="1"/>
  <c r="P82" i="134"/>
  <c r="P129" i="134" s="1"/>
  <c r="C83" i="134"/>
  <c r="C130" i="134" s="1"/>
  <c r="K83" i="134"/>
  <c r="K130" i="134" s="1"/>
  <c r="S83" i="134"/>
  <c r="S130" i="134" s="1"/>
  <c r="G45" i="134"/>
  <c r="O45" i="134"/>
  <c r="W45" i="134"/>
  <c r="J45" i="134"/>
  <c r="R45" i="134"/>
  <c r="D18" i="133"/>
  <c r="D117" i="133"/>
  <c r="L18" i="133"/>
  <c r="T18" i="133"/>
  <c r="T117" i="133"/>
  <c r="D80" i="133"/>
  <c r="D127" i="133" s="1"/>
  <c r="T80" i="133"/>
  <c r="T127" i="133" s="1"/>
  <c r="O81" i="133"/>
  <c r="W126" i="133"/>
  <c r="J82" i="133"/>
  <c r="J129" i="133" s="1"/>
  <c r="E83" i="133"/>
  <c r="E130" i="133" s="1"/>
  <c r="U83" i="133"/>
  <c r="U130" i="133" s="1"/>
  <c r="D10" i="132"/>
  <c r="L10" i="132"/>
  <c r="T10" i="132"/>
  <c r="G10" i="132"/>
  <c r="O10" i="132"/>
  <c r="W10" i="132"/>
  <c r="D28" i="132"/>
  <c r="T28" i="132"/>
  <c r="T80" i="132"/>
  <c r="H139" i="132"/>
  <c r="D6" i="131"/>
  <c r="D10" i="131"/>
  <c r="T10" i="131"/>
  <c r="E10" i="131"/>
  <c r="I24" i="131"/>
  <c r="I123" i="131"/>
  <c r="Q24" i="131"/>
  <c r="Q123" i="131"/>
  <c r="D24" i="131"/>
  <c r="D124" i="131"/>
  <c r="L24" i="131"/>
  <c r="L124" i="131"/>
  <c r="T24" i="131"/>
  <c r="T124" i="131"/>
  <c r="G24" i="131"/>
  <c r="G125" i="131"/>
  <c r="T28" i="131"/>
  <c r="Q28" i="131"/>
  <c r="Q80" i="131"/>
  <c r="Q79" i="131" s="1"/>
  <c r="L28" i="131"/>
  <c r="L81" i="131"/>
  <c r="L128" i="131" s="1"/>
  <c r="L126" i="131" s="1"/>
  <c r="W82" i="131"/>
  <c r="W129" i="131" s="1"/>
  <c r="R83" i="131"/>
  <c r="R130" i="131" s="1"/>
  <c r="D24" i="130"/>
  <c r="L24" i="130"/>
  <c r="T24" i="130"/>
  <c r="O24" i="130"/>
  <c r="W24" i="130"/>
  <c r="K28" i="130"/>
  <c r="F28" i="130"/>
  <c r="F80" i="130"/>
  <c r="F127" i="130" s="1"/>
  <c r="N28" i="130"/>
  <c r="N80" i="130"/>
  <c r="N79" i="130" s="1"/>
  <c r="V28" i="130"/>
  <c r="V80" i="130"/>
  <c r="V79" i="130" s="1"/>
  <c r="I28" i="130"/>
  <c r="I81" i="130"/>
  <c r="I128" i="130" s="1"/>
  <c r="I126" i="130" s="1"/>
  <c r="Q28" i="130"/>
  <c r="Q81" i="130"/>
  <c r="D82" i="130"/>
  <c r="D129" i="130" s="1"/>
  <c r="L82" i="130"/>
  <c r="L129" i="130" s="1"/>
  <c r="T82" i="130"/>
  <c r="T129" i="130" s="1"/>
  <c r="G83" i="130"/>
  <c r="G130" i="130" s="1"/>
  <c r="O83" i="130"/>
  <c r="O130" i="130" s="1"/>
  <c r="W83" i="130"/>
  <c r="W130" i="130" s="1"/>
  <c r="E45" i="130"/>
  <c r="T28" i="129"/>
  <c r="J80" i="129"/>
  <c r="R80" i="129"/>
  <c r="E81" i="129"/>
  <c r="E128" i="129" s="1"/>
  <c r="M81" i="129"/>
  <c r="M128" i="129" s="1"/>
  <c r="U81" i="129"/>
  <c r="U128" i="129" s="1"/>
  <c r="H82" i="129"/>
  <c r="H129" i="129" s="1"/>
  <c r="P82" i="129"/>
  <c r="P129" i="129" s="1"/>
  <c r="C83" i="129"/>
  <c r="C130" i="129" s="1"/>
  <c r="K83" i="129"/>
  <c r="K130" i="129" s="1"/>
  <c r="S83" i="129"/>
  <c r="S130" i="129" s="1"/>
  <c r="E89" i="129"/>
  <c r="E136" i="129" s="1"/>
  <c r="M89" i="129"/>
  <c r="M136" i="129" s="1"/>
  <c r="U89" i="129"/>
  <c r="U136" i="129" s="1"/>
  <c r="H90" i="129"/>
  <c r="H137" i="129" s="1"/>
  <c r="P90" i="129"/>
  <c r="P137" i="129" s="1"/>
  <c r="C91" i="129"/>
  <c r="C138" i="129" s="1"/>
  <c r="K91" i="129"/>
  <c r="K138" i="129" s="1"/>
  <c r="S91" i="129"/>
  <c r="S138" i="129" s="1"/>
  <c r="H45" i="129"/>
  <c r="P45" i="129"/>
  <c r="C45" i="129"/>
  <c r="K45" i="129"/>
  <c r="S45" i="129"/>
  <c r="O24" i="128"/>
  <c r="C24" i="128"/>
  <c r="K24" i="128"/>
  <c r="S24" i="128"/>
  <c r="D28" i="128"/>
  <c r="D80" i="128"/>
  <c r="D79" i="128" s="1"/>
  <c r="L28" i="128"/>
  <c r="L80" i="128"/>
  <c r="T28" i="128"/>
  <c r="T80" i="128"/>
  <c r="T79" i="128" s="1"/>
  <c r="G28" i="128"/>
  <c r="G81" i="128"/>
  <c r="G128" i="128" s="1"/>
  <c r="O28" i="128"/>
  <c r="O81" i="128"/>
  <c r="O128" i="128" s="1"/>
  <c r="W28" i="128"/>
  <c r="W81" i="128"/>
  <c r="D33" i="128"/>
  <c r="L33" i="128"/>
  <c r="T33" i="128"/>
  <c r="C24" i="127"/>
  <c r="C123" i="127"/>
  <c r="K24" i="127"/>
  <c r="S24" i="127"/>
  <c r="F24" i="127"/>
  <c r="F124" i="127"/>
  <c r="N24" i="127"/>
  <c r="V24" i="127"/>
  <c r="D28" i="127"/>
  <c r="F28" i="127"/>
  <c r="F80" i="127"/>
  <c r="N28" i="127"/>
  <c r="N80" i="127"/>
  <c r="N79" i="127" s="1"/>
  <c r="V28" i="127"/>
  <c r="V80" i="127"/>
  <c r="I28" i="127"/>
  <c r="I81" i="127"/>
  <c r="I128" i="127" s="1"/>
  <c r="Q28" i="127"/>
  <c r="Q81" i="127"/>
  <c r="Q128" i="127" s="1"/>
  <c r="Q126" i="127" s="1"/>
  <c r="D82" i="127"/>
  <c r="D129" i="127" s="1"/>
  <c r="L82" i="127"/>
  <c r="L129" i="127" s="1"/>
  <c r="T82" i="127"/>
  <c r="T129" i="127" s="1"/>
  <c r="G83" i="127"/>
  <c r="G130" i="127" s="1"/>
  <c r="O83" i="127"/>
  <c r="O130" i="127" s="1"/>
  <c r="W83" i="127"/>
  <c r="W130" i="127" s="1"/>
  <c r="C6" i="126"/>
  <c r="S6" i="126"/>
  <c r="V6" i="126"/>
  <c r="H24" i="126"/>
  <c r="P24" i="126"/>
  <c r="C24" i="126"/>
  <c r="K24" i="126"/>
  <c r="E80" i="126"/>
  <c r="E127" i="126" s="1"/>
  <c r="M80" i="126"/>
  <c r="M79" i="126" s="1"/>
  <c r="U80" i="126"/>
  <c r="H81" i="126"/>
  <c r="H79" i="126" s="1"/>
  <c r="P81" i="126"/>
  <c r="P128" i="126" s="1"/>
  <c r="C82" i="126"/>
  <c r="C129" i="126" s="1"/>
  <c r="K82" i="126"/>
  <c r="K129" i="126" s="1"/>
  <c r="S82" i="126"/>
  <c r="S129" i="126" s="1"/>
  <c r="F83" i="126"/>
  <c r="F130" i="126" s="1"/>
  <c r="N83" i="126"/>
  <c r="N130" i="126" s="1"/>
  <c r="V83" i="126"/>
  <c r="V130" i="126" s="1"/>
  <c r="H89" i="126"/>
  <c r="H136" i="126" s="1"/>
  <c r="P89" i="126"/>
  <c r="P136" i="126" s="1"/>
  <c r="C90" i="126"/>
  <c r="C137" i="126" s="1"/>
  <c r="K90" i="126"/>
  <c r="K137" i="126" s="1"/>
  <c r="S90" i="126"/>
  <c r="S137" i="126" s="1"/>
  <c r="F91" i="126"/>
  <c r="F138" i="126" s="1"/>
  <c r="N91" i="126"/>
  <c r="N138" i="126" s="1"/>
  <c r="V91" i="126"/>
  <c r="V138" i="126" s="1"/>
  <c r="O45" i="126"/>
  <c r="V6" i="125"/>
  <c r="C141" i="125"/>
  <c r="C45" i="125"/>
  <c r="G80" i="124"/>
  <c r="G28" i="124"/>
  <c r="O80" i="124"/>
  <c r="O79" i="124" s="1"/>
  <c r="O28" i="124"/>
  <c r="W80" i="124"/>
  <c r="W28" i="124"/>
  <c r="P141" i="123"/>
  <c r="P45" i="123"/>
  <c r="E80" i="122"/>
  <c r="E127" i="122" s="1"/>
  <c r="E126" i="122" s="1"/>
  <c r="M80" i="122"/>
  <c r="M127" i="122" s="1"/>
  <c r="M126" i="122" s="1"/>
  <c r="M28" i="122"/>
  <c r="U80" i="122"/>
  <c r="U28" i="122"/>
  <c r="H81" i="122"/>
  <c r="H128" i="122" s="1"/>
  <c r="P81" i="122"/>
  <c r="P128" i="122" s="1"/>
  <c r="C82" i="122"/>
  <c r="C129" i="122" s="1"/>
  <c r="K82" i="122"/>
  <c r="K129" i="122" s="1"/>
  <c r="S82" i="122"/>
  <c r="S129" i="122" s="1"/>
  <c r="F83" i="122"/>
  <c r="F130" i="122" s="1"/>
  <c r="N83" i="122"/>
  <c r="N130" i="122" s="1"/>
  <c r="V83" i="122"/>
  <c r="V130" i="122" s="1"/>
  <c r="C80" i="116"/>
  <c r="C28" i="116"/>
  <c r="K80" i="116"/>
  <c r="K28" i="116"/>
  <c r="S80" i="116"/>
  <c r="S28" i="116"/>
  <c r="I82" i="116"/>
  <c r="I129" i="116" s="1"/>
  <c r="T83" i="116"/>
  <c r="T130" i="116" s="1"/>
  <c r="F80" i="112"/>
  <c r="F28" i="112"/>
  <c r="N80" i="112"/>
  <c r="N28" i="112"/>
  <c r="V80" i="112"/>
  <c r="V28" i="112"/>
  <c r="Q81" i="112"/>
  <c r="Q128" i="112" s="1"/>
  <c r="Q28" i="112"/>
  <c r="Q82" i="110"/>
  <c r="E132" i="110"/>
  <c r="M132" i="110"/>
  <c r="H133" i="110"/>
  <c r="P133" i="110"/>
  <c r="C134" i="110"/>
  <c r="K134" i="110"/>
  <c r="S134" i="110"/>
  <c r="F135" i="110"/>
  <c r="N135" i="110"/>
  <c r="V135" i="110"/>
  <c r="O91" i="110"/>
  <c r="H119" i="110"/>
  <c r="G129" i="131"/>
  <c r="B63" i="140"/>
  <c r="L28" i="110"/>
  <c r="L29" i="140"/>
  <c r="L80" i="110"/>
  <c r="M24" i="135"/>
  <c r="M125" i="135"/>
  <c r="V28" i="135"/>
  <c r="V81" i="135"/>
  <c r="V128" i="135" s="1"/>
  <c r="N89" i="135"/>
  <c r="N136" i="135" s="1"/>
  <c r="T90" i="133"/>
  <c r="T137" i="133" s="1"/>
  <c r="W28" i="132"/>
  <c r="W80" i="132"/>
  <c r="G91" i="132"/>
  <c r="G138" i="132" s="1"/>
  <c r="D28" i="131"/>
  <c r="D80" i="131"/>
  <c r="D127" i="131" s="1"/>
  <c r="D126" i="131" s="1"/>
  <c r="M89" i="130"/>
  <c r="M136" i="130" s="1"/>
  <c r="S91" i="130"/>
  <c r="S138" i="130" s="1"/>
  <c r="J83" i="127"/>
  <c r="J130" i="127" s="1"/>
  <c r="P28" i="126"/>
  <c r="P80" i="126"/>
  <c r="T81" i="125"/>
  <c r="S91" i="125"/>
  <c r="S138" i="125" s="1"/>
  <c r="N18" i="122"/>
  <c r="N117" i="122"/>
  <c r="H140" i="122"/>
  <c r="H45" i="122"/>
  <c r="D80" i="121"/>
  <c r="D127" i="121" s="1"/>
  <c r="R82" i="121"/>
  <c r="R129" i="121" s="1"/>
  <c r="R18" i="118"/>
  <c r="R117" i="118"/>
  <c r="K18" i="118"/>
  <c r="K120" i="118"/>
  <c r="Q80" i="117"/>
  <c r="Q28" i="117"/>
  <c r="F18" i="113"/>
  <c r="F120" i="113"/>
  <c r="E125" i="136"/>
  <c r="E75" i="136"/>
  <c r="U125" i="136"/>
  <c r="U75" i="136"/>
  <c r="B61" i="140"/>
  <c r="B70" i="140"/>
  <c r="B85" i="140"/>
  <c r="B11" i="140"/>
  <c r="B20" i="140"/>
  <c r="B30" i="140"/>
  <c r="B39" i="140"/>
  <c r="B6" i="111"/>
  <c r="B24" i="111"/>
  <c r="B18" i="113"/>
  <c r="B5" i="113" s="1"/>
  <c r="B4" i="113" s="1"/>
  <c r="B24" i="114"/>
  <c r="B33" i="117"/>
  <c r="B6" i="119"/>
  <c r="B24" i="119"/>
  <c r="B33" i="122"/>
  <c r="B10" i="124"/>
  <c r="B45" i="124"/>
  <c r="B6" i="127"/>
  <c r="B6" i="135"/>
  <c r="H6" i="110"/>
  <c r="E6" i="110"/>
  <c r="E5" i="110" s="1"/>
  <c r="E4" i="110" s="1"/>
  <c r="E7" i="140"/>
  <c r="M6" i="110"/>
  <c r="M7" i="140"/>
  <c r="U6" i="110"/>
  <c r="U7" i="140"/>
  <c r="H8" i="140"/>
  <c r="P8" i="140"/>
  <c r="C9" i="140"/>
  <c r="K9" i="140"/>
  <c r="S9" i="140"/>
  <c r="D11" i="140"/>
  <c r="L11" i="140"/>
  <c r="T11" i="140"/>
  <c r="G12" i="140"/>
  <c r="O12" i="140"/>
  <c r="W12" i="140"/>
  <c r="J13" i="140"/>
  <c r="R13" i="140"/>
  <c r="E14" i="140"/>
  <c r="M14" i="140"/>
  <c r="U14" i="140"/>
  <c r="H15" i="140"/>
  <c r="P15" i="140"/>
  <c r="C16" i="140"/>
  <c r="K16" i="140"/>
  <c r="S16" i="140"/>
  <c r="F17" i="140"/>
  <c r="N17" i="140"/>
  <c r="V17" i="140"/>
  <c r="T18" i="110"/>
  <c r="I18" i="110"/>
  <c r="I19" i="140"/>
  <c r="Q18" i="110"/>
  <c r="Q19" i="140"/>
  <c r="Q117" i="110"/>
  <c r="D20" i="140"/>
  <c r="D118" i="110"/>
  <c r="L20" i="140"/>
  <c r="L118" i="110"/>
  <c r="T20" i="140"/>
  <c r="T118" i="110"/>
  <c r="G21" i="140"/>
  <c r="G119" i="110"/>
  <c r="O21" i="140"/>
  <c r="O119" i="110"/>
  <c r="W21" i="140"/>
  <c r="W119" i="110"/>
  <c r="J22" i="140"/>
  <c r="R22" i="140"/>
  <c r="R120" i="110"/>
  <c r="E23" i="140"/>
  <c r="E121" i="110"/>
  <c r="M23" i="140"/>
  <c r="M121" i="110"/>
  <c r="U23" i="140"/>
  <c r="U121" i="110"/>
  <c r="Q24" i="110"/>
  <c r="H24" i="110"/>
  <c r="H25" i="140"/>
  <c r="H24" i="140" s="1"/>
  <c r="P24" i="110"/>
  <c r="P25" i="140"/>
  <c r="C26" i="140"/>
  <c r="K26" i="140"/>
  <c r="S26" i="140"/>
  <c r="F27" i="140"/>
  <c r="N27" i="140"/>
  <c r="V27" i="140"/>
  <c r="J29" i="140"/>
  <c r="J80" i="110"/>
  <c r="R29" i="140"/>
  <c r="R80" i="110"/>
  <c r="E30" i="140"/>
  <c r="E81" i="110"/>
  <c r="M30" i="140"/>
  <c r="M81" i="110"/>
  <c r="U30" i="140"/>
  <c r="U81" i="110"/>
  <c r="H31" i="140"/>
  <c r="H82" i="110"/>
  <c r="P31" i="140"/>
  <c r="P82" i="110"/>
  <c r="C32" i="140"/>
  <c r="C83" i="110"/>
  <c r="K32" i="140"/>
  <c r="K83" i="110"/>
  <c r="S32" i="140"/>
  <c r="S83" i="110"/>
  <c r="C33" i="110"/>
  <c r="C34" i="140"/>
  <c r="K33" i="110"/>
  <c r="K34" i="140"/>
  <c r="S33" i="110"/>
  <c r="S34" i="140"/>
  <c r="F35" i="140"/>
  <c r="N35" i="140"/>
  <c r="V35" i="140"/>
  <c r="I36" i="140"/>
  <c r="Q36" i="140"/>
  <c r="D37" i="140"/>
  <c r="L37" i="140"/>
  <c r="T37" i="140"/>
  <c r="G38" i="140"/>
  <c r="O38" i="140"/>
  <c r="W38" i="140"/>
  <c r="J39" i="140"/>
  <c r="R39" i="140"/>
  <c r="E40" i="140"/>
  <c r="M40" i="140"/>
  <c r="U40" i="140"/>
  <c r="H41" i="140"/>
  <c r="P41" i="140"/>
  <c r="C42" i="140"/>
  <c r="C89" i="110"/>
  <c r="K42" i="140"/>
  <c r="K89" i="110"/>
  <c r="S42" i="140"/>
  <c r="S89" i="110"/>
  <c r="F43" i="140"/>
  <c r="F90" i="110"/>
  <c r="N43" i="140"/>
  <c r="N90" i="110"/>
  <c r="V43" i="140"/>
  <c r="V90" i="110"/>
  <c r="I44" i="140"/>
  <c r="I91" i="110"/>
  <c r="Q44" i="140"/>
  <c r="Q91" i="110"/>
  <c r="D45" i="110"/>
  <c r="T45" i="110"/>
  <c r="I46" i="140"/>
  <c r="I140" i="110"/>
  <c r="I139" i="110" s="1"/>
  <c r="Q46" i="140"/>
  <c r="D47" i="140"/>
  <c r="L47" i="140"/>
  <c r="T47" i="140"/>
  <c r="T141" i="110"/>
  <c r="H18" i="136"/>
  <c r="H117" i="136"/>
  <c r="P18" i="136"/>
  <c r="P117" i="136"/>
  <c r="F28" i="136"/>
  <c r="W28" i="136"/>
  <c r="J28" i="136"/>
  <c r="J80" i="136"/>
  <c r="J127" i="136" s="1"/>
  <c r="J126" i="136" s="1"/>
  <c r="R28" i="136"/>
  <c r="R80" i="136"/>
  <c r="R79" i="136" s="1"/>
  <c r="E81" i="136"/>
  <c r="E128" i="136" s="1"/>
  <c r="M81" i="136"/>
  <c r="U81" i="136"/>
  <c r="U128" i="136" s="1"/>
  <c r="H82" i="136"/>
  <c r="H129" i="136" s="1"/>
  <c r="P82" i="136"/>
  <c r="P129" i="136" s="1"/>
  <c r="C83" i="136"/>
  <c r="C130" i="136" s="1"/>
  <c r="K83" i="136"/>
  <c r="K130" i="136" s="1"/>
  <c r="S83" i="136"/>
  <c r="S130" i="136" s="1"/>
  <c r="R89" i="136"/>
  <c r="R136" i="136" s="1"/>
  <c r="H91" i="136"/>
  <c r="H138" i="136" s="1"/>
  <c r="Q127" i="135"/>
  <c r="Q79" i="135"/>
  <c r="D33" i="135"/>
  <c r="L33" i="135"/>
  <c r="T33" i="135"/>
  <c r="G33" i="135"/>
  <c r="O33" i="135"/>
  <c r="W33" i="135"/>
  <c r="H33" i="135"/>
  <c r="Q33" i="135"/>
  <c r="G45" i="135"/>
  <c r="O45" i="135"/>
  <c r="W45" i="135"/>
  <c r="J6" i="134"/>
  <c r="R6" i="134"/>
  <c r="E6" i="134"/>
  <c r="M6" i="134"/>
  <c r="U6" i="134"/>
  <c r="H10" i="134"/>
  <c r="P10" i="134"/>
  <c r="F24" i="134"/>
  <c r="F123" i="134"/>
  <c r="N24" i="134"/>
  <c r="N123" i="134"/>
  <c r="V24" i="134"/>
  <c r="V123" i="134"/>
  <c r="I24" i="134"/>
  <c r="I124" i="134"/>
  <c r="Q24" i="134"/>
  <c r="Q124" i="134"/>
  <c r="D24" i="134"/>
  <c r="D125" i="134"/>
  <c r="L24" i="134"/>
  <c r="L125" i="134"/>
  <c r="T24" i="134"/>
  <c r="T125" i="134"/>
  <c r="C28" i="134"/>
  <c r="C80" i="134"/>
  <c r="C127" i="134" s="1"/>
  <c r="C126" i="134" s="1"/>
  <c r="K28" i="134"/>
  <c r="K80" i="134"/>
  <c r="K127" i="134" s="1"/>
  <c r="K126" i="134" s="1"/>
  <c r="S28" i="134"/>
  <c r="S80" i="134"/>
  <c r="S127" i="134" s="1"/>
  <c r="S126" i="134" s="1"/>
  <c r="E33" i="134"/>
  <c r="E132" i="134"/>
  <c r="M33" i="134"/>
  <c r="M132" i="134"/>
  <c r="U33" i="134"/>
  <c r="U132" i="134"/>
  <c r="E89" i="134"/>
  <c r="E136" i="134" s="1"/>
  <c r="M89" i="134"/>
  <c r="M136" i="134" s="1"/>
  <c r="U89" i="134"/>
  <c r="U136" i="134" s="1"/>
  <c r="H90" i="134"/>
  <c r="H137" i="134" s="1"/>
  <c r="P90" i="134"/>
  <c r="P137" i="134" s="1"/>
  <c r="C91" i="134"/>
  <c r="C138" i="134" s="1"/>
  <c r="K91" i="134"/>
  <c r="K138" i="134" s="1"/>
  <c r="S91" i="134"/>
  <c r="S138" i="134" s="1"/>
  <c r="C6" i="133"/>
  <c r="K6" i="133"/>
  <c r="S6" i="133"/>
  <c r="E18" i="133"/>
  <c r="M18" i="133"/>
  <c r="U18" i="133"/>
  <c r="H18" i="133"/>
  <c r="P18" i="133"/>
  <c r="I24" i="133"/>
  <c r="Q24" i="133"/>
  <c r="E28" i="133"/>
  <c r="E80" i="133"/>
  <c r="M28" i="133"/>
  <c r="M80" i="133"/>
  <c r="M127" i="133" s="1"/>
  <c r="U28" i="133"/>
  <c r="U80" i="133"/>
  <c r="C82" i="133"/>
  <c r="C129" i="133" s="1"/>
  <c r="N83" i="133"/>
  <c r="N130" i="133" s="1"/>
  <c r="G89" i="133"/>
  <c r="G136" i="133" s="1"/>
  <c r="W89" i="133"/>
  <c r="W136" i="133" s="1"/>
  <c r="R90" i="133"/>
  <c r="R137" i="133" s="1"/>
  <c r="M91" i="133"/>
  <c r="M138" i="133" s="1"/>
  <c r="I6" i="132"/>
  <c r="Q6" i="132"/>
  <c r="D6" i="132"/>
  <c r="L6" i="132"/>
  <c r="T6" i="132"/>
  <c r="G24" i="132"/>
  <c r="O24" i="132"/>
  <c r="W24" i="132"/>
  <c r="J24" i="132"/>
  <c r="R24" i="132"/>
  <c r="E28" i="132"/>
  <c r="E80" i="132"/>
  <c r="E79" i="132" s="1"/>
  <c r="M28" i="132"/>
  <c r="M80" i="132"/>
  <c r="U28" i="132"/>
  <c r="U80" i="132"/>
  <c r="U79" i="132" s="1"/>
  <c r="H81" i="132"/>
  <c r="H128" i="132" s="1"/>
  <c r="P81" i="132"/>
  <c r="P128" i="132" s="1"/>
  <c r="C82" i="132"/>
  <c r="C129" i="132" s="1"/>
  <c r="K82" i="132"/>
  <c r="K129" i="132" s="1"/>
  <c r="S82" i="132"/>
  <c r="S129" i="132" s="1"/>
  <c r="F83" i="132"/>
  <c r="F130" i="132" s="1"/>
  <c r="N83" i="132"/>
  <c r="N130" i="132" s="1"/>
  <c r="V83" i="132"/>
  <c r="V130" i="132" s="1"/>
  <c r="J33" i="132"/>
  <c r="P33" i="132"/>
  <c r="S33" i="132"/>
  <c r="F33" i="132"/>
  <c r="Q33" i="132"/>
  <c r="V18" i="131"/>
  <c r="R24" i="131"/>
  <c r="C28" i="131"/>
  <c r="V28" i="131"/>
  <c r="H90" i="131"/>
  <c r="H137" i="131" s="1"/>
  <c r="F6" i="130"/>
  <c r="N6" i="130"/>
  <c r="V6" i="130"/>
  <c r="M28" i="130"/>
  <c r="G126" i="130"/>
  <c r="W126" i="130"/>
  <c r="H45" i="130"/>
  <c r="J45" i="130"/>
  <c r="R45" i="130"/>
  <c r="H18" i="129"/>
  <c r="P18" i="129"/>
  <c r="G24" i="129"/>
  <c r="O24" i="129"/>
  <c r="W24" i="129"/>
  <c r="J24" i="129"/>
  <c r="R24" i="129"/>
  <c r="C28" i="129"/>
  <c r="C80" i="129"/>
  <c r="C127" i="129" s="1"/>
  <c r="C126" i="129" s="1"/>
  <c r="K28" i="129"/>
  <c r="K80" i="129"/>
  <c r="S28" i="129"/>
  <c r="S80" i="129"/>
  <c r="F28" i="129"/>
  <c r="F81" i="129"/>
  <c r="F128" i="129" s="1"/>
  <c r="N28" i="129"/>
  <c r="N81" i="129"/>
  <c r="N128" i="129" s="1"/>
  <c r="V28" i="129"/>
  <c r="V81" i="129"/>
  <c r="F33" i="129"/>
  <c r="F132" i="129"/>
  <c r="N33" i="129"/>
  <c r="N132" i="129"/>
  <c r="V33" i="129"/>
  <c r="V132" i="129"/>
  <c r="I33" i="129"/>
  <c r="I133" i="129"/>
  <c r="Q33" i="129"/>
  <c r="Q133" i="129"/>
  <c r="G135" i="129"/>
  <c r="H33" i="129"/>
  <c r="P33" i="129"/>
  <c r="K33" i="129"/>
  <c r="S33" i="129"/>
  <c r="I139" i="129"/>
  <c r="E6" i="128"/>
  <c r="M6" i="128"/>
  <c r="U6" i="128"/>
  <c r="H10" i="128"/>
  <c r="P10" i="128"/>
  <c r="C10" i="128"/>
  <c r="K10" i="128"/>
  <c r="S10" i="128"/>
  <c r="J10" i="128"/>
  <c r="R10" i="128"/>
  <c r="M18" i="128"/>
  <c r="H18" i="128"/>
  <c r="H117" i="128"/>
  <c r="P18" i="128"/>
  <c r="P117" i="128"/>
  <c r="C18" i="128"/>
  <c r="C118" i="128"/>
  <c r="K18" i="128"/>
  <c r="K118" i="128"/>
  <c r="S18" i="128"/>
  <c r="S118" i="128"/>
  <c r="E127" i="128"/>
  <c r="M127" i="128"/>
  <c r="U127" i="128"/>
  <c r="U79" i="128"/>
  <c r="E33" i="128"/>
  <c r="E132" i="128"/>
  <c r="M33" i="128"/>
  <c r="M132" i="128"/>
  <c r="U33" i="128"/>
  <c r="U132" i="128"/>
  <c r="H33" i="128"/>
  <c r="H133" i="128"/>
  <c r="P33" i="128"/>
  <c r="P133" i="128"/>
  <c r="V135" i="128"/>
  <c r="E89" i="128"/>
  <c r="E136" i="128" s="1"/>
  <c r="M89" i="128"/>
  <c r="M136" i="128" s="1"/>
  <c r="U89" i="128"/>
  <c r="U136" i="128" s="1"/>
  <c r="H90" i="128"/>
  <c r="H137" i="128" s="1"/>
  <c r="P90" i="128"/>
  <c r="P137" i="128" s="1"/>
  <c r="C91" i="128"/>
  <c r="C138" i="128" s="1"/>
  <c r="S91" i="128"/>
  <c r="S138" i="128" s="1"/>
  <c r="K28" i="127"/>
  <c r="G28" i="127"/>
  <c r="G80" i="127"/>
  <c r="O28" i="127"/>
  <c r="O80" i="127"/>
  <c r="O127" i="127" s="1"/>
  <c r="O126" i="127" s="1"/>
  <c r="W28" i="127"/>
  <c r="W80" i="127"/>
  <c r="W127" i="127" s="1"/>
  <c r="W126" i="127" s="1"/>
  <c r="J28" i="127"/>
  <c r="J81" i="127"/>
  <c r="J128" i="127" s="1"/>
  <c r="R28" i="127"/>
  <c r="R81" i="127"/>
  <c r="R128" i="127" s="1"/>
  <c r="E82" i="127"/>
  <c r="E129" i="127" s="1"/>
  <c r="U82" i="127"/>
  <c r="U129" i="127" s="1"/>
  <c r="H83" i="127"/>
  <c r="H130" i="127" s="1"/>
  <c r="P83" i="127"/>
  <c r="P130" i="127" s="1"/>
  <c r="I89" i="127"/>
  <c r="I136" i="127" s="1"/>
  <c r="Q89" i="127"/>
  <c r="Q136" i="127" s="1"/>
  <c r="D90" i="127"/>
  <c r="D137" i="127" s="1"/>
  <c r="L90" i="127"/>
  <c r="L137" i="127" s="1"/>
  <c r="T90" i="127"/>
  <c r="T137" i="127" s="1"/>
  <c r="G91" i="127"/>
  <c r="G138" i="127" s="1"/>
  <c r="O91" i="127"/>
  <c r="O138" i="127" s="1"/>
  <c r="W91" i="127"/>
  <c r="W138" i="127" s="1"/>
  <c r="Q45" i="127"/>
  <c r="I6" i="126"/>
  <c r="Q6" i="126"/>
  <c r="O6" i="126"/>
  <c r="F80" i="126"/>
  <c r="N80" i="126"/>
  <c r="N127" i="126" s="1"/>
  <c r="V80" i="126"/>
  <c r="V127" i="126" s="1"/>
  <c r="I81" i="126"/>
  <c r="I128" i="126" s="1"/>
  <c r="I126" i="126" s="1"/>
  <c r="Q81" i="126"/>
  <c r="Q128" i="126" s="1"/>
  <c r="Q126" i="126" s="1"/>
  <c r="D82" i="126"/>
  <c r="D129" i="126" s="1"/>
  <c r="L82" i="126"/>
  <c r="L129" i="126" s="1"/>
  <c r="T82" i="126"/>
  <c r="T129" i="126" s="1"/>
  <c r="G83" i="126"/>
  <c r="G130" i="126" s="1"/>
  <c r="O83" i="126"/>
  <c r="O130" i="126" s="1"/>
  <c r="W83" i="126"/>
  <c r="W130" i="126" s="1"/>
  <c r="I89" i="126"/>
  <c r="I136" i="126" s="1"/>
  <c r="Q89" i="126"/>
  <c r="Q136" i="126" s="1"/>
  <c r="D90" i="126"/>
  <c r="D137" i="126" s="1"/>
  <c r="L90" i="126"/>
  <c r="L137" i="126" s="1"/>
  <c r="T90" i="126"/>
  <c r="T137" i="126" s="1"/>
  <c r="G91" i="126"/>
  <c r="G138" i="126" s="1"/>
  <c r="O91" i="126"/>
  <c r="O138" i="126" s="1"/>
  <c r="W91" i="126"/>
  <c r="W138" i="126" s="1"/>
  <c r="P45" i="126"/>
  <c r="Q6" i="125"/>
  <c r="Q10" i="125"/>
  <c r="N18" i="125"/>
  <c r="J24" i="124"/>
  <c r="R24" i="124"/>
  <c r="J45" i="124"/>
  <c r="G6" i="122"/>
  <c r="E33" i="121"/>
  <c r="M33" i="121"/>
  <c r="C18" i="120"/>
  <c r="K18" i="120"/>
  <c r="D28" i="119"/>
  <c r="E45" i="119"/>
  <c r="M45" i="119"/>
  <c r="U45" i="119"/>
  <c r="I45" i="118"/>
  <c r="J10" i="114"/>
  <c r="F118" i="110"/>
  <c r="N118" i="110"/>
  <c r="V118" i="110"/>
  <c r="I119" i="110"/>
  <c r="Q119" i="110"/>
  <c r="D120" i="110"/>
  <c r="L120" i="110"/>
  <c r="T120" i="110"/>
  <c r="G121" i="110"/>
  <c r="O121" i="110"/>
  <c r="W121" i="110"/>
  <c r="C80" i="110"/>
  <c r="C127" i="110" s="1"/>
  <c r="D83" i="110"/>
  <c r="G135" i="110"/>
  <c r="O135" i="110"/>
  <c r="W91" i="110"/>
  <c r="J120" i="110"/>
  <c r="D81" i="136"/>
  <c r="D128" i="136" s="1"/>
  <c r="G28" i="125"/>
  <c r="W28" i="125"/>
  <c r="J28" i="125"/>
  <c r="J80" i="125"/>
  <c r="J127" i="125" s="1"/>
  <c r="R28" i="125"/>
  <c r="R80" i="125"/>
  <c r="R79" i="125" s="1"/>
  <c r="E81" i="125"/>
  <c r="E128" i="125" s="1"/>
  <c r="M81" i="125"/>
  <c r="U81" i="125"/>
  <c r="H82" i="125"/>
  <c r="H129" i="125" s="1"/>
  <c r="P82" i="125"/>
  <c r="P129" i="125" s="1"/>
  <c r="C83" i="125"/>
  <c r="C130" i="125" s="1"/>
  <c r="K83" i="125"/>
  <c r="K130" i="125" s="1"/>
  <c r="S83" i="125"/>
  <c r="S130" i="125" s="1"/>
  <c r="N89" i="125"/>
  <c r="N136" i="125" s="1"/>
  <c r="I6" i="124"/>
  <c r="Q6" i="124"/>
  <c r="C18" i="124"/>
  <c r="K18" i="124"/>
  <c r="S18" i="124"/>
  <c r="I18" i="124"/>
  <c r="Q18" i="124"/>
  <c r="E24" i="124"/>
  <c r="M24" i="124"/>
  <c r="U24" i="124"/>
  <c r="H28" i="124"/>
  <c r="H80" i="124"/>
  <c r="P28" i="124"/>
  <c r="P80" i="124"/>
  <c r="P79" i="124" s="1"/>
  <c r="C28" i="124"/>
  <c r="C81" i="124"/>
  <c r="C128" i="124" s="1"/>
  <c r="C126" i="124" s="1"/>
  <c r="K28" i="124"/>
  <c r="K81" i="124"/>
  <c r="S28" i="124"/>
  <c r="S81" i="124"/>
  <c r="S128" i="124" s="1"/>
  <c r="S126" i="124" s="1"/>
  <c r="F82" i="124"/>
  <c r="F129" i="124" s="1"/>
  <c r="C33" i="124"/>
  <c r="K33" i="124"/>
  <c r="S33" i="124"/>
  <c r="J10" i="123"/>
  <c r="R10" i="123"/>
  <c r="E18" i="123"/>
  <c r="E117" i="123"/>
  <c r="M18" i="123"/>
  <c r="M117" i="123"/>
  <c r="U18" i="123"/>
  <c r="U117" i="123"/>
  <c r="R24" i="123"/>
  <c r="E81" i="123"/>
  <c r="E79" i="123" s="1"/>
  <c r="H82" i="123"/>
  <c r="H129" i="123" s="1"/>
  <c r="F45" i="123"/>
  <c r="N45" i="123"/>
  <c r="V45" i="123"/>
  <c r="D24" i="122"/>
  <c r="L24" i="122"/>
  <c r="T24" i="122"/>
  <c r="F79" i="122"/>
  <c r="I28" i="122"/>
  <c r="I81" i="122"/>
  <c r="I128" i="122" s="1"/>
  <c r="I89" i="122"/>
  <c r="I136" i="122" s="1"/>
  <c r="I45" i="122"/>
  <c r="Q45" i="122"/>
  <c r="D45" i="122"/>
  <c r="L45" i="122"/>
  <c r="T45" i="122"/>
  <c r="N24" i="121"/>
  <c r="E80" i="121"/>
  <c r="E127" i="121" s="1"/>
  <c r="E126" i="121" s="1"/>
  <c r="M28" i="121"/>
  <c r="M80" i="121"/>
  <c r="M127" i="121" s="1"/>
  <c r="M126" i="121" s="1"/>
  <c r="U80" i="121"/>
  <c r="U127" i="121" s="1"/>
  <c r="U126" i="121" s="1"/>
  <c r="H81" i="121"/>
  <c r="H128" i="121" s="1"/>
  <c r="P81" i="121"/>
  <c r="P128" i="121" s="1"/>
  <c r="C82" i="121"/>
  <c r="C129" i="121" s="1"/>
  <c r="K82" i="121"/>
  <c r="K129" i="121" s="1"/>
  <c r="S82" i="121"/>
  <c r="S129" i="121" s="1"/>
  <c r="F83" i="121"/>
  <c r="F130" i="121" s="1"/>
  <c r="N83" i="121"/>
  <c r="N130" i="121" s="1"/>
  <c r="V83" i="121"/>
  <c r="V130" i="121" s="1"/>
  <c r="R6" i="120"/>
  <c r="S24" i="120"/>
  <c r="S123" i="120"/>
  <c r="D127" i="120"/>
  <c r="D126" i="120" s="1"/>
  <c r="D79" i="120"/>
  <c r="L127" i="120"/>
  <c r="L126" i="120" s="1"/>
  <c r="L79" i="120"/>
  <c r="T80" i="120"/>
  <c r="T79" i="120" s="1"/>
  <c r="G81" i="120"/>
  <c r="G128" i="120" s="1"/>
  <c r="J82" i="120"/>
  <c r="J129" i="120" s="1"/>
  <c r="U83" i="120"/>
  <c r="U130" i="120" s="1"/>
  <c r="E33" i="120"/>
  <c r="M33" i="120"/>
  <c r="U33" i="120"/>
  <c r="C10" i="119"/>
  <c r="K10" i="119"/>
  <c r="S10" i="119"/>
  <c r="E28" i="119"/>
  <c r="E80" i="119"/>
  <c r="E127" i="119" s="1"/>
  <c r="M28" i="119"/>
  <c r="M80" i="119"/>
  <c r="U28" i="119"/>
  <c r="U80" i="119"/>
  <c r="H81" i="119"/>
  <c r="H128" i="119" s="1"/>
  <c r="S82" i="119"/>
  <c r="S129" i="119" s="1"/>
  <c r="V83" i="119"/>
  <c r="V130" i="119" s="1"/>
  <c r="G89" i="119"/>
  <c r="G136" i="119" s="1"/>
  <c r="J90" i="119"/>
  <c r="J137" i="119" s="1"/>
  <c r="U91" i="119"/>
  <c r="U138" i="119" s="1"/>
  <c r="F6" i="118"/>
  <c r="N6" i="118"/>
  <c r="V6" i="118"/>
  <c r="V28" i="118"/>
  <c r="Q80" i="118"/>
  <c r="Q127" i="118" s="1"/>
  <c r="Q126" i="118" s="1"/>
  <c r="D81" i="118"/>
  <c r="D128" i="118" s="1"/>
  <c r="L81" i="118"/>
  <c r="L79" i="118" s="1"/>
  <c r="T81" i="118"/>
  <c r="W82" i="118"/>
  <c r="W129" i="118" s="1"/>
  <c r="R83" i="118"/>
  <c r="R130" i="118" s="1"/>
  <c r="U24" i="117"/>
  <c r="J127" i="117"/>
  <c r="R127" i="117"/>
  <c r="M81" i="117"/>
  <c r="M128" i="117" s="1"/>
  <c r="F33" i="117"/>
  <c r="N33" i="117"/>
  <c r="V33" i="117"/>
  <c r="V132" i="117"/>
  <c r="I33" i="117"/>
  <c r="Q33" i="117"/>
  <c r="Q133" i="117"/>
  <c r="D33" i="117"/>
  <c r="L33" i="117"/>
  <c r="T33" i="117"/>
  <c r="G33" i="117"/>
  <c r="O33" i="117"/>
  <c r="W33" i="117"/>
  <c r="J33" i="117"/>
  <c r="R33" i="117"/>
  <c r="E33" i="117"/>
  <c r="M33" i="117"/>
  <c r="U33" i="117"/>
  <c r="H33" i="117"/>
  <c r="P33" i="117"/>
  <c r="C33" i="117"/>
  <c r="K33" i="117"/>
  <c r="S33" i="117"/>
  <c r="D91" i="117"/>
  <c r="D138" i="117" s="1"/>
  <c r="H18" i="116"/>
  <c r="P18" i="116"/>
  <c r="C18" i="116"/>
  <c r="K18" i="116"/>
  <c r="S18" i="116"/>
  <c r="F18" i="116"/>
  <c r="N18" i="116"/>
  <c r="V18" i="116"/>
  <c r="I18" i="116"/>
  <c r="Q18" i="116"/>
  <c r="D18" i="116"/>
  <c r="L18" i="116"/>
  <c r="T18" i="116"/>
  <c r="L127" i="116"/>
  <c r="L79" i="116"/>
  <c r="T127" i="116"/>
  <c r="T79" i="116"/>
  <c r="H45" i="116"/>
  <c r="P45" i="116"/>
  <c r="U45" i="115"/>
  <c r="U140" i="115"/>
  <c r="D18" i="114"/>
  <c r="L18" i="114"/>
  <c r="L117" i="114"/>
  <c r="T18" i="114"/>
  <c r="G18" i="114"/>
  <c r="G118" i="114"/>
  <c r="O18" i="114"/>
  <c r="W18" i="114"/>
  <c r="W118" i="114"/>
  <c r="G28" i="114"/>
  <c r="G80" i="114"/>
  <c r="G127" i="114" s="1"/>
  <c r="G126" i="114" s="1"/>
  <c r="O28" i="114"/>
  <c r="O80" i="114"/>
  <c r="O127" i="114" s="1"/>
  <c r="O126" i="114" s="1"/>
  <c r="W28" i="114"/>
  <c r="W80" i="114"/>
  <c r="W127" i="114" s="1"/>
  <c r="W126" i="114" s="1"/>
  <c r="J45" i="114"/>
  <c r="R45" i="114"/>
  <c r="L127" i="113"/>
  <c r="L126" i="113" s="1"/>
  <c r="L79" i="113"/>
  <c r="I45" i="113"/>
  <c r="Q45" i="113"/>
  <c r="E18" i="112"/>
  <c r="M18" i="112"/>
  <c r="U18" i="112"/>
  <c r="H18" i="112"/>
  <c r="P18" i="112"/>
  <c r="G80" i="112"/>
  <c r="G127" i="112" s="1"/>
  <c r="H83" i="112"/>
  <c r="H130" i="112" s="1"/>
  <c r="E18" i="111"/>
  <c r="M18" i="111"/>
  <c r="U18" i="111"/>
  <c r="H18" i="111"/>
  <c r="P18" i="111"/>
  <c r="I24" i="111"/>
  <c r="I123" i="111"/>
  <c r="N80" i="111"/>
  <c r="N127" i="111" s="1"/>
  <c r="D117" i="110"/>
  <c r="L117" i="110"/>
  <c r="T117" i="110"/>
  <c r="G118" i="110"/>
  <c r="O118" i="110"/>
  <c r="W118" i="110"/>
  <c r="J119" i="110"/>
  <c r="R119" i="110"/>
  <c r="E120" i="110"/>
  <c r="M120" i="110"/>
  <c r="U120" i="110"/>
  <c r="H121" i="110"/>
  <c r="P121" i="110"/>
  <c r="H123" i="110"/>
  <c r="P123" i="110"/>
  <c r="C124" i="110"/>
  <c r="K124" i="110"/>
  <c r="S124" i="110"/>
  <c r="F75" i="110"/>
  <c r="N75" i="110"/>
  <c r="V75" i="110"/>
  <c r="V132" i="110"/>
  <c r="I133" i="110"/>
  <c r="L134" i="110"/>
  <c r="T134" i="110"/>
  <c r="W135" i="110"/>
  <c r="G140" i="110"/>
  <c r="O140" i="110"/>
  <c r="W140" i="110"/>
  <c r="J141" i="110"/>
  <c r="R141" i="110"/>
  <c r="F117" i="136"/>
  <c r="N117" i="136"/>
  <c r="V117" i="136"/>
  <c r="I118" i="136"/>
  <c r="Q118" i="136"/>
  <c r="D119" i="136"/>
  <c r="L119" i="136"/>
  <c r="T119" i="136"/>
  <c r="G120" i="136"/>
  <c r="O120" i="136"/>
  <c r="W120" i="136"/>
  <c r="J121" i="136"/>
  <c r="R121" i="136"/>
  <c r="H123" i="136"/>
  <c r="H122" i="136" s="1"/>
  <c r="P123" i="136"/>
  <c r="C124" i="136"/>
  <c r="K124" i="136"/>
  <c r="S124" i="136"/>
  <c r="F125" i="136"/>
  <c r="N125" i="136"/>
  <c r="V125" i="136"/>
  <c r="G132" i="136"/>
  <c r="O132" i="136"/>
  <c r="W132" i="136"/>
  <c r="J133" i="136"/>
  <c r="R133" i="136"/>
  <c r="E134" i="136"/>
  <c r="M134" i="136"/>
  <c r="U134" i="136"/>
  <c r="H135" i="136"/>
  <c r="P135" i="136"/>
  <c r="I133" i="135"/>
  <c r="Q133" i="135"/>
  <c r="D134" i="135"/>
  <c r="L134" i="135"/>
  <c r="T134" i="135"/>
  <c r="G135" i="135"/>
  <c r="O135" i="135"/>
  <c r="W135" i="135"/>
  <c r="I118" i="134"/>
  <c r="Q118" i="134"/>
  <c r="D119" i="134"/>
  <c r="D69" i="134"/>
  <c r="L119" i="134"/>
  <c r="T119" i="134"/>
  <c r="G120" i="134"/>
  <c r="O120" i="134"/>
  <c r="W120" i="134"/>
  <c r="J121" i="134"/>
  <c r="R121" i="134"/>
  <c r="I123" i="130"/>
  <c r="I75" i="130"/>
  <c r="Q123" i="130"/>
  <c r="Q75" i="130"/>
  <c r="D124" i="130"/>
  <c r="L124" i="130"/>
  <c r="T124" i="130"/>
  <c r="G125" i="130"/>
  <c r="O125" i="130"/>
  <c r="W125" i="130"/>
  <c r="H24" i="125"/>
  <c r="H124" i="125"/>
  <c r="P24" i="125"/>
  <c r="P124" i="125"/>
  <c r="C24" i="125"/>
  <c r="C125" i="125"/>
  <c r="K24" i="125"/>
  <c r="K125" i="125"/>
  <c r="H28" i="125"/>
  <c r="C28" i="125"/>
  <c r="C80" i="125"/>
  <c r="C127" i="125" s="1"/>
  <c r="C126" i="125" s="1"/>
  <c r="K80" i="125"/>
  <c r="K127" i="125" s="1"/>
  <c r="K126" i="125" s="1"/>
  <c r="S80" i="125"/>
  <c r="S127" i="125" s="1"/>
  <c r="S126" i="125" s="1"/>
  <c r="F81" i="125"/>
  <c r="F128" i="125" s="1"/>
  <c r="N81" i="125"/>
  <c r="N128" i="125" s="1"/>
  <c r="V81" i="125"/>
  <c r="V128" i="125" s="1"/>
  <c r="I82" i="125"/>
  <c r="I129" i="125" s="1"/>
  <c r="Q82" i="125"/>
  <c r="Q129" i="125" s="1"/>
  <c r="D83" i="125"/>
  <c r="D130" i="125" s="1"/>
  <c r="L83" i="125"/>
  <c r="L130" i="125" s="1"/>
  <c r="T83" i="125"/>
  <c r="T130" i="125" s="1"/>
  <c r="T18" i="124"/>
  <c r="T117" i="124"/>
  <c r="V24" i="124"/>
  <c r="I24" i="124"/>
  <c r="Q24" i="124"/>
  <c r="I28" i="124"/>
  <c r="I80" i="124"/>
  <c r="Q28" i="124"/>
  <c r="Q80" i="124"/>
  <c r="W82" i="124"/>
  <c r="W129" i="124" s="1"/>
  <c r="L89" i="124"/>
  <c r="L136" i="124" s="1"/>
  <c r="C10" i="123"/>
  <c r="K10" i="123"/>
  <c r="S10" i="123"/>
  <c r="F10" i="123"/>
  <c r="N10" i="123"/>
  <c r="V10" i="123"/>
  <c r="F24" i="123"/>
  <c r="N24" i="123"/>
  <c r="V24" i="123"/>
  <c r="I24" i="123"/>
  <c r="Q24" i="123"/>
  <c r="E28" i="123"/>
  <c r="C80" i="123"/>
  <c r="C127" i="123" s="1"/>
  <c r="K80" i="123"/>
  <c r="K127" i="123" s="1"/>
  <c r="K126" i="123" s="1"/>
  <c r="S80" i="123"/>
  <c r="S127" i="123" s="1"/>
  <c r="S126" i="123" s="1"/>
  <c r="F81" i="123"/>
  <c r="N81" i="123"/>
  <c r="N128" i="123" s="1"/>
  <c r="V81" i="123"/>
  <c r="V128" i="123" s="1"/>
  <c r="I82" i="123"/>
  <c r="I129" i="123" s="1"/>
  <c r="Q82" i="123"/>
  <c r="Q129" i="123" s="1"/>
  <c r="D83" i="123"/>
  <c r="D130" i="123" s="1"/>
  <c r="L83" i="123"/>
  <c r="L130" i="123" s="1"/>
  <c r="I6" i="122"/>
  <c r="S18" i="122"/>
  <c r="G28" i="122"/>
  <c r="G80" i="122"/>
  <c r="O28" i="122"/>
  <c r="O80" i="122"/>
  <c r="W28" i="122"/>
  <c r="W80" i="122"/>
  <c r="P83" i="122"/>
  <c r="P130" i="122" s="1"/>
  <c r="J89" i="122"/>
  <c r="J136" i="122" s="1"/>
  <c r="J28" i="121"/>
  <c r="K33" i="121"/>
  <c r="K132" i="121"/>
  <c r="S33" i="121"/>
  <c r="S132" i="121"/>
  <c r="Q33" i="121"/>
  <c r="Q134" i="121"/>
  <c r="C89" i="121"/>
  <c r="C136" i="121" s="1"/>
  <c r="K89" i="121"/>
  <c r="K136" i="121" s="1"/>
  <c r="S89" i="121"/>
  <c r="S136" i="121" s="1"/>
  <c r="F90" i="121"/>
  <c r="F137" i="121" s="1"/>
  <c r="N90" i="121"/>
  <c r="N137" i="121" s="1"/>
  <c r="V90" i="121"/>
  <c r="V137" i="121" s="1"/>
  <c r="I91" i="121"/>
  <c r="I138" i="121" s="1"/>
  <c r="Q91" i="121"/>
  <c r="Q138" i="121" s="1"/>
  <c r="D45" i="121"/>
  <c r="D140" i="121"/>
  <c r="L45" i="121"/>
  <c r="L140" i="121"/>
  <c r="D24" i="120"/>
  <c r="D123" i="120"/>
  <c r="L24" i="120"/>
  <c r="L123" i="120"/>
  <c r="F33" i="120"/>
  <c r="N33" i="120"/>
  <c r="V33" i="120"/>
  <c r="V132" i="120"/>
  <c r="D10" i="119"/>
  <c r="L10" i="119"/>
  <c r="T10" i="119"/>
  <c r="F28" i="119"/>
  <c r="F80" i="119"/>
  <c r="F127" i="119" s="1"/>
  <c r="N28" i="119"/>
  <c r="N80" i="119"/>
  <c r="V28" i="119"/>
  <c r="V80" i="119"/>
  <c r="Q81" i="119"/>
  <c r="Q128" i="119" s="1"/>
  <c r="G83" i="119"/>
  <c r="G130" i="119" s="1"/>
  <c r="D45" i="119"/>
  <c r="T45" i="119"/>
  <c r="W45" i="119"/>
  <c r="U24" i="118"/>
  <c r="M28" i="118"/>
  <c r="F89" i="118"/>
  <c r="F136" i="118" s="1"/>
  <c r="N89" i="118"/>
  <c r="N136" i="118" s="1"/>
  <c r="V89" i="118"/>
  <c r="V136" i="118" s="1"/>
  <c r="I90" i="118"/>
  <c r="I137" i="118" s="1"/>
  <c r="Q90" i="118"/>
  <c r="Q137" i="118" s="1"/>
  <c r="D91" i="118"/>
  <c r="D138" i="118" s="1"/>
  <c r="L91" i="118"/>
  <c r="L138" i="118" s="1"/>
  <c r="T91" i="118"/>
  <c r="T138" i="118" s="1"/>
  <c r="M28" i="117"/>
  <c r="N79" i="117"/>
  <c r="D83" i="117"/>
  <c r="D130" i="117" s="1"/>
  <c r="L83" i="117"/>
  <c r="L130" i="117" s="1"/>
  <c r="W89" i="117"/>
  <c r="W136" i="117" s="1"/>
  <c r="R90" i="117"/>
  <c r="R137" i="117" s="1"/>
  <c r="U91" i="117"/>
  <c r="U138" i="117" s="1"/>
  <c r="E28" i="116"/>
  <c r="E80" i="116"/>
  <c r="E127" i="116" s="1"/>
  <c r="E126" i="116" s="1"/>
  <c r="M28" i="116"/>
  <c r="M80" i="116"/>
  <c r="M127" i="116" s="1"/>
  <c r="M126" i="116" s="1"/>
  <c r="U28" i="116"/>
  <c r="U80" i="116"/>
  <c r="U127" i="116" s="1"/>
  <c r="U126" i="116" s="1"/>
  <c r="F28" i="115"/>
  <c r="Q28" i="115"/>
  <c r="F80" i="115"/>
  <c r="F79" i="115" s="1"/>
  <c r="N80" i="115"/>
  <c r="N79" i="115" s="1"/>
  <c r="V80" i="115"/>
  <c r="V79" i="115" s="1"/>
  <c r="I81" i="115"/>
  <c r="I128" i="115" s="1"/>
  <c r="Q81" i="115"/>
  <c r="Q128" i="115" s="1"/>
  <c r="D82" i="115"/>
  <c r="D129" i="115" s="1"/>
  <c r="L82" i="115"/>
  <c r="L129" i="115" s="1"/>
  <c r="T82" i="115"/>
  <c r="T129" i="115" s="1"/>
  <c r="G83" i="115"/>
  <c r="G130" i="115" s="1"/>
  <c r="O83" i="115"/>
  <c r="O130" i="115" s="1"/>
  <c r="W83" i="115"/>
  <c r="W130" i="115" s="1"/>
  <c r="M18" i="114"/>
  <c r="M117" i="114"/>
  <c r="H18" i="114"/>
  <c r="H118" i="114"/>
  <c r="E10" i="113"/>
  <c r="M10" i="113"/>
  <c r="U10" i="113"/>
  <c r="C10" i="113"/>
  <c r="K10" i="113"/>
  <c r="S10" i="113"/>
  <c r="F10" i="113"/>
  <c r="N10" i="113"/>
  <c r="V10" i="113"/>
  <c r="I10" i="113"/>
  <c r="Q10" i="113"/>
  <c r="J18" i="113"/>
  <c r="R18" i="113"/>
  <c r="E28" i="113"/>
  <c r="E80" i="113"/>
  <c r="M28" i="113"/>
  <c r="M80" i="113"/>
  <c r="M79" i="113" s="1"/>
  <c r="U28" i="113"/>
  <c r="U80" i="113"/>
  <c r="H28" i="113"/>
  <c r="H81" i="113"/>
  <c r="H128" i="113" s="1"/>
  <c r="P28" i="113"/>
  <c r="P81" i="113"/>
  <c r="P128" i="113" s="1"/>
  <c r="R45" i="113"/>
  <c r="H28" i="112"/>
  <c r="H80" i="112"/>
  <c r="H127" i="112" s="1"/>
  <c r="P28" i="112"/>
  <c r="P80" i="112"/>
  <c r="P127" i="112" s="1"/>
  <c r="C33" i="112"/>
  <c r="K33" i="112"/>
  <c r="S33" i="112"/>
  <c r="F33" i="112"/>
  <c r="N33" i="112"/>
  <c r="V33" i="112"/>
  <c r="P33" i="112"/>
  <c r="F18" i="111"/>
  <c r="F117" i="111"/>
  <c r="N18" i="111"/>
  <c r="V18" i="111"/>
  <c r="I18" i="111"/>
  <c r="Q18" i="111"/>
  <c r="D18" i="111"/>
  <c r="L18" i="111"/>
  <c r="T18" i="111"/>
  <c r="G18" i="111"/>
  <c r="O18" i="111"/>
  <c r="W18" i="111"/>
  <c r="G28" i="111"/>
  <c r="G80" i="111"/>
  <c r="O127" i="111"/>
  <c r="W127" i="111"/>
  <c r="J33" i="111"/>
  <c r="R33" i="111"/>
  <c r="E33" i="111"/>
  <c r="M33" i="111"/>
  <c r="U33" i="111"/>
  <c r="G33" i="111"/>
  <c r="O33" i="111"/>
  <c r="H53" i="110"/>
  <c r="P53" i="110"/>
  <c r="G57" i="110"/>
  <c r="O57" i="110"/>
  <c r="W57" i="110"/>
  <c r="I123" i="110"/>
  <c r="I76" i="140"/>
  <c r="Q123" i="110"/>
  <c r="Q76" i="140"/>
  <c r="D124" i="110"/>
  <c r="D77" i="140"/>
  <c r="L124" i="110"/>
  <c r="L77" i="140"/>
  <c r="T124" i="110"/>
  <c r="T77" i="140"/>
  <c r="G125" i="110"/>
  <c r="G122" i="110" s="1"/>
  <c r="O125" i="110"/>
  <c r="O122" i="110" s="1"/>
  <c r="W125" i="110"/>
  <c r="G132" i="110"/>
  <c r="O132" i="110"/>
  <c r="W132" i="110"/>
  <c r="J133" i="110"/>
  <c r="R133" i="110"/>
  <c r="E134" i="110"/>
  <c r="M134" i="110"/>
  <c r="U134" i="110"/>
  <c r="H135" i="110"/>
  <c r="P135" i="110"/>
  <c r="H140" i="110"/>
  <c r="C141" i="110"/>
  <c r="K141" i="110"/>
  <c r="S141" i="110"/>
  <c r="G117" i="136"/>
  <c r="O117" i="136"/>
  <c r="R118" i="136"/>
  <c r="E119" i="136"/>
  <c r="H120" i="136"/>
  <c r="P120" i="136"/>
  <c r="S121" i="136"/>
  <c r="I75" i="136"/>
  <c r="Q123" i="136"/>
  <c r="D75" i="136"/>
  <c r="L75" i="136"/>
  <c r="T75" i="136"/>
  <c r="G125" i="136"/>
  <c r="W125" i="136"/>
  <c r="H132" i="136"/>
  <c r="P132" i="136"/>
  <c r="C133" i="136"/>
  <c r="S133" i="136"/>
  <c r="F134" i="136"/>
  <c r="N134" i="136"/>
  <c r="I135" i="136"/>
  <c r="Q135" i="136"/>
  <c r="E135" i="132"/>
  <c r="U135" i="132"/>
  <c r="F24" i="125"/>
  <c r="F123" i="125"/>
  <c r="N24" i="125"/>
  <c r="N123" i="125"/>
  <c r="V24" i="125"/>
  <c r="V123" i="125"/>
  <c r="D127" i="125"/>
  <c r="D126" i="125" s="1"/>
  <c r="D79" i="125"/>
  <c r="L127" i="125"/>
  <c r="T127" i="125"/>
  <c r="H33" i="125"/>
  <c r="P33" i="125"/>
  <c r="C33" i="125"/>
  <c r="K33" i="125"/>
  <c r="S33" i="125"/>
  <c r="G33" i="125"/>
  <c r="R33" i="125"/>
  <c r="E33" i="125"/>
  <c r="U33" i="125"/>
  <c r="S90" i="125"/>
  <c r="S137" i="125" s="1"/>
  <c r="H6" i="124"/>
  <c r="P6" i="124"/>
  <c r="D10" i="124"/>
  <c r="L10" i="124"/>
  <c r="T10" i="124"/>
  <c r="W10" i="124"/>
  <c r="P10" i="124"/>
  <c r="J28" i="124"/>
  <c r="J80" i="124"/>
  <c r="J127" i="124" s="1"/>
  <c r="R28" i="124"/>
  <c r="R80" i="124"/>
  <c r="R127" i="124" s="1"/>
  <c r="E28" i="124"/>
  <c r="E81" i="124"/>
  <c r="E128" i="124" s="1"/>
  <c r="E126" i="124" s="1"/>
  <c r="M28" i="124"/>
  <c r="M81" i="124"/>
  <c r="M128" i="124" s="1"/>
  <c r="U28" i="124"/>
  <c r="U81" i="124"/>
  <c r="E6" i="123"/>
  <c r="M6" i="123"/>
  <c r="U6" i="123"/>
  <c r="H6" i="123"/>
  <c r="P6" i="123"/>
  <c r="C6" i="123"/>
  <c r="K6" i="123"/>
  <c r="S6" i="123"/>
  <c r="D24" i="123"/>
  <c r="L24" i="123"/>
  <c r="T24" i="123"/>
  <c r="F28" i="123"/>
  <c r="D80" i="123"/>
  <c r="D127" i="123" s="1"/>
  <c r="L28" i="123"/>
  <c r="L80" i="123"/>
  <c r="L127" i="123" s="1"/>
  <c r="T28" i="123"/>
  <c r="T80" i="123"/>
  <c r="G81" i="123"/>
  <c r="O81" i="123"/>
  <c r="O128" i="123" s="1"/>
  <c r="W81" i="123"/>
  <c r="W128" i="123" s="1"/>
  <c r="J82" i="123"/>
  <c r="J129" i="123" s="1"/>
  <c r="R82" i="123"/>
  <c r="R129" i="123" s="1"/>
  <c r="E83" i="123"/>
  <c r="E130" i="123" s="1"/>
  <c r="M83" i="123"/>
  <c r="M130" i="123" s="1"/>
  <c r="O89" i="123"/>
  <c r="O136" i="123" s="1"/>
  <c r="E91" i="123"/>
  <c r="E138" i="123" s="1"/>
  <c r="U10" i="122"/>
  <c r="I18" i="122"/>
  <c r="Q18" i="122"/>
  <c r="G18" i="122"/>
  <c r="O18" i="122"/>
  <c r="H28" i="122"/>
  <c r="H80" i="122"/>
  <c r="P28" i="122"/>
  <c r="P80" i="122"/>
  <c r="K28" i="122"/>
  <c r="K81" i="122"/>
  <c r="K128" i="122" s="1"/>
  <c r="K126" i="122" s="1"/>
  <c r="I91" i="122"/>
  <c r="I138" i="122" s="1"/>
  <c r="K139" i="122"/>
  <c r="F45" i="122"/>
  <c r="V45" i="122"/>
  <c r="E24" i="121"/>
  <c r="E123" i="121"/>
  <c r="M24" i="121"/>
  <c r="M123" i="121"/>
  <c r="U24" i="121"/>
  <c r="U123" i="121"/>
  <c r="P24" i="121"/>
  <c r="P124" i="121"/>
  <c r="N28" i="121"/>
  <c r="G28" i="121"/>
  <c r="G80" i="121"/>
  <c r="O28" i="121"/>
  <c r="O80" i="121"/>
  <c r="W28" i="121"/>
  <c r="W80" i="121"/>
  <c r="C33" i="121"/>
  <c r="L33" i="121"/>
  <c r="L132" i="121"/>
  <c r="T33" i="121"/>
  <c r="T132" i="121"/>
  <c r="M135" i="121"/>
  <c r="U33" i="121"/>
  <c r="D89" i="121"/>
  <c r="D136" i="121" s="1"/>
  <c r="L89" i="121"/>
  <c r="L136" i="121" s="1"/>
  <c r="T89" i="121"/>
  <c r="T136" i="121" s="1"/>
  <c r="G90" i="121"/>
  <c r="G137" i="121" s="1"/>
  <c r="O90" i="121"/>
  <c r="O137" i="121" s="1"/>
  <c r="W90" i="121"/>
  <c r="W137" i="121" s="1"/>
  <c r="J91" i="121"/>
  <c r="J138" i="121" s="1"/>
  <c r="R91" i="121"/>
  <c r="R138" i="121" s="1"/>
  <c r="H45" i="121"/>
  <c r="G6" i="120"/>
  <c r="F28" i="120"/>
  <c r="F80" i="120"/>
  <c r="F127" i="120" s="1"/>
  <c r="N28" i="120"/>
  <c r="N80" i="120"/>
  <c r="N127" i="120" s="1"/>
  <c r="V28" i="120"/>
  <c r="V80" i="120"/>
  <c r="V127" i="120" s="1"/>
  <c r="G33" i="120"/>
  <c r="G132" i="120"/>
  <c r="O33" i="120"/>
  <c r="O132" i="120"/>
  <c r="W33" i="120"/>
  <c r="H33" i="120"/>
  <c r="P33" i="120"/>
  <c r="P135" i="120"/>
  <c r="C33" i="120"/>
  <c r="K33" i="120"/>
  <c r="S33" i="120"/>
  <c r="W89" i="120"/>
  <c r="W136" i="120" s="1"/>
  <c r="J90" i="120"/>
  <c r="J137" i="120" s="1"/>
  <c r="M91" i="120"/>
  <c r="M138" i="120" s="1"/>
  <c r="G6" i="119"/>
  <c r="O6" i="119"/>
  <c r="W6" i="119"/>
  <c r="G28" i="119"/>
  <c r="G80" i="119"/>
  <c r="O28" i="119"/>
  <c r="O80" i="119"/>
  <c r="W28" i="119"/>
  <c r="W80" i="119"/>
  <c r="I33" i="119"/>
  <c r="Q33" i="119"/>
  <c r="C80" i="118"/>
  <c r="C79" i="118" s="1"/>
  <c r="K80" i="118"/>
  <c r="S80" i="118"/>
  <c r="S79" i="118" s="1"/>
  <c r="F81" i="118"/>
  <c r="N81" i="118"/>
  <c r="N128" i="118" s="1"/>
  <c r="V81" i="118"/>
  <c r="V128" i="118" s="1"/>
  <c r="I82" i="118"/>
  <c r="I129" i="118" s="1"/>
  <c r="Q82" i="118"/>
  <c r="Q129" i="118" s="1"/>
  <c r="D83" i="118"/>
  <c r="D130" i="118" s="1"/>
  <c r="L83" i="118"/>
  <c r="L130" i="118" s="1"/>
  <c r="T83" i="118"/>
  <c r="T130" i="118" s="1"/>
  <c r="G33" i="118"/>
  <c r="G132" i="118"/>
  <c r="O33" i="118"/>
  <c r="O132" i="118"/>
  <c r="W33" i="118"/>
  <c r="W132" i="118"/>
  <c r="J33" i="118"/>
  <c r="J133" i="118"/>
  <c r="R33" i="118"/>
  <c r="R133" i="118"/>
  <c r="E33" i="118"/>
  <c r="E134" i="118"/>
  <c r="M33" i="118"/>
  <c r="M134" i="118"/>
  <c r="U33" i="118"/>
  <c r="U134" i="118"/>
  <c r="H33" i="118"/>
  <c r="P33" i="118"/>
  <c r="C33" i="118"/>
  <c r="K33" i="118"/>
  <c r="S33" i="118"/>
  <c r="F33" i="118"/>
  <c r="N33" i="118"/>
  <c r="V33" i="118"/>
  <c r="I33" i="118"/>
  <c r="Q33" i="118"/>
  <c r="D33" i="118"/>
  <c r="L33" i="118"/>
  <c r="T33" i="118"/>
  <c r="I18" i="117"/>
  <c r="Q18" i="117"/>
  <c r="D18" i="117"/>
  <c r="L18" i="117"/>
  <c r="L118" i="117"/>
  <c r="T18" i="117"/>
  <c r="G18" i="117"/>
  <c r="G119" i="117"/>
  <c r="O18" i="117"/>
  <c r="O119" i="117"/>
  <c r="W18" i="117"/>
  <c r="J18" i="117"/>
  <c r="R18" i="117"/>
  <c r="C24" i="117"/>
  <c r="K24" i="117"/>
  <c r="S24" i="117"/>
  <c r="F24" i="117"/>
  <c r="N24" i="117"/>
  <c r="N124" i="117"/>
  <c r="V24" i="117"/>
  <c r="I24" i="117"/>
  <c r="I125" i="117"/>
  <c r="Q24" i="117"/>
  <c r="Q125" i="117"/>
  <c r="D80" i="117"/>
  <c r="L126" i="117"/>
  <c r="T80" i="117"/>
  <c r="T127" i="117" s="1"/>
  <c r="T126" i="117" s="1"/>
  <c r="J82" i="117"/>
  <c r="J129" i="117" s="1"/>
  <c r="E83" i="117"/>
  <c r="E130" i="117" s="1"/>
  <c r="F28" i="116"/>
  <c r="F80" i="116"/>
  <c r="N28" i="116"/>
  <c r="N80" i="116"/>
  <c r="N127" i="116" s="1"/>
  <c r="N126" i="116" s="1"/>
  <c r="V28" i="116"/>
  <c r="V80" i="116"/>
  <c r="I28" i="116"/>
  <c r="I81" i="116"/>
  <c r="I128" i="116" s="1"/>
  <c r="P6" i="115"/>
  <c r="F10" i="115"/>
  <c r="N10" i="115"/>
  <c r="V10" i="115"/>
  <c r="I10" i="115"/>
  <c r="Q10" i="115"/>
  <c r="D10" i="115"/>
  <c r="L10" i="115"/>
  <c r="T10" i="115"/>
  <c r="G10" i="115"/>
  <c r="O10" i="115"/>
  <c r="W10" i="115"/>
  <c r="J10" i="115"/>
  <c r="R10" i="115"/>
  <c r="E10" i="115"/>
  <c r="M10" i="115"/>
  <c r="U10" i="115"/>
  <c r="H10" i="115"/>
  <c r="P10" i="115"/>
  <c r="H28" i="115"/>
  <c r="R28" i="115"/>
  <c r="G80" i="115"/>
  <c r="G127" i="115" s="1"/>
  <c r="O80" i="115"/>
  <c r="O127" i="115" s="1"/>
  <c r="W80" i="115"/>
  <c r="W127" i="115" s="1"/>
  <c r="J81" i="115"/>
  <c r="J79" i="115" s="1"/>
  <c r="R81" i="115"/>
  <c r="E82" i="115"/>
  <c r="E129" i="115" s="1"/>
  <c r="M82" i="115"/>
  <c r="M129" i="115" s="1"/>
  <c r="U82" i="115"/>
  <c r="U129" i="115" s="1"/>
  <c r="H83" i="115"/>
  <c r="H130" i="115" s="1"/>
  <c r="P83" i="115"/>
  <c r="P130" i="115" s="1"/>
  <c r="I89" i="115"/>
  <c r="Q89" i="115"/>
  <c r="D90" i="115"/>
  <c r="T90" i="115"/>
  <c r="W91" i="115"/>
  <c r="W138" i="115" s="1"/>
  <c r="G45" i="115"/>
  <c r="O45" i="115"/>
  <c r="W45" i="115"/>
  <c r="J45" i="115"/>
  <c r="R45" i="115"/>
  <c r="H28" i="114"/>
  <c r="I28" i="114"/>
  <c r="I80" i="114"/>
  <c r="Q28" i="114"/>
  <c r="Q80" i="114"/>
  <c r="Q127" i="114" s="1"/>
  <c r="Q126" i="114" s="1"/>
  <c r="D28" i="114"/>
  <c r="D81" i="114"/>
  <c r="D128" i="114" s="1"/>
  <c r="L28" i="114"/>
  <c r="L81" i="114"/>
  <c r="L128" i="114" s="1"/>
  <c r="T28" i="114"/>
  <c r="T81" i="114"/>
  <c r="G82" i="114"/>
  <c r="G129" i="114" s="1"/>
  <c r="W82" i="114"/>
  <c r="W129" i="114" s="1"/>
  <c r="R83" i="114"/>
  <c r="R130" i="114" s="1"/>
  <c r="I45" i="114"/>
  <c r="Q45" i="114"/>
  <c r="L45" i="114"/>
  <c r="L141" i="114"/>
  <c r="J24" i="113"/>
  <c r="J124" i="113"/>
  <c r="R24" i="113"/>
  <c r="R124" i="113"/>
  <c r="S135" i="113"/>
  <c r="H45" i="113"/>
  <c r="P45" i="113"/>
  <c r="C45" i="113"/>
  <c r="K45" i="113"/>
  <c r="S45" i="113"/>
  <c r="F6" i="112"/>
  <c r="N6" i="112"/>
  <c r="V6" i="112"/>
  <c r="F18" i="112"/>
  <c r="N18" i="112"/>
  <c r="V18" i="112"/>
  <c r="I18" i="112"/>
  <c r="Q18" i="112"/>
  <c r="H24" i="112"/>
  <c r="P24" i="112"/>
  <c r="C24" i="112"/>
  <c r="K24" i="112"/>
  <c r="S24" i="112"/>
  <c r="I127" i="112"/>
  <c r="I126" i="112" s="1"/>
  <c r="I79" i="112"/>
  <c r="Q127" i="112"/>
  <c r="Q79" i="112"/>
  <c r="E45" i="112"/>
  <c r="M45" i="112"/>
  <c r="U45" i="112"/>
  <c r="E6" i="111"/>
  <c r="M6" i="111"/>
  <c r="U6" i="111"/>
  <c r="C24" i="111"/>
  <c r="K24" i="111"/>
  <c r="S24" i="111"/>
  <c r="H127" i="111"/>
  <c r="H126" i="111" s="1"/>
  <c r="H79" i="111"/>
  <c r="P127" i="111"/>
  <c r="V82" i="111"/>
  <c r="V129" i="111" s="1"/>
  <c r="C89" i="111"/>
  <c r="C136" i="111" s="1"/>
  <c r="F45" i="111"/>
  <c r="N45" i="111"/>
  <c r="V45" i="111"/>
  <c r="I45" i="111"/>
  <c r="Q45" i="111"/>
  <c r="F117" i="110"/>
  <c r="N117" i="110"/>
  <c r="V117" i="110"/>
  <c r="I118" i="110"/>
  <c r="Q118" i="110"/>
  <c r="D69" i="110"/>
  <c r="L69" i="110"/>
  <c r="T69" i="110"/>
  <c r="G120" i="110"/>
  <c r="O120" i="110"/>
  <c r="W120" i="110"/>
  <c r="J121" i="110"/>
  <c r="R121" i="110"/>
  <c r="J123" i="110"/>
  <c r="R123" i="110"/>
  <c r="E124" i="110"/>
  <c r="M124" i="110"/>
  <c r="U124" i="110"/>
  <c r="H125" i="110"/>
  <c r="P125" i="110"/>
  <c r="H84" i="110"/>
  <c r="P132" i="110"/>
  <c r="C133" i="110"/>
  <c r="K133" i="110"/>
  <c r="S133" i="110"/>
  <c r="F134" i="110"/>
  <c r="N134" i="110"/>
  <c r="V134" i="110"/>
  <c r="I135" i="110"/>
  <c r="Q135" i="110"/>
  <c r="Q140" i="110"/>
  <c r="Q139" i="110" s="1"/>
  <c r="D141" i="110"/>
  <c r="L141" i="110"/>
  <c r="J135" i="136"/>
  <c r="R135" i="136"/>
  <c r="U75" i="135"/>
  <c r="R18" i="125"/>
  <c r="R119" i="125"/>
  <c r="G24" i="125"/>
  <c r="G123" i="125"/>
  <c r="J24" i="125"/>
  <c r="E127" i="125"/>
  <c r="I89" i="125"/>
  <c r="I136" i="125" s="1"/>
  <c r="Q89" i="125"/>
  <c r="Q136" i="125" s="1"/>
  <c r="D90" i="125"/>
  <c r="D137" i="125" s="1"/>
  <c r="L90" i="125"/>
  <c r="L137" i="125" s="1"/>
  <c r="T90" i="125"/>
  <c r="T137" i="125" s="1"/>
  <c r="G91" i="125"/>
  <c r="G138" i="125" s="1"/>
  <c r="O91" i="125"/>
  <c r="O138" i="125" s="1"/>
  <c r="W91" i="125"/>
  <c r="W138" i="125" s="1"/>
  <c r="D45" i="125"/>
  <c r="D140" i="125"/>
  <c r="D139" i="125" s="1"/>
  <c r="T45" i="125"/>
  <c r="T140" i="125"/>
  <c r="T139" i="125" s="1"/>
  <c r="G45" i="125"/>
  <c r="G141" i="125"/>
  <c r="O45" i="125"/>
  <c r="O141" i="125"/>
  <c r="W45" i="125"/>
  <c r="F45" i="124"/>
  <c r="N45" i="124"/>
  <c r="V45" i="124"/>
  <c r="H24" i="123"/>
  <c r="P24" i="123"/>
  <c r="M28" i="123"/>
  <c r="M80" i="123"/>
  <c r="M127" i="123" s="1"/>
  <c r="U28" i="123"/>
  <c r="U80" i="123"/>
  <c r="N83" i="123"/>
  <c r="N130" i="123" s="1"/>
  <c r="V83" i="123"/>
  <c r="V130" i="123" s="1"/>
  <c r="P89" i="123"/>
  <c r="P136" i="123" s="1"/>
  <c r="C90" i="123"/>
  <c r="C137" i="123" s="1"/>
  <c r="F91" i="123"/>
  <c r="F138" i="123" s="1"/>
  <c r="N91" i="123"/>
  <c r="N138" i="123" s="1"/>
  <c r="H6" i="122"/>
  <c r="P6" i="122"/>
  <c r="F10" i="122"/>
  <c r="N10" i="122"/>
  <c r="J18" i="122"/>
  <c r="R18" i="122"/>
  <c r="C18" i="122"/>
  <c r="K18" i="122"/>
  <c r="V18" i="122"/>
  <c r="W24" i="122"/>
  <c r="S28" i="122"/>
  <c r="I80" i="122"/>
  <c r="Q80" i="122"/>
  <c r="Q79" i="122" s="1"/>
  <c r="D81" i="122"/>
  <c r="L81" i="122"/>
  <c r="L128" i="122" s="1"/>
  <c r="T81" i="122"/>
  <c r="T128" i="122" s="1"/>
  <c r="G82" i="122"/>
  <c r="G129" i="122" s="1"/>
  <c r="O82" i="122"/>
  <c r="O129" i="122" s="1"/>
  <c r="W82" i="122"/>
  <c r="W129" i="122" s="1"/>
  <c r="J83" i="122"/>
  <c r="J130" i="122" s="1"/>
  <c r="R83" i="122"/>
  <c r="R130" i="122" s="1"/>
  <c r="U135" i="122"/>
  <c r="D89" i="122"/>
  <c r="D136" i="122" s="1"/>
  <c r="L89" i="122"/>
  <c r="L136" i="122" s="1"/>
  <c r="T89" i="122"/>
  <c r="T136" i="122" s="1"/>
  <c r="G90" i="122"/>
  <c r="G137" i="122" s="1"/>
  <c r="O90" i="122"/>
  <c r="O137" i="122" s="1"/>
  <c r="W90" i="122"/>
  <c r="W137" i="122" s="1"/>
  <c r="J91" i="122"/>
  <c r="J138" i="122" s="1"/>
  <c r="R91" i="122"/>
  <c r="R138" i="122" s="1"/>
  <c r="I6" i="121"/>
  <c r="Q6" i="121"/>
  <c r="L6" i="121"/>
  <c r="G10" i="121"/>
  <c r="O10" i="121"/>
  <c r="S18" i="121"/>
  <c r="H24" i="121"/>
  <c r="R28" i="121"/>
  <c r="H80" i="121"/>
  <c r="P28" i="121"/>
  <c r="P80" i="121"/>
  <c r="P127" i="121" s="1"/>
  <c r="C81" i="121"/>
  <c r="C128" i="121" s="1"/>
  <c r="K81" i="121"/>
  <c r="K128" i="121" s="1"/>
  <c r="S81" i="121"/>
  <c r="S128" i="121" s="1"/>
  <c r="F82" i="121"/>
  <c r="F129" i="121" s="1"/>
  <c r="N82" i="121"/>
  <c r="N129" i="121" s="1"/>
  <c r="V82" i="121"/>
  <c r="V129" i="121" s="1"/>
  <c r="I83" i="121"/>
  <c r="I130" i="121" s="1"/>
  <c r="Q83" i="121"/>
  <c r="Q130" i="121" s="1"/>
  <c r="S6" i="120"/>
  <c r="F24" i="120"/>
  <c r="N24" i="120"/>
  <c r="V24" i="120"/>
  <c r="M28" i="120"/>
  <c r="G28" i="120"/>
  <c r="G80" i="120"/>
  <c r="O28" i="120"/>
  <c r="O80" i="120"/>
  <c r="W28" i="120"/>
  <c r="W80" i="120"/>
  <c r="W79" i="120" s="1"/>
  <c r="I45" i="120"/>
  <c r="Q45" i="120"/>
  <c r="H18" i="119"/>
  <c r="P18" i="119"/>
  <c r="H80" i="119"/>
  <c r="H127" i="119" s="1"/>
  <c r="C81" i="119"/>
  <c r="S81" i="119"/>
  <c r="S128" i="119" s="1"/>
  <c r="N82" i="119"/>
  <c r="N129" i="119" s="1"/>
  <c r="I83" i="119"/>
  <c r="I130" i="119" s="1"/>
  <c r="R89" i="119"/>
  <c r="R136" i="119" s="1"/>
  <c r="M90" i="119"/>
  <c r="M137" i="119" s="1"/>
  <c r="U90" i="119"/>
  <c r="U137" i="119" s="1"/>
  <c r="P91" i="119"/>
  <c r="P138" i="119" s="1"/>
  <c r="E28" i="118"/>
  <c r="D127" i="118"/>
  <c r="L127" i="118"/>
  <c r="T127" i="118"/>
  <c r="L45" i="117"/>
  <c r="E45" i="117"/>
  <c r="M45" i="117"/>
  <c r="U45" i="117"/>
  <c r="E18" i="116"/>
  <c r="D24" i="116"/>
  <c r="L24" i="116"/>
  <c r="T24" i="116"/>
  <c r="I28" i="115"/>
  <c r="J89" i="115"/>
  <c r="J136" i="115" s="1"/>
  <c r="R89" i="115"/>
  <c r="R136" i="115" s="1"/>
  <c r="E90" i="115"/>
  <c r="E137" i="115" s="1"/>
  <c r="E6" i="114"/>
  <c r="M6" i="114"/>
  <c r="U6" i="114"/>
  <c r="C24" i="114"/>
  <c r="K24" i="114"/>
  <c r="S24" i="114"/>
  <c r="P28" i="114"/>
  <c r="J28" i="114"/>
  <c r="J80" i="114"/>
  <c r="R28" i="114"/>
  <c r="R80" i="114"/>
  <c r="E81" i="114"/>
  <c r="E128" i="114" s="1"/>
  <c r="U81" i="114"/>
  <c r="U128" i="114" s="1"/>
  <c r="P82" i="114"/>
  <c r="P129" i="114" s="1"/>
  <c r="K83" i="114"/>
  <c r="K130" i="114" s="1"/>
  <c r="D89" i="114"/>
  <c r="D136" i="114" s="1"/>
  <c r="L89" i="114"/>
  <c r="L136" i="114" s="1"/>
  <c r="G90" i="114"/>
  <c r="G137" i="114" s="1"/>
  <c r="T6" i="113"/>
  <c r="G6" i="113"/>
  <c r="O6" i="113"/>
  <c r="W6" i="113"/>
  <c r="G10" i="113"/>
  <c r="O10" i="113"/>
  <c r="W10" i="113"/>
  <c r="J10" i="113"/>
  <c r="R10" i="113"/>
  <c r="L18" i="113"/>
  <c r="Q28" i="113"/>
  <c r="Q91" i="113"/>
  <c r="Q138" i="113" s="1"/>
  <c r="D24" i="112"/>
  <c r="L24" i="112"/>
  <c r="T24" i="112"/>
  <c r="G24" i="112"/>
  <c r="O24" i="112"/>
  <c r="W24" i="112"/>
  <c r="J28" i="112"/>
  <c r="J80" i="112"/>
  <c r="R28" i="112"/>
  <c r="R80" i="112"/>
  <c r="E81" i="112"/>
  <c r="E128" i="112" s="1"/>
  <c r="K91" i="112"/>
  <c r="K138" i="112" s="1"/>
  <c r="E10" i="111"/>
  <c r="M10" i="111"/>
  <c r="U10" i="111"/>
  <c r="H10" i="111"/>
  <c r="P10" i="111"/>
  <c r="I28" i="111"/>
  <c r="I80" i="111"/>
  <c r="I127" i="111" s="1"/>
  <c r="I126" i="111" s="1"/>
  <c r="Q28" i="111"/>
  <c r="Q80" i="111"/>
  <c r="Q127" i="111" s="1"/>
  <c r="Q126" i="111" s="1"/>
  <c r="J45" i="111"/>
  <c r="R45" i="111"/>
  <c r="G117" i="110"/>
  <c r="O117" i="110"/>
  <c r="W117" i="110"/>
  <c r="J118" i="110"/>
  <c r="R118" i="110"/>
  <c r="E119" i="110"/>
  <c r="M119" i="110"/>
  <c r="M72" i="140"/>
  <c r="U119" i="110"/>
  <c r="H120" i="110"/>
  <c r="P120" i="110"/>
  <c r="C121" i="110"/>
  <c r="K121" i="110"/>
  <c r="S121" i="110"/>
  <c r="I132" i="110"/>
  <c r="D133" i="110"/>
  <c r="L133" i="110"/>
  <c r="T133" i="110"/>
  <c r="O134" i="110"/>
  <c r="W134" i="110"/>
  <c r="J135" i="110"/>
  <c r="J140" i="110"/>
  <c r="R140" i="110"/>
  <c r="E141" i="110"/>
  <c r="U141" i="110"/>
  <c r="N69" i="136"/>
  <c r="Q117" i="136"/>
  <c r="D118" i="136"/>
  <c r="L69" i="136"/>
  <c r="T118" i="136"/>
  <c r="G119" i="136"/>
  <c r="O119" i="136"/>
  <c r="W69" i="136"/>
  <c r="J120" i="136"/>
  <c r="R120" i="136"/>
  <c r="E121" i="136"/>
  <c r="U121" i="136"/>
  <c r="C75" i="136"/>
  <c r="K75" i="136"/>
  <c r="S75" i="136"/>
  <c r="F75" i="136"/>
  <c r="N124" i="136"/>
  <c r="V75" i="136"/>
  <c r="I125" i="136"/>
  <c r="Q75" i="136"/>
  <c r="U84" i="136"/>
  <c r="H134" i="136"/>
  <c r="C135" i="136"/>
  <c r="K135" i="136"/>
  <c r="S135" i="136"/>
  <c r="L102" i="135"/>
  <c r="L53" i="135"/>
  <c r="R135" i="135"/>
  <c r="F135" i="134"/>
  <c r="N135" i="134"/>
  <c r="V135" i="134"/>
  <c r="E18" i="125"/>
  <c r="E117" i="125"/>
  <c r="M18" i="125"/>
  <c r="U18" i="125"/>
  <c r="H18" i="125"/>
  <c r="P18" i="125"/>
  <c r="P118" i="125"/>
  <c r="P28" i="125"/>
  <c r="F80" i="125"/>
  <c r="N80" i="125"/>
  <c r="V80" i="125"/>
  <c r="I81" i="125"/>
  <c r="I128" i="125" s="1"/>
  <c r="Q81" i="125"/>
  <c r="Q128" i="125" s="1"/>
  <c r="D82" i="125"/>
  <c r="D129" i="125" s="1"/>
  <c r="L82" i="125"/>
  <c r="L129" i="125" s="1"/>
  <c r="T82" i="125"/>
  <c r="T129" i="125" s="1"/>
  <c r="G83" i="125"/>
  <c r="G130" i="125" s="1"/>
  <c r="O83" i="125"/>
  <c r="O130" i="125" s="1"/>
  <c r="W83" i="125"/>
  <c r="W130" i="125" s="1"/>
  <c r="E45" i="125"/>
  <c r="E140" i="125"/>
  <c r="M45" i="125"/>
  <c r="M140" i="125"/>
  <c r="U45" i="125"/>
  <c r="U140" i="125"/>
  <c r="D28" i="124"/>
  <c r="D80" i="124"/>
  <c r="L28" i="124"/>
  <c r="L80" i="124"/>
  <c r="T28" i="124"/>
  <c r="T80" i="124"/>
  <c r="J6" i="123"/>
  <c r="R6" i="123"/>
  <c r="F127" i="123"/>
  <c r="N127" i="123"/>
  <c r="V127" i="123"/>
  <c r="W83" i="123"/>
  <c r="W130" i="123" s="1"/>
  <c r="D90" i="123"/>
  <c r="D137" i="123" s="1"/>
  <c r="O91" i="123"/>
  <c r="O138" i="123" s="1"/>
  <c r="E45" i="123"/>
  <c r="J80" i="122"/>
  <c r="E45" i="122"/>
  <c r="M45" i="122"/>
  <c r="U45" i="122"/>
  <c r="J10" i="121"/>
  <c r="R10" i="121"/>
  <c r="K10" i="121"/>
  <c r="V10" i="121"/>
  <c r="F18" i="121"/>
  <c r="F117" i="121"/>
  <c r="L24" i="121"/>
  <c r="G24" i="121"/>
  <c r="O24" i="121"/>
  <c r="W24" i="121"/>
  <c r="J24" i="121"/>
  <c r="I28" i="121"/>
  <c r="I80" i="121"/>
  <c r="I79" i="121" s="1"/>
  <c r="Q28" i="121"/>
  <c r="Q80" i="121"/>
  <c r="D28" i="121"/>
  <c r="D81" i="121"/>
  <c r="D128" i="121" s="1"/>
  <c r="D126" i="121" s="1"/>
  <c r="L81" i="121"/>
  <c r="L128" i="121" s="1"/>
  <c r="T81" i="121"/>
  <c r="T128" i="121" s="1"/>
  <c r="G82" i="121"/>
  <c r="G129" i="121" s="1"/>
  <c r="O82" i="121"/>
  <c r="O129" i="121" s="1"/>
  <c r="W82" i="121"/>
  <c r="W129" i="121" s="1"/>
  <c r="J83" i="121"/>
  <c r="J130" i="121" s="1"/>
  <c r="R83" i="121"/>
  <c r="R130" i="121" s="1"/>
  <c r="O45" i="121"/>
  <c r="O140" i="121"/>
  <c r="O139" i="121" s="1"/>
  <c r="W45" i="121"/>
  <c r="W140" i="121"/>
  <c r="F6" i="120"/>
  <c r="N6" i="120"/>
  <c r="K10" i="120"/>
  <c r="G24" i="120"/>
  <c r="O24" i="120"/>
  <c r="W24" i="120"/>
  <c r="Q28" i="120"/>
  <c r="H28" i="120"/>
  <c r="H80" i="120"/>
  <c r="P28" i="120"/>
  <c r="P80" i="120"/>
  <c r="P79" i="120" s="1"/>
  <c r="K81" i="120"/>
  <c r="S81" i="120"/>
  <c r="S128" i="120" s="1"/>
  <c r="F82" i="120"/>
  <c r="F129" i="120" s="1"/>
  <c r="N82" i="120"/>
  <c r="N129" i="120" s="1"/>
  <c r="I83" i="120"/>
  <c r="I130" i="120" s="1"/>
  <c r="Q83" i="120"/>
  <c r="Q130" i="120" s="1"/>
  <c r="I33" i="120"/>
  <c r="Q33" i="120"/>
  <c r="O10" i="119"/>
  <c r="W10" i="119"/>
  <c r="J18" i="119"/>
  <c r="R18" i="119"/>
  <c r="E18" i="119"/>
  <c r="M18" i="119"/>
  <c r="U18" i="119"/>
  <c r="I28" i="119"/>
  <c r="I80" i="119"/>
  <c r="I79" i="119" s="1"/>
  <c r="Q28" i="119"/>
  <c r="Q80" i="119"/>
  <c r="G82" i="119"/>
  <c r="G129" i="119" s="1"/>
  <c r="D24" i="118"/>
  <c r="D123" i="118"/>
  <c r="L24" i="118"/>
  <c r="L123" i="118"/>
  <c r="T24" i="118"/>
  <c r="T123" i="118"/>
  <c r="G24" i="118"/>
  <c r="G5" i="118" s="1"/>
  <c r="G4" i="118" s="1"/>
  <c r="G124" i="118"/>
  <c r="O24" i="118"/>
  <c r="O124" i="118"/>
  <c r="W24" i="118"/>
  <c r="W124" i="118"/>
  <c r="F45" i="118"/>
  <c r="N45" i="118"/>
  <c r="V45" i="118"/>
  <c r="D10" i="117"/>
  <c r="L10" i="117"/>
  <c r="T10" i="117"/>
  <c r="G10" i="117"/>
  <c r="O10" i="117"/>
  <c r="W10" i="117"/>
  <c r="J10" i="117"/>
  <c r="R10" i="117"/>
  <c r="E10" i="117"/>
  <c r="M10" i="117"/>
  <c r="U10" i="117"/>
  <c r="H10" i="117"/>
  <c r="P10" i="117"/>
  <c r="C10" i="117"/>
  <c r="K10" i="117"/>
  <c r="S10" i="117"/>
  <c r="R89" i="117"/>
  <c r="R136" i="117" s="1"/>
  <c r="H91" i="117"/>
  <c r="H138" i="117" s="1"/>
  <c r="E24" i="116"/>
  <c r="M24" i="116"/>
  <c r="U24" i="116"/>
  <c r="H24" i="116"/>
  <c r="P24" i="116"/>
  <c r="H28" i="116"/>
  <c r="H80" i="116"/>
  <c r="H127" i="116" s="1"/>
  <c r="H126" i="116" s="1"/>
  <c r="P28" i="116"/>
  <c r="P80" i="116"/>
  <c r="P127" i="116" s="1"/>
  <c r="P126" i="116" s="1"/>
  <c r="K81" i="116"/>
  <c r="K128" i="116" s="1"/>
  <c r="V82" i="116"/>
  <c r="V129" i="116" s="1"/>
  <c r="C89" i="116"/>
  <c r="C136" i="116" s="1"/>
  <c r="N90" i="116"/>
  <c r="N137" i="116" s="1"/>
  <c r="E6" i="115"/>
  <c r="M6" i="115"/>
  <c r="U6" i="115"/>
  <c r="H6" i="115"/>
  <c r="I127" i="115"/>
  <c r="Q127" i="115"/>
  <c r="C33" i="115"/>
  <c r="K33" i="115"/>
  <c r="S33" i="115"/>
  <c r="F33" i="115"/>
  <c r="N33" i="115"/>
  <c r="V33" i="115"/>
  <c r="I33" i="115"/>
  <c r="Q33" i="115"/>
  <c r="D33" i="115"/>
  <c r="L33" i="115"/>
  <c r="T33" i="115"/>
  <c r="G33" i="115"/>
  <c r="O33" i="115"/>
  <c r="W33" i="115"/>
  <c r="J33" i="115"/>
  <c r="R33" i="115"/>
  <c r="E33" i="115"/>
  <c r="M33" i="115"/>
  <c r="U33" i="115"/>
  <c r="H10" i="114"/>
  <c r="P10" i="114"/>
  <c r="C28" i="114"/>
  <c r="C80" i="114"/>
  <c r="C127" i="114" s="1"/>
  <c r="K28" i="114"/>
  <c r="K80" i="114"/>
  <c r="K127" i="114" s="1"/>
  <c r="S28" i="114"/>
  <c r="S80" i="114"/>
  <c r="S127" i="114" s="1"/>
  <c r="F28" i="114"/>
  <c r="F81" i="114"/>
  <c r="F128" i="114" s="1"/>
  <c r="F126" i="114" s="1"/>
  <c r="N28" i="114"/>
  <c r="N81" i="114"/>
  <c r="V28" i="114"/>
  <c r="V81" i="114"/>
  <c r="V128" i="114" s="1"/>
  <c r="V126" i="114" s="1"/>
  <c r="Q82" i="114"/>
  <c r="Q129" i="114" s="1"/>
  <c r="L83" i="114"/>
  <c r="L130" i="114" s="1"/>
  <c r="E33" i="114"/>
  <c r="M33" i="114"/>
  <c r="U33" i="114"/>
  <c r="P33" i="114"/>
  <c r="C33" i="114"/>
  <c r="K33" i="114"/>
  <c r="S33" i="114"/>
  <c r="N33" i="114"/>
  <c r="V33" i="114"/>
  <c r="I33" i="114"/>
  <c r="Q33" i="114"/>
  <c r="D33" i="114"/>
  <c r="L33" i="114"/>
  <c r="T33" i="114"/>
  <c r="G33" i="114"/>
  <c r="O33" i="114"/>
  <c r="W33" i="114"/>
  <c r="J33" i="114"/>
  <c r="R33" i="114"/>
  <c r="K91" i="114"/>
  <c r="K138" i="114" s="1"/>
  <c r="D24" i="113"/>
  <c r="L24" i="113"/>
  <c r="T24" i="113"/>
  <c r="C81" i="113"/>
  <c r="C128" i="113" s="1"/>
  <c r="N82" i="113"/>
  <c r="N129" i="113" s="1"/>
  <c r="D33" i="113"/>
  <c r="L33" i="113"/>
  <c r="T33" i="113"/>
  <c r="G33" i="113"/>
  <c r="O33" i="113"/>
  <c r="W33" i="113"/>
  <c r="I33" i="113"/>
  <c r="Q33" i="113"/>
  <c r="C6" i="112"/>
  <c r="K6" i="112"/>
  <c r="S6" i="112"/>
  <c r="I10" i="112"/>
  <c r="Q10" i="112"/>
  <c r="F89" i="112"/>
  <c r="F136" i="112" s="1"/>
  <c r="J45" i="112"/>
  <c r="R45" i="112"/>
  <c r="C83" i="111"/>
  <c r="C130" i="111" s="1"/>
  <c r="H90" i="111"/>
  <c r="H137" i="111" s="1"/>
  <c r="C53" i="110"/>
  <c r="K53" i="110"/>
  <c r="S53" i="110"/>
  <c r="H57" i="110"/>
  <c r="P57" i="110"/>
  <c r="H117" i="110"/>
  <c r="P117" i="110"/>
  <c r="C118" i="110"/>
  <c r="K118" i="110"/>
  <c r="S118" i="110"/>
  <c r="F119" i="110"/>
  <c r="N119" i="110"/>
  <c r="V119" i="110"/>
  <c r="I120" i="110"/>
  <c r="Q120" i="110"/>
  <c r="D121" i="110"/>
  <c r="L121" i="110"/>
  <c r="T121" i="110"/>
  <c r="R132" i="110"/>
  <c r="E133" i="110"/>
  <c r="M133" i="110"/>
  <c r="H134" i="110"/>
  <c r="P134" i="110"/>
  <c r="C135" i="110"/>
  <c r="S135" i="110"/>
  <c r="C140" i="110"/>
  <c r="K140" i="110"/>
  <c r="S140" i="110"/>
  <c r="F141" i="110"/>
  <c r="F139" i="110" s="1"/>
  <c r="N141" i="110"/>
  <c r="V141" i="110"/>
  <c r="R69" i="136"/>
  <c r="J117" i="136"/>
  <c r="R117" i="136"/>
  <c r="E118" i="136"/>
  <c r="M118" i="136"/>
  <c r="U118" i="136"/>
  <c r="H119" i="136"/>
  <c r="P119" i="136"/>
  <c r="C120" i="136"/>
  <c r="K120" i="136"/>
  <c r="S120" i="136"/>
  <c r="F121" i="136"/>
  <c r="N121" i="136"/>
  <c r="V121" i="136"/>
  <c r="D123" i="136"/>
  <c r="L123" i="136"/>
  <c r="T123" i="136"/>
  <c r="G124" i="136"/>
  <c r="O124" i="136"/>
  <c r="O122" i="136" s="1"/>
  <c r="W124" i="136"/>
  <c r="J125" i="136"/>
  <c r="R125" i="136"/>
  <c r="C132" i="136"/>
  <c r="K132" i="136"/>
  <c r="S132" i="136"/>
  <c r="F133" i="136"/>
  <c r="N133" i="136"/>
  <c r="V133" i="136"/>
  <c r="I134" i="136"/>
  <c r="Q134" i="136"/>
  <c r="D135" i="136"/>
  <c r="L135" i="136"/>
  <c r="T135" i="136"/>
  <c r="Q141" i="136"/>
  <c r="Q92" i="136"/>
  <c r="S57" i="135"/>
  <c r="S52" i="135" s="1"/>
  <c r="C135" i="135"/>
  <c r="K135" i="135"/>
  <c r="S135" i="135"/>
  <c r="C124" i="134"/>
  <c r="K124" i="134"/>
  <c r="S124" i="134"/>
  <c r="F125" i="134"/>
  <c r="N125" i="134"/>
  <c r="V125" i="134"/>
  <c r="V75" i="134"/>
  <c r="R24" i="125"/>
  <c r="I24" i="125"/>
  <c r="I123" i="125"/>
  <c r="Q24" i="125"/>
  <c r="O28" i="125"/>
  <c r="O80" i="125"/>
  <c r="O127" i="125" s="1"/>
  <c r="O126" i="125" s="1"/>
  <c r="J81" i="125"/>
  <c r="J128" i="125" s="1"/>
  <c r="E82" i="125"/>
  <c r="E129" i="125" s="1"/>
  <c r="U82" i="125"/>
  <c r="U129" i="125" s="1"/>
  <c r="P83" i="125"/>
  <c r="P130" i="125" s="1"/>
  <c r="I45" i="125"/>
  <c r="M127" i="124"/>
  <c r="U127" i="124"/>
  <c r="V83" i="124"/>
  <c r="V130" i="124" s="1"/>
  <c r="K90" i="124"/>
  <c r="K137" i="124" s="1"/>
  <c r="M45" i="124"/>
  <c r="M140" i="124"/>
  <c r="U45" i="124"/>
  <c r="U140" i="124"/>
  <c r="H45" i="124"/>
  <c r="H141" i="124"/>
  <c r="P45" i="124"/>
  <c r="J18" i="123"/>
  <c r="R18" i="123"/>
  <c r="G24" i="123"/>
  <c r="G123" i="123"/>
  <c r="O24" i="123"/>
  <c r="O123" i="123"/>
  <c r="W24" i="123"/>
  <c r="W123" i="123"/>
  <c r="G127" i="123"/>
  <c r="O127" i="123"/>
  <c r="W127" i="123"/>
  <c r="J33" i="123"/>
  <c r="R33" i="123"/>
  <c r="E33" i="123"/>
  <c r="M33" i="123"/>
  <c r="U33" i="123"/>
  <c r="I33" i="123"/>
  <c r="L33" i="123"/>
  <c r="T33" i="123"/>
  <c r="C28" i="122"/>
  <c r="C80" i="122"/>
  <c r="C127" i="122" s="1"/>
  <c r="S127" i="122"/>
  <c r="S126" i="122" s="1"/>
  <c r="S79" i="122"/>
  <c r="G18" i="121"/>
  <c r="G117" i="121"/>
  <c r="O18" i="121"/>
  <c r="O117" i="121"/>
  <c r="W18" i="121"/>
  <c r="W117" i="121"/>
  <c r="P18" i="121"/>
  <c r="P120" i="121"/>
  <c r="G33" i="121"/>
  <c r="G132" i="121"/>
  <c r="W33" i="121"/>
  <c r="W132" i="121"/>
  <c r="P135" i="121"/>
  <c r="G89" i="121"/>
  <c r="G136" i="121" s="1"/>
  <c r="O89" i="121"/>
  <c r="O136" i="121" s="1"/>
  <c r="W89" i="121"/>
  <c r="W136" i="121" s="1"/>
  <c r="J90" i="121"/>
  <c r="J137" i="121" s="1"/>
  <c r="R90" i="121"/>
  <c r="R137" i="121" s="1"/>
  <c r="E91" i="121"/>
  <c r="E138" i="121" s="1"/>
  <c r="M91" i="121"/>
  <c r="M138" i="121" s="1"/>
  <c r="U91" i="121"/>
  <c r="U138" i="121" s="1"/>
  <c r="P45" i="121"/>
  <c r="P140" i="121"/>
  <c r="F10" i="120"/>
  <c r="N10" i="120"/>
  <c r="V10" i="120"/>
  <c r="O10" i="120"/>
  <c r="J10" i="120"/>
  <c r="E10" i="120"/>
  <c r="F18" i="120"/>
  <c r="F117" i="120"/>
  <c r="N18" i="120"/>
  <c r="V18" i="120"/>
  <c r="G18" i="120"/>
  <c r="G120" i="120"/>
  <c r="W18" i="120"/>
  <c r="J18" i="120"/>
  <c r="H24" i="120"/>
  <c r="H123" i="120"/>
  <c r="T28" i="120"/>
  <c r="I127" i="120"/>
  <c r="I126" i="120" s="1"/>
  <c r="I79" i="120"/>
  <c r="Q127" i="120"/>
  <c r="Q126" i="120" s="1"/>
  <c r="Q79" i="120"/>
  <c r="J33" i="120"/>
  <c r="R33" i="120"/>
  <c r="J89" i="120"/>
  <c r="J136" i="120" s="1"/>
  <c r="R89" i="120"/>
  <c r="R136" i="120" s="1"/>
  <c r="E90" i="120"/>
  <c r="E137" i="120" s="1"/>
  <c r="M90" i="120"/>
  <c r="M137" i="120" s="1"/>
  <c r="U90" i="120"/>
  <c r="U137" i="120" s="1"/>
  <c r="H91" i="120"/>
  <c r="H138" i="120" s="1"/>
  <c r="P91" i="120"/>
  <c r="P138" i="120" s="1"/>
  <c r="C45" i="120"/>
  <c r="C140" i="120"/>
  <c r="K45" i="120"/>
  <c r="K140" i="120"/>
  <c r="S45" i="120"/>
  <c r="S140" i="120"/>
  <c r="H10" i="119"/>
  <c r="P10" i="119"/>
  <c r="I24" i="119"/>
  <c r="Q24" i="119"/>
  <c r="J28" i="119"/>
  <c r="J80" i="119"/>
  <c r="J79" i="119" s="1"/>
  <c r="R28" i="119"/>
  <c r="R80" i="119"/>
  <c r="I10" i="118"/>
  <c r="Q10" i="118"/>
  <c r="H18" i="118"/>
  <c r="P18" i="118"/>
  <c r="F127" i="118"/>
  <c r="N127" i="118"/>
  <c r="N79" i="118"/>
  <c r="V127" i="118"/>
  <c r="K135" i="118"/>
  <c r="O45" i="118"/>
  <c r="G28" i="117"/>
  <c r="G80" i="117"/>
  <c r="O28" i="117"/>
  <c r="O80" i="117"/>
  <c r="W28" i="117"/>
  <c r="W80" i="117"/>
  <c r="W79" i="117" s="1"/>
  <c r="J28" i="117"/>
  <c r="J81" i="117"/>
  <c r="J128" i="117" s="1"/>
  <c r="R28" i="117"/>
  <c r="R81" i="117"/>
  <c r="R128" i="117" s="1"/>
  <c r="F90" i="117"/>
  <c r="F137" i="117" s="1"/>
  <c r="H10" i="116"/>
  <c r="P10" i="116"/>
  <c r="C10" i="116"/>
  <c r="K10" i="116"/>
  <c r="S10" i="116"/>
  <c r="F10" i="116"/>
  <c r="N10" i="116"/>
  <c r="V10" i="116"/>
  <c r="I10" i="116"/>
  <c r="Q10" i="116"/>
  <c r="D10" i="116"/>
  <c r="L10" i="116"/>
  <c r="T10" i="116"/>
  <c r="G10" i="116"/>
  <c r="O10" i="116"/>
  <c r="W10" i="116"/>
  <c r="J10" i="116"/>
  <c r="R10" i="116"/>
  <c r="F18" i="115"/>
  <c r="N18" i="115"/>
  <c r="V18" i="115"/>
  <c r="I18" i="115"/>
  <c r="Q18" i="115"/>
  <c r="D18" i="115"/>
  <c r="L18" i="115"/>
  <c r="T18" i="115"/>
  <c r="G18" i="115"/>
  <c r="O18" i="115"/>
  <c r="W18" i="115"/>
  <c r="J18" i="115"/>
  <c r="R18" i="115"/>
  <c r="H24" i="115"/>
  <c r="P24" i="115"/>
  <c r="C24" i="115"/>
  <c r="C5" i="115" s="1"/>
  <c r="C4" i="115" s="1"/>
  <c r="S24" i="115"/>
  <c r="F24" i="115"/>
  <c r="N24" i="115"/>
  <c r="V24" i="115"/>
  <c r="J127" i="115"/>
  <c r="R127" i="115"/>
  <c r="R6" i="114"/>
  <c r="I18" i="114"/>
  <c r="Q18" i="114"/>
  <c r="H24" i="114"/>
  <c r="P24" i="114"/>
  <c r="P124" i="114"/>
  <c r="F89" i="114"/>
  <c r="F136" i="114" s="1"/>
  <c r="D91" i="114"/>
  <c r="D138" i="114" s="1"/>
  <c r="C6" i="113"/>
  <c r="K6" i="113"/>
  <c r="S6" i="113"/>
  <c r="F6" i="113"/>
  <c r="N6" i="113"/>
  <c r="V6" i="113"/>
  <c r="D28" i="113"/>
  <c r="Q127" i="113"/>
  <c r="Q79" i="113"/>
  <c r="M89" i="113"/>
  <c r="M136" i="113" s="1"/>
  <c r="H90" i="113"/>
  <c r="H137" i="113" s="1"/>
  <c r="C91" i="113"/>
  <c r="C138" i="113" s="1"/>
  <c r="S91" i="113"/>
  <c r="S138" i="113" s="1"/>
  <c r="J45" i="113"/>
  <c r="D28" i="112"/>
  <c r="D80" i="112"/>
  <c r="L28" i="112"/>
  <c r="L80" i="112"/>
  <c r="L127" i="112" s="1"/>
  <c r="L126" i="112" s="1"/>
  <c r="T28" i="112"/>
  <c r="T80" i="112"/>
  <c r="G28" i="112"/>
  <c r="G81" i="112"/>
  <c r="O28" i="112"/>
  <c r="O81" i="112"/>
  <c r="W28" i="112"/>
  <c r="W81" i="112"/>
  <c r="W128" i="112" s="1"/>
  <c r="W126" i="112" s="1"/>
  <c r="C45" i="112"/>
  <c r="C141" i="112"/>
  <c r="K45" i="112"/>
  <c r="S45" i="112"/>
  <c r="C28" i="111"/>
  <c r="C80" i="111"/>
  <c r="K28" i="111"/>
  <c r="K80" i="111"/>
  <c r="S28" i="111"/>
  <c r="S80" i="111"/>
  <c r="S127" i="111" s="1"/>
  <c r="S126" i="111" s="1"/>
  <c r="F28" i="111"/>
  <c r="F81" i="111"/>
  <c r="N28" i="111"/>
  <c r="N81" i="111"/>
  <c r="V28" i="111"/>
  <c r="V81" i="111"/>
  <c r="E75" i="110"/>
  <c r="M75" i="110"/>
  <c r="U75" i="110"/>
  <c r="H124" i="110"/>
  <c r="P124" i="110"/>
  <c r="C125" i="110"/>
  <c r="K125" i="110"/>
  <c r="S125" i="110"/>
  <c r="C132" i="110"/>
  <c r="C85" i="140"/>
  <c r="K132" i="110"/>
  <c r="K85" i="140"/>
  <c r="S132" i="110"/>
  <c r="S85" i="140"/>
  <c r="F133" i="110"/>
  <c r="F86" i="140"/>
  <c r="N133" i="110"/>
  <c r="N86" i="140"/>
  <c r="V133" i="110"/>
  <c r="V86" i="140"/>
  <c r="I134" i="110"/>
  <c r="I87" i="140"/>
  <c r="Q134" i="110"/>
  <c r="Q87" i="140"/>
  <c r="D135" i="110"/>
  <c r="D88" i="140"/>
  <c r="L135" i="110"/>
  <c r="L88" i="140"/>
  <c r="T135" i="110"/>
  <c r="T88" i="140"/>
  <c r="D140" i="110"/>
  <c r="L140" i="110"/>
  <c r="G141" i="110"/>
  <c r="O92" i="110"/>
  <c r="W92" i="110"/>
  <c r="F53" i="136"/>
  <c r="N53" i="136"/>
  <c r="H57" i="136"/>
  <c r="H52" i="136" s="1"/>
  <c r="K57" i="136"/>
  <c r="K52" i="136" s="1"/>
  <c r="S57" i="136"/>
  <c r="S52" i="136" s="1"/>
  <c r="V57" i="136"/>
  <c r="V52" i="136" s="1"/>
  <c r="T57" i="136"/>
  <c r="T52" i="136" s="1"/>
  <c r="C117" i="136"/>
  <c r="K117" i="136"/>
  <c r="S117" i="136"/>
  <c r="F118" i="136"/>
  <c r="N118" i="136"/>
  <c r="V118" i="136"/>
  <c r="I119" i="136"/>
  <c r="Q119" i="136"/>
  <c r="D120" i="136"/>
  <c r="L120" i="136"/>
  <c r="T120" i="136"/>
  <c r="G121" i="136"/>
  <c r="O121" i="136"/>
  <c r="W121" i="136"/>
  <c r="E123" i="136"/>
  <c r="M123" i="136"/>
  <c r="M122" i="136" s="1"/>
  <c r="U123" i="136"/>
  <c r="P124" i="136"/>
  <c r="C125" i="136"/>
  <c r="K125" i="136"/>
  <c r="D132" i="136"/>
  <c r="D131" i="136" s="1"/>
  <c r="L132" i="136"/>
  <c r="T84" i="136"/>
  <c r="O133" i="136"/>
  <c r="W133" i="136"/>
  <c r="J134" i="136"/>
  <c r="E135" i="136"/>
  <c r="M135" i="136"/>
  <c r="U135" i="136"/>
  <c r="U10" i="125"/>
  <c r="H10" i="125"/>
  <c r="P10" i="125"/>
  <c r="V10" i="125"/>
  <c r="D28" i="125"/>
  <c r="T28" i="125"/>
  <c r="G90" i="125"/>
  <c r="G137" i="125" s="1"/>
  <c r="D82" i="124"/>
  <c r="D129" i="124" s="1"/>
  <c r="T82" i="124"/>
  <c r="T129" i="124" s="1"/>
  <c r="O83" i="124"/>
  <c r="O130" i="124" s="1"/>
  <c r="W83" i="124"/>
  <c r="W130" i="124" s="1"/>
  <c r="I33" i="124"/>
  <c r="Q33" i="124"/>
  <c r="D33" i="124"/>
  <c r="L33" i="124"/>
  <c r="T33" i="124"/>
  <c r="E33" i="124"/>
  <c r="M33" i="124"/>
  <c r="U33" i="124"/>
  <c r="F33" i="124"/>
  <c r="V33" i="124"/>
  <c r="Q89" i="124"/>
  <c r="Q136" i="124" s="1"/>
  <c r="D90" i="124"/>
  <c r="D137" i="124" s="1"/>
  <c r="L90" i="124"/>
  <c r="L137" i="124" s="1"/>
  <c r="G91" i="124"/>
  <c r="G138" i="124" s="1"/>
  <c r="W91" i="124"/>
  <c r="W138" i="124" s="1"/>
  <c r="F18" i="123"/>
  <c r="N18" i="123"/>
  <c r="V18" i="123"/>
  <c r="H28" i="123"/>
  <c r="H80" i="123"/>
  <c r="C28" i="123"/>
  <c r="C81" i="123"/>
  <c r="C128" i="123" s="1"/>
  <c r="N90" i="123"/>
  <c r="N137" i="123" s="1"/>
  <c r="Q91" i="123"/>
  <c r="Q138" i="123" s="1"/>
  <c r="G45" i="123"/>
  <c r="G141" i="123"/>
  <c r="W45" i="123"/>
  <c r="G10" i="122"/>
  <c r="O10" i="122"/>
  <c r="U24" i="122"/>
  <c r="D127" i="122"/>
  <c r="L80" i="122"/>
  <c r="L127" i="122" s="1"/>
  <c r="T28" i="122"/>
  <c r="T80" i="122"/>
  <c r="G81" i="122"/>
  <c r="G128" i="122" s="1"/>
  <c r="G33" i="122"/>
  <c r="O33" i="122"/>
  <c r="W33" i="122"/>
  <c r="J33" i="122"/>
  <c r="R33" i="122"/>
  <c r="P33" i="122"/>
  <c r="C33" i="122"/>
  <c r="I24" i="121"/>
  <c r="I123" i="121"/>
  <c r="D24" i="121"/>
  <c r="D124" i="121"/>
  <c r="T24" i="121"/>
  <c r="T124" i="121"/>
  <c r="C127" i="121"/>
  <c r="F28" i="121"/>
  <c r="F81" i="121"/>
  <c r="F128" i="121" s="1"/>
  <c r="V28" i="121"/>
  <c r="V81" i="121"/>
  <c r="H33" i="121"/>
  <c r="H132" i="121"/>
  <c r="H89" i="121"/>
  <c r="H136" i="121" s="1"/>
  <c r="P89" i="121"/>
  <c r="P136" i="121" s="1"/>
  <c r="C90" i="121"/>
  <c r="C137" i="121" s="1"/>
  <c r="K90" i="121"/>
  <c r="K137" i="121" s="1"/>
  <c r="S90" i="121"/>
  <c r="S137" i="121" s="1"/>
  <c r="F91" i="121"/>
  <c r="F138" i="121" s="1"/>
  <c r="N91" i="121"/>
  <c r="N138" i="121" s="1"/>
  <c r="V91" i="121"/>
  <c r="V138" i="121" s="1"/>
  <c r="T45" i="121"/>
  <c r="U28" i="120"/>
  <c r="K89" i="120"/>
  <c r="K136" i="120" s="1"/>
  <c r="S89" i="120"/>
  <c r="S136" i="120" s="1"/>
  <c r="N90" i="120"/>
  <c r="N137" i="120" s="1"/>
  <c r="V90" i="120"/>
  <c r="V137" i="120" s="1"/>
  <c r="I91" i="120"/>
  <c r="I138" i="120" s="1"/>
  <c r="Q91" i="120"/>
  <c r="Q138" i="120" s="1"/>
  <c r="I10" i="119"/>
  <c r="Q10" i="119"/>
  <c r="J10" i="119"/>
  <c r="R10" i="119"/>
  <c r="E10" i="119"/>
  <c r="M10" i="119"/>
  <c r="U10" i="119"/>
  <c r="C127" i="119"/>
  <c r="K127" i="119"/>
  <c r="K126" i="119" s="1"/>
  <c r="K79" i="119"/>
  <c r="S127" i="119"/>
  <c r="F81" i="119"/>
  <c r="F128" i="119" s="1"/>
  <c r="Q82" i="119"/>
  <c r="Q129" i="119" s="1"/>
  <c r="J10" i="118"/>
  <c r="R10" i="118"/>
  <c r="E10" i="118"/>
  <c r="M10" i="118"/>
  <c r="U10" i="118"/>
  <c r="C10" i="118"/>
  <c r="K10" i="118"/>
  <c r="S10" i="118"/>
  <c r="F10" i="118"/>
  <c r="N10" i="118"/>
  <c r="V10" i="118"/>
  <c r="D10" i="118"/>
  <c r="L10" i="118"/>
  <c r="T10" i="118"/>
  <c r="I18" i="118"/>
  <c r="Q18" i="118"/>
  <c r="I28" i="118"/>
  <c r="I5" i="118" s="1"/>
  <c r="I4" i="118" s="1"/>
  <c r="I3" i="118" s="1"/>
  <c r="I13" i="149" s="1"/>
  <c r="T28" i="118"/>
  <c r="C89" i="118"/>
  <c r="C136" i="118" s="1"/>
  <c r="K89" i="118"/>
  <c r="K136" i="118" s="1"/>
  <c r="S89" i="118"/>
  <c r="S136" i="118" s="1"/>
  <c r="F90" i="118"/>
  <c r="F137" i="118" s="1"/>
  <c r="N90" i="118"/>
  <c r="N137" i="118" s="1"/>
  <c r="V90" i="118"/>
  <c r="V137" i="118" s="1"/>
  <c r="I91" i="118"/>
  <c r="I138" i="118" s="1"/>
  <c r="Q91" i="118"/>
  <c r="Q138" i="118" s="1"/>
  <c r="C6" i="117"/>
  <c r="K6" i="117"/>
  <c r="S6" i="117"/>
  <c r="H18" i="117"/>
  <c r="H118" i="117"/>
  <c r="C18" i="117"/>
  <c r="K18" i="117"/>
  <c r="S18" i="117"/>
  <c r="T28" i="117"/>
  <c r="H127" i="117"/>
  <c r="H126" i="117" s="1"/>
  <c r="H79" i="117"/>
  <c r="P127" i="117"/>
  <c r="P126" i="117" s="1"/>
  <c r="P79" i="117"/>
  <c r="N82" i="117"/>
  <c r="N129" i="117" s="1"/>
  <c r="E33" i="116"/>
  <c r="M33" i="116"/>
  <c r="U33" i="116"/>
  <c r="F33" i="116"/>
  <c r="N33" i="116"/>
  <c r="I33" i="116"/>
  <c r="Q33" i="116"/>
  <c r="R33" i="116"/>
  <c r="C127" i="115"/>
  <c r="C126" i="115" s="1"/>
  <c r="C79" i="115"/>
  <c r="K127" i="115"/>
  <c r="K126" i="115" s="1"/>
  <c r="K79" i="115"/>
  <c r="S127" i="115"/>
  <c r="S126" i="115" s="1"/>
  <c r="S79" i="115"/>
  <c r="N24" i="114"/>
  <c r="N123" i="114"/>
  <c r="I24" i="114"/>
  <c r="I124" i="114"/>
  <c r="Q24" i="114"/>
  <c r="E28" i="114"/>
  <c r="E80" i="114"/>
  <c r="E127" i="114" s="1"/>
  <c r="M28" i="114"/>
  <c r="M80" i="114"/>
  <c r="U28" i="114"/>
  <c r="U80" i="114"/>
  <c r="G28" i="113"/>
  <c r="J80" i="113"/>
  <c r="R127" i="113"/>
  <c r="E81" i="113"/>
  <c r="E128" i="113" s="1"/>
  <c r="U81" i="113"/>
  <c r="U128" i="113" s="1"/>
  <c r="P82" i="113"/>
  <c r="P129" i="113" s="1"/>
  <c r="K83" i="113"/>
  <c r="K130" i="113" s="1"/>
  <c r="F89" i="113"/>
  <c r="F136" i="113" s="1"/>
  <c r="N89" i="113"/>
  <c r="N136" i="113" s="1"/>
  <c r="V89" i="113"/>
  <c r="V136" i="113" s="1"/>
  <c r="I90" i="113"/>
  <c r="I137" i="113" s="1"/>
  <c r="Q90" i="113"/>
  <c r="Q137" i="113" s="1"/>
  <c r="D91" i="113"/>
  <c r="D138" i="113" s="1"/>
  <c r="L91" i="113"/>
  <c r="L138" i="113" s="1"/>
  <c r="T91" i="113"/>
  <c r="T138" i="113" s="1"/>
  <c r="M6" i="112"/>
  <c r="U6" i="112"/>
  <c r="I28" i="112"/>
  <c r="E28" i="112"/>
  <c r="E80" i="112"/>
  <c r="M28" i="112"/>
  <c r="M80" i="112"/>
  <c r="U28" i="112"/>
  <c r="U80" i="112"/>
  <c r="U127" i="112" s="1"/>
  <c r="U126" i="112" s="1"/>
  <c r="K90" i="112"/>
  <c r="K137" i="112" s="1"/>
  <c r="D28" i="111"/>
  <c r="D80" i="111"/>
  <c r="D127" i="111" s="1"/>
  <c r="L28" i="111"/>
  <c r="L80" i="111"/>
  <c r="L127" i="111" s="1"/>
  <c r="T28" i="111"/>
  <c r="T80" i="111"/>
  <c r="T127" i="111" s="1"/>
  <c r="O28" i="111"/>
  <c r="O81" i="111"/>
  <c r="O128" i="111" s="1"/>
  <c r="W28" i="111"/>
  <c r="W81" i="111"/>
  <c r="J90" i="111"/>
  <c r="J137" i="111" s="1"/>
  <c r="M91" i="111"/>
  <c r="M138" i="111" s="1"/>
  <c r="F123" i="110"/>
  <c r="N123" i="110"/>
  <c r="V123" i="110"/>
  <c r="I124" i="110"/>
  <c r="Q124" i="110"/>
  <c r="D125" i="110"/>
  <c r="L125" i="110"/>
  <c r="T125" i="110"/>
  <c r="D132" i="110"/>
  <c r="L132" i="110"/>
  <c r="T132" i="110"/>
  <c r="G84" i="110"/>
  <c r="O133" i="110"/>
  <c r="W84" i="110"/>
  <c r="J134" i="110"/>
  <c r="E135" i="110"/>
  <c r="M135" i="110"/>
  <c r="U135" i="110"/>
  <c r="M140" i="110"/>
  <c r="H141" i="110"/>
  <c r="P141" i="110"/>
  <c r="G53" i="136"/>
  <c r="W53" i="136"/>
  <c r="W52" i="136" s="1"/>
  <c r="R53" i="136"/>
  <c r="N57" i="136"/>
  <c r="H84" i="136"/>
  <c r="F135" i="136"/>
  <c r="V135" i="136"/>
  <c r="D84" i="135"/>
  <c r="L84" i="135"/>
  <c r="D140" i="135"/>
  <c r="D139" i="135" s="1"/>
  <c r="L140" i="135"/>
  <c r="L139" i="135" s="1"/>
  <c r="L92" i="135"/>
  <c r="T140" i="135"/>
  <c r="T92" i="135"/>
  <c r="G141" i="135"/>
  <c r="O141" i="135"/>
  <c r="W141" i="135"/>
  <c r="J85" i="140"/>
  <c r="R85" i="140"/>
  <c r="E133" i="131"/>
  <c r="M133" i="131"/>
  <c r="U133" i="131"/>
  <c r="H134" i="131"/>
  <c r="P134" i="131"/>
  <c r="C135" i="131"/>
  <c r="K135" i="131"/>
  <c r="S135" i="131"/>
  <c r="F132" i="130"/>
  <c r="N132" i="130"/>
  <c r="V132" i="130"/>
  <c r="I133" i="130"/>
  <c r="Q133" i="130"/>
  <c r="D134" i="130"/>
  <c r="L134" i="130"/>
  <c r="T134" i="130"/>
  <c r="G135" i="130"/>
  <c r="O135" i="130"/>
  <c r="W135" i="130"/>
  <c r="C124" i="129"/>
  <c r="C122" i="129" s="1"/>
  <c r="K124" i="129"/>
  <c r="S124" i="129"/>
  <c r="N125" i="129"/>
  <c r="L57" i="135"/>
  <c r="T57" i="135"/>
  <c r="C140" i="135"/>
  <c r="K140" i="135"/>
  <c r="S140" i="135"/>
  <c r="F141" i="135"/>
  <c r="N141" i="135"/>
  <c r="V141" i="135"/>
  <c r="E117" i="134"/>
  <c r="M117" i="134"/>
  <c r="U117" i="134"/>
  <c r="H118" i="134"/>
  <c r="P118" i="134"/>
  <c r="C119" i="134"/>
  <c r="K119" i="134"/>
  <c r="S119" i="134"/>
  <c r="F120" i="134"/>
  <c r="N120" i="134"/>
  <c r="V120" i="134"/>
  <c r="I121" i="134"/>
  <c r="Q121" i="134"/>
  <c r="G123" i="134"/>
  <c r="O123" i="134"/>
  <c r="W123" i="134"/>
  <c r="J124" i="134"/>
  <c r="R124" i="134"/>
  <c r="E125" i="134"/>
  <c r="M125" i="134"/>
  <c r="U125" i="134"/>
  <c r="J134" i="134"/>
  <c r="R134" i="134"/>
  <c r="E135" i="134"/>
  <c r="M135" i="134"/>
  <c r="U135" i="134"/>
  <c r="N123" i="133"/>
  <c r="N75" i="133"/>
  <c r="I124" i="133"/>
  <c r="I75" i="133"/>
  <c r="D125" i="133"/>
  <c r="T125" i="133"/>
  <c r="J135" i="133"/>
  <c r="K69" i="130"/>
  <c r="N135" i="130"/>
  <c r="V135" i="130"/>
  <c r="G140" i="136"/>
  <c r="O140" i="136"/>
  <c r="W140" i="136"/>
  <c r="J141" i="136"/>
  <c r="R141" i="136"/>
  <c r="P53" i="135"/>
  <c r="F117" i="135"/>
  <c r="N117" i="135"/>
  <c r="V117" i="135"/>
  <c r="I118" i="135"/>
  <c r="Q118" i="135"/>
  <c r="D119" i="135"/>
  <c r="L119" i="135"/>
  <c r="T119" i="135"/>
  <c r="G120" i="135"/>
  <c r="O120" i="135"/>
  <c r="W120" i="135"/>
  <c r="J121" i="135"/>
  <c r="R121" i="135"/>
  <c r="H123" i="135"/>
  <c r="P123" i="135"/>
  <c r="C124" i="135"/>
  <c r="K124" i="135"/>
  <c r="S124" i="135"/>
  <c r="F125" i="135"/>
  <c r="N125" i="135"/>
  <c r="V125" i="135"/>
  <c r="J133" i="135"/>
  <c r="R133" i="135"/>
  <c r="E134" i="135"/>
  <c r="M134" i="135"/>
  <c r="U134" i="135"/>
  <c r="H135" i="135"/>
  <c r="P135" i="135"/>
  <c r="E119" i="134"/>
  <c r="M119" i="134"/>
  <c r="U119" i="134"/>
  <c r="H120" i="134"/>
  <c r="P120" i="134"/>
  <c r="C121" i="134"/>
  <c r="K121" i="134"/>
  <c r="S121" i="134"/>
  <c r="G125" i="134"/>
  <c r="O125" i="134"/>
  <c r="W125" i="134"/>
  <c r="F84" i="134"/>
  <c r="N84" i="134"/>
  <c r="V84" i="134"/>
  <c r="G135" i="134"/>
  <c r="O135" i="134"/>
  <c r="W135" i="134"/>
  <c r="G140" i="134"/>
  <c r="O140" i="134"/>
  <c r="W140" i="134"/>
  <c r="J141" i="134"/>
  <c r="R141" i="134"/>
  <c r="L135" i="133"/>
  <c r="G118" i="132"/>
  <c r="O118" i="132"/>
  <c r="W118" i="132"/>
  <c r="W69" i="132"/>
  <c r="J119" i="132"/>
  <c r="R119" i="132"/>
  <c r="E120" i="132"/>
  <c r="M120" i="132"/>
  <c r="U120" i="132"/>
  <c r="H121" i="132"/>
  <c r="P121" i="132"/>
  <c r="F135" i="132"/>
  <c r="N135" i="132"/>
  <c r="V135" i="132"/>
  <c r="G140" i="131"/>
  <c r="G139" i="131" s="1"/>
  <c r="O140" i="131"/>
  <c r="W140" i="131"/>
  <c r="W139" i="131" s="1"/>
  <c r="J141" i="131"/>
  <c r="R141" i="131"/>
  <c r="J133" i="129"/>
  <c r="R133" i="129"/>
  <c r="E134" i="129"/>
  <c r="M134" i="129"/>
  <c r="U134" i="129"/>
  <c r="H135" i="129"/>
  <c r="P135" i="129"/>
  <c r="H140" i="136"/>
  <c r="H139" i="136" s="1"/>
  <c r="P140" i="136"/>
  <c r="P139" i="136" s="1"/>
  <c r="K141" i="136"/>
  <c r="S141" i="136"/>
  <c r="G117" i="135"/>
  <c r="O117" i="135"/>
  <c r="W117" i="135"/>
  <c r="J118" i="135"/>
  <c r="R118" i="135"/>
  <c r="E119" i="135"/>
  <c r="M119" i="135"/>
  <c r="U119" i="135"/>
  <c r="H120" i="135"/>
  <c r="P120" i="135"/>
  <c r="C121" i="135"/>
  <c r="K121" i="135"/>
  <c r="S121" i="135"/>
  <c r="I123" i="135"/>
  <c r="Q123" i="135"/>
  <c r="D124" i="135"/>
  <c r="L124" i="135"/>
  <c r="T124" i="135"/>
  <c r="G125" i="135"/>
  <c r="O125" i="135"/>
  <c r="W125" i="135"/>
  <c r="H132" i="135"/>
  <c r="C133" i="135"/>
  <c r="K133" i="135"/>
  <c r="S133" i="135"/>
  <c r="F134" i="135"/>
  <c r="N134" i="135"/>
  <c r="V134" i="135"/>
  <c r="I135" i="135"/>
  <c r="Q135" i="135"/>
  <c r="G132" i="134"/>
  <c r="O132" i="134"/>
  <c r="W132" i="134"/>
  <c r="J133" i="134"/>
  <c r="R133" i="134"/>
  <c r="E134" i="134"/>
  <c r="M134" i="134"/>
  <c r="U134" i="134"/>
  <c r="H135" i="134"/>
  <c r="P135" i="134"/>
  <c r="H140" i="134"/>
  <c r="H139" i="134" s="1"/>
  <c r="P140" i="134"/>
  <c r="P139" i="134" s="1"/>
  <c r="C141" i="134"/>
  <c r="K141" i="134"/>
  <c r="S141" i="134"/>
  <c r="E135" i="133"/>
  <c r="J140" i="133"/>
  <c r="R140" i="133"/>
  <c r="E141" i="133"/>
  <c r="E139" i="133" s="1"/>
  <c r="E92" i="133"/>
  <c r="M141" i="133"/>
  <c r="M92" i="133"/>
  <c r="U141" i="133"/>
  <c r="U139" i="133" s="1"/>
  <c r="J135" i="128"/>
  <c r="R135" i="128"/>
  <c r="J141" i="135"/>
  <c r="R141" i="135"/>
  <c r="W57" i="134"/>
  <c r="W52" i="134" s="1"/>
  <c r="P57" i="134"/>
  <c r="H132" i="134"/>
  <c r="P132" i="134"/>
  <c r="C133" i="134"/>
  <c r="K133" i="134"/>
  <c r="S133" i="134"/>
  <c r="F134" i="134"/>
  <c r="N134" i="134"/>
  <c r="V134" i="134"/>
  <c r="I135" i="134"/>
  <c r="Q135" i="134"/>
  <c r="P92" i="134"/>
  <c r="F135" i="133"/>
  <c r="N135" i="133"/>
  <c r="V135" i="133"/>
  <c r="H135" i="132"/>
  <c r="I140" i="132"/>
  <c r="Q140" i="132"/>
  <c r="D141" i="132"/>
  <c r="D139" i="132" s="1"/>
  <c r="D92" i="132"/>
  <c r="L141" i="132"/>
  <c r="L139" i="132" s="1"/>
  <c r="T141" i="132"/>
  <c r="T139" i="132" s="1"/>
  <c r="T92" i="132"/>
  <c r="G117" i="130"/>
  <c r="O117" i="130"/>
  <c r="O69" i="130"/>
  <c r="W117" i="130"/>
  <c r="W69" i="130"/>
  <c r="J118" i="130"/>
  <c r="R118" i="130"/>
  <c r="E119" i="130"/>
  <c r="M119" i="130"/>
  <c r="U119" i="130"/>
  <c r="H120" i="130"/>
  <c r="P120" i="130"/>
  <c r="C121" i="130"/>
  <c r="K121" i="130"/>
  <c r="S121" i="130"/>
  <c r="J135" i="130"/>
  <c r="R135" i="130"/>
  <c r="E141" i="136"/>
  <c r="E139" i="136" s="1"/>
  <c r="U141" i="136"/>
  <c r="U139" i="136" s="1"/>
  <c r="D118" i="135"/>
  <c r="L118" i="135"/>
  <c r="T118" i="135"/>
  <c r="G119" i="135"/>
  <c r="O119" i="135"/>
  <c r="W119" i="135"/>
  <c r="J120" i="135"/>
  <c r="R120" i="135"/>
  <c r="E121" i="135"/>
  <c r="M121" i="135"/>
  <c r="U121" i="135"/>
  <c r="F124" i="135"/>
  <c r="N124" i="135"/>
  <c r="V124" i="135"/>
  <c r="V122" i="135" s="1"/>
  <c r="I125" i="135"/>
  <c r="Q125" i="135"/>
  <c r="C141" i="135"/>
  <c r="K141" i="135"/>
  <c r="S141" i="135"/>
  <c r="J117" i="134"/>
  <c r="R117" i="134"/>
  <c r="E118" i="134"/>
  <c r="M118" i="134"/>
  <c r="U118" i="134"/>
  <c r="H119" i="134"/>
  <c r="P119" i="134"/>
  <c r="C120" i="134"/>
  <c r="K120" i="134"/>
  <c r="S120" i="134"/>
  <c r="F121" i="134"/>
  <c r="N121" i="134"/>
  <c r="V121" i="134"/>
  <c r="D123" i="134"/>
  <c r="L123" i="134"/>
  <c r="T123" i="134"/>
  <c r="G124" i="134"/>
  <c r="O124" i="134"/>
  <c r="W124" i="134"/>
  <c r="J125" i="134"/>
  <c r="R125" i="134"/>
  <c r="J135" i="134"/>
  <c r="R135" i="134"/>
  <c r="J140" i="134"/>
  <c r="R140" i="134"/>
  <c r="E141" i="134"/>
  <c r="M141" i="134"/>
  <c r="U141" i="134"/>
  <c r="U139" i="134" s="1"/>
  <c r="N117" i="133"/>
  <c r="I118" i="133"/>
  <c r="D119" i="133"/>
  <c r="T119" i="133"/>
  <c r="O120" i="133"/>
  <c r="O69" i="133"/>
  <c r="J121" i="133"/>
  <c r="I135" i="132"/>
  <c r="Q135" i="132"/>
  <c r="R117" i="131"/>
  <c r="E118" i="131"/>
  <c r="M118" i="131"/>
  <c r="U118" i="131"/>
  <c r="H119" i="131"/>
  <c r="P119" i="131"/>
  <c r="C120" i="131"/>
  <c r="K120" i="131"/>
  <c r="S120" i="131"/>
  <c r="F121" i="131"/>
  <c r="N121" i="131"/>
  <c r="V121" i="131"/>
  <c r="C135" i="130"/>
  <c r="K135" i="130"/>
  <c r="S135" i="130"/>
  <c r="D140" i="130"/>
  <c r="D139" i="130" s="1"/>
  <c r="L140" i="130"/>
  <c r="L92" i="130"/>
  <c r="T140" i="130"/>
  <c r="T92" i="130"/>
  <c r="G141" i="130"/>
  <c r="O141" i="130"/>
  <c r="W141" i="130"/>
  <c r="C140" i="136"/>
  <c r="C139" i="136" s="1"/>
  <c r="K140" i="136"/>
  <c r="S140" i="136"/>
  <c r="F141" i="136"/>
  <c r="N141" i="136"/>
  <c r="V141" i="136"/>
  <c r="E118" i="135"/>
  <c r="M118" i="135"/>
  <c r="U118" i="135"/>
  <c r="H119" i="135"/>
  <c r="P119" i="135"/>
  <c r="C120" i="135"/>
  <c r="K120" i="135"/>
  <c r="S120" i="135"/>
  <c r="F121" i="135"/>
  <c r="N121" i="135"/>
  <c r="V121" i="135"/>
  <c r="G124" i="135"/>
  <c r="O124" i="135"/>
  <c r="W124" i="135"/>
  <c r="J125" i="135"/>
  <c r="R125" i="135"/>
  <c r="R122" i="135" s="1"/>
  <c r="C132" i="135"/>
  <c r="K132" i="135"/>
  <c r="S132" i="135"/>
  <c r="F133" i="135"/>
  <c r="N133" i="135"/>
  <c r="V133" i="135"/>
  <c r="I134" i="135"/>
  <c r="Q134" i="135"/>
  <c r="D135" i="135"/>
  <c r="L135" i="135"/>
  <c r="T135" i="135"/>
  <c r="C117" i="134"/>
  <c r="K117" i="134"/>
  <c r="S117" i="134"/>
  <c r="F118" i="134"/>
  <c r="N118" i="134"/>
  <c r="V118" i="134"/>
  <c r="I119" i="134"/>
  <c r="Q119" i="134"/>
  <c r="D120" i="134"/>
  <c r="L120" i="134"/>
  <c r="T120" i="134"/>
  <c r="G121" i="134"/>
  <c r="O121" i="134"/>
  <c r="W121" i="134"/>
  <c r="E123" i="134"/>
  <c r="M123" i="134"/>
  <c r="U123" i="134"/>
  <c r="H124" i="134"/>
  <c r="P124" i="134"/>
  <c r="C125" i="134"/>
  <c r="K125" i="134"/>
  <c r="S125" i="134"/>
  <c r="J132" i="134"/>
  <c r="R132" i="134"/>
  <c r="E133" i="134"/>
  <c r="M133" i="134"/>
  <c r="U133" i="134"/>
  <c r="H134" i="134"/>
  <c r="P134" i="134"/>
  <c r="C135" i="134"/>
  <c r="K135" i="134"/>
  <c r="S135" i="134"/>
  <c r="F141" i="134"/>
  <c r="N141" i="134"/>
  <c r="V141" i="134"/>
  <c r="I132" i="132"/>
  <c r="Q132" i="132"/>
  <c r="D133" i="132"/>
  <c r="D84" i="132"/>
  <c r="L133" i="132"/>
  <c r="T133" i="132"/>
  <c r="T84" i="132"/>
  <c r="G134" i="132"/>
  <c r="O134" i="132"/>
  <c r="W134" i="132"/>
  <c r="J135" i="132"/>
  <c r="J84" i="132"/>
  <c r="R135" i="132"/>
  <c r="C57" i="131"/>
  <c r="C52" i="131" s="1"/>
  <c r="K57" i="131"/>
  <c r="K52" i="131" s="1"/>
  <c r="S57" i="131"/>
  <c r="S52" i="131" s="1"/>
  <c r="D103" i="129"/>
  <c r="D53" i="129"/>
  <c r="L103" i="129"/>
  <c r="L53" i="129"/>
  <c r="D140" i="136"/>
  <c r="D139" i="136" s="1"/>
  <c r="G141" i="136"/>
  <c r="O141" i="136"/>
  <c r="W92" i="136"/>
  <c r="G53" i="135"/>
  <c r="O53" i="135"/>
  <c r="O52" i="135" s="1"/>
  <c r="O99" i="135" s="1"/>
  <c r="W53" i="135"/>
  <c r="W52" i="135" s="1"/>
  <c r="H57" i="135"/>
  <c r="H52" i="135" s="1"/>
  <c r="C117" i="135"/>
  <c r="K117" i="135"/>
  <c r="S117" i="135"/>
  <c r="F118" i="135"/>
  <c r="N118" i="135"/>
  <c r="V118" i="135"/>
  <c r="I119" i="135"/>
  <c r="Q119" i="135"/>
  <c r="D120" i="135"/>
  <c r="L120" i="135"/>
  <c r="T120" i="135"/>
  <c r="G121" i="135"/>
  <c r="O121" i="135"/>
  <c r="W121" i="135"/>
  <c r="E123" i="135"/>
  <c r="E122" i="135" s="1"/>
  <c r="M123" i="135"/>
  <c r="U123" i="135"/>
  <c r="U122" i="135" s="1"/>
  <c r="H124" i="135"/>
  <c r="P124" i="135"/>
  <c r="C125" i="135"/>
  <c r="K125" i="135"/>
  <c r="S125" i="135"/>
  <c r="D132" i="135"/>
  <c r="L132" i="135"/>
  <c r="T132" i="135"/>
  <c r="G133" i="135"/>
  <c r="O133" i="135"/>
  <c r="W133" i="135"/>
  <c r="J134" i="135"/>
  <c r="R134" i="135"/>
  <c r="E135" i="135"/>
  <c r="M135" i="135"/>
  <c r="U135" i="135"/>
  <c r="F53" i="134"/>
  <c r="N53" i="134"/>
  <c r="V53" i="134"/>
  <c r="F133" i="134"/>
  <c r="N133" i="134"/>
  <c r="V133" i="134"/>
  <c r="I134" i="134"/>
  <c r="Q134" i="134"/>
  <c r="D135" i="134"/>
  <c r="L135" i="134"/>
  <c r="T135" i="134"/>
  <c r="C123" i="131"/>
  <c r="C75" i="131"/>
  <c r="K123" i="131"/>
  <c r="K122" i="131" s="1"/>
  <c r="K75" i="131"/>
  <c r="S123" i="131"/>
  <c r="S75" i="131"/>
  <c r="F124" i="131"/>
  <c r="N124" i="131"/>
  <c r="V124" i="131"/>
  <c r="I125" i="131"/>
  <c r="Q125" i="131"/>
  <c r="G69" i="130"/>
  <c r="D84" i="130"/>
  <c r="G117" i="133"/>
  <c r="O117" i="133"/>
  <c r="W117" i="133"/>
  <c r="R118" i="133"/>
  <c r="E119" i="133"/>
  <c r="M119" i="133"/>
  <c r="H120" i="133"/>
  <c r="P120" i="133"/>
  <c r="C121" i="133"/>
  <c r="S121" i="133"/>
  <c r="G123" i="133"/>
  <c r="O123" i="133"/>
  <c r="W123" i="133"/>
  <c r="J124" i="133"/>
  <c r="R124" i="133"/>
  <c r="E125" i="133"/>
  <c r="M125" i="133"/>
  <c r="U125" i="133"/>
  <c r="F132" i="133"/>
  <c r="N132" i="133"/>
  <c r="V132" i="133"/>
  <c r="I133" i="133"/>
  <c r="Q133" i="133"/>
  <c r="D134" i="133"/>
  <c r="L134" i="133"/>
  <c r="T134" i="133"/>
  <c r="G135" i="133"/>
  <c r="O135" i="133"/>
  <c r="W135" i="133"/>
  <c r="K140" i="133"/>
  <c r="F141" i="133"/>
  <c r="V141" i="133"/>
  <c r="E117" i="132"/>
  <c r="M117" i="132"/>
  <c r="U117" i="132"/>
  <c r="H118" i="132"/>
  <c r="P118" i="132"/>
  <c r="C119" i="132"/>
  <c r="K119" i="132"/>
  <c r="S119" i="132"/>
  <c r="F120" i="132"/>
  <c r="N120" i="132"/>
  <c r="V120" i="132"/>
  <c r="I121" i="132"/>
  <c r="Q121" i="132"/>
  <c r="R123" i="132"/>
  <c r="E124" i="132"/>
  <c r="M124" i="132"/>
  <c r="U124" i="132"/>
  <c r="H125" i="132"/>
  <c r="P125" i="132"/>
  <c r="J132" i="132"/>
  <c r="R132" i="132"/>
  <c r="E133" i="132"/>
  <c r="M133" i="132"/>
  <c r="U133" i="132"/>
  <c r="H134" i="132"/>
  <c r="P134" i="132"/>
  <c r="C135" i="132"/>
  <c r="K135" i="132"/>
  <c r="S135" i="132"/>
  <c r="J140" i="132"/>
  <c r="R140" i="132"/>
  <c r="R139" i="132" s="1"/>
  <c r="E141" i="132"/>
  <c r="E139" i="132" s="1"/>
  <c r="M141" i="132"/>
  <c r="M139" i="132" s="1"/>
  <c r="U141" i="132"/>
  <c r="U139" i="132" s="1"/>
  <c r="D123" i="131"/>
  <c r="L123" i="131"/>
  <c r="T123" i="131"/>
  <c r="G124" i="131"/>
  <c r="O124" i="131"/>
  <c r="W124" i="131"/>
  <c r="J125" i="131"/>
  <c r="R125" i="131"/>
  <c r="C132" i="131"/>
  <c r="K132" i="131"/>
  <c r="S132" i="131"/>
  <c r="F133" i="131"/>
  <c r="N133" i="131"/>
  <c r="V133" i="131"/>
  <c r="I134" i="131"/>
  <c r="Q134" i="131"/>
  <c r="D135" i="131"/>
  <c r="L135" i="131"/>
  <c r="T135" i="131"/>
  <c r="H140" i="131"/>
  <c r="P140" i="131"/>
  <c r="C141" i="131"/>
  <c r="K141" i="131"/>
  <c r="S141" i="131"/>
  <c r="J133" i="130"/>
  <c r="R133" i="130"/>
  <c r="M134" i="130"/>
  <c r="E117" i="129"/>
  <c r="M117" i="129"/>
  <c r="U117" i="129"/>
  <c r="H118" i="129"/>
  <c r="P118" i="129"/>
  <c r="C119" i="129"/>
  <c r="K119" i="129"/>
  <c r="S119" i="129"/>
  <c r="F120" i="129"/>
  <c r="N120" i="129"/>
  <c r="V120" i="129"/>
  <c r="I121" i="129"/>
  <c r="Q121" i="129"/>
  <c r="D124" i="129"/>
  <c r="L124" i="129"/>
  <c r="T124" i="129"/>
  <c r="G125" i="129"/>
  <c r="O125" i="129"/>
  <c r="W125" i="129"/>
  <c r="H132" i="129"/>
  <c r="P132" i="129"/>
  <c r="C133" i="129"/>
  <c r="K133" i="129"/>
  <c r="S133" i="129"/>
  <c r="F134" i="129"/>
  <c r="N134" i="129"/>
  <c r="V134" i="129"/>
  <c r="I135" i="129"/>
  <c r="Q135" i="129"/>
  <c r="G141" i="129"/>
  <c r="O141" i="129"/>
  <c r="W141" i="129"/>
  <c r="G103" i="128"/>
  <c r="G53" i="128"/>
  <c r="W103" i="128"/>
  <c r="W53" i="128"/>
  <c r="I117" i="128"/>
  <c r="Q117" i="128"/>
  <c r="D118" i="128"/>
  <c r="L118" i="128"/>
  <c r="T118" i="128"/>
  <c r="G119" i="128"/>
  <c r="O119" i="128"/>
  <c r="W119" i="128"/>
  <c r="J120" i="128"/>
  <c r="R120" i="128"/>
  <c r="E121" i="128"/>
  <c r="M121" i="128"/>
  <c r="U121" i="128"/>
  <c r="C135" i="128"/>
  <c r="K135" i="128"/>
  <c r="S135" i="128"/>
  <c r="C117" i="127"/>
  <c r="K117" i="127"/>
  <c r="F118" i="127"/>
  <c r="N118" i="127"/>
  <c r="V118" i="127"/>
  <c r="Q119" i="127"/>
  <c r="D120" i="127"/>
  <c r="L120" i="127"/>
  <c r="G121" i="127"/>
  <c r="O121" i="127"/>
  <c r="W121" i="127"/>
  <c r="P123" i="133"/>
  <c r="K124" i="133"/>
  <c r="F125" i="133"/>
  <c r="V125" i="133"/>
  <c r="O132" i="133"/>
  <c r="W132" i="133"/>
  <c r="J133" i="133"/>
  <c r="R133" i="133"/>
  <c r="E134" i="133"/>
  <c r="M134" i="133"/>
  <c r="U134" i="133"/>
  <c r="H135" i="133"/>
  <c r="P135" i="133"/>
  <c r="D140" i="133"/>
  <c r="L140" i="133"/>
  <c r="L139" i="133" s="1"/>
  <c r="T140" i="133"/>
  <c r="O141" i="133"/>
  <c r="W141" i="133"/>
  <c r="F117" i="132"/>
  <c r="N117" i="132"/>
  <c r="V117" i="132"/>
  <c r="I118" i="132"/>
  <c r="Q118" i="132"/>
  <c r="D119" i="132"/>
  <c r="L119" i="132"/>
  <c r="T119" i="132"/>
  <c r="G120" i="132"/>
  <c r="O120" i="132"/>
  <c r="W120" i="132"/>
  <c r="J121" i="132"/>
  <c r="R121" i="132"/>
  <c r="F124" i="132"/>
  <c r="N124" i="132"/>
  <c r="V124" i="132"/>
  <c r="I125" i="132"/>
  <c r="Q125" i="132"/>
  <c r="F133" i="132"/>
  <c r="N133" i="132"/>
  <c r="V133" i="132"/>
  <c r="I134" i="132"/>
  <c r="Q134" i="132"/>
  <c r="D135" i="132"/>
  <c r="L135" i="132"/>
  <c r="T135" i="132"/>
  <c r="F141" i="132"/>
  <c r="N141" i="132"/>
  <c r="V141" i="132"/>
  <c r="G118" i="131"/>
  <c r="O118" i="131"/>
  <c r="W118" i="131"/>
  <c r="J119" i="131"/>
  <c r="R119" i="131"/>
  <c r="E120" i="131"/>
  <c r="M120" i="131"/>
  <c r="U120" i="131"/>
  <c r="H121" i="131"/>
  <c r="P121" i="131"/>
  <c r="S125" i="131"/>
  <c r="D132" i="131"/>
  <c r="L85" i="140"/>
  <c r="T85" i="140"/>
  <c r="G133" i="131"/>
  <c r="O133" i="131"/>
  <c r="W86" i="140"/>
  <c r="J87" i="140"/>
  <c r="R134" i="131"/>
  <c r="E135" i="131"/>
  <c r="M88" i="140"/>
  <c r="U88" i="140"/>
  <c r="G119" i="130"/>
  <c r="O119" i="130"/>
  <c r="W119" i="130"/>
  <c r="J120" i="130"/>
  <c r="R120" i="130"/>
  <c r="E121" i="130"/>
  <c r="M121" i="130"/>
  <c r="U121" i="130"/>
  <c r="S123" i="130"/>
  <c r="F124" i="130"/>
  <c r="N124" i="130"/>
  <c r="V124" i="130"/>
  <c r="I125" i="130"/>
  <c r="I122" i="130" s="1"/>
  <c r="Q125" i="130"/>
  <c r="H132" i="130"/>
  <c r="P132" i="130"/>
  <c r="C133" i="130"/>
  <c r="K133" i="130"/>
  <c r="S133" i="130"/>
  <c r="F134" i="130"/>
  <c r="N134" i="130"/>
  <c r="V134" i="130"/>
  <c r="I135" i="130"/>
  <c r="Q135" i="130"/>
  <c r="F140" i="130"/>
  <c r="N140" i="130"/>
  <c r="V140" i="130"/>
  <c r="I141" i="130"/>
  <c r="Q141" i="130"/>
  <c r="I118" i="129"/>
  <c r="Q118" i="129"/>
  <c r="D119" i="129"/>
  <c r="L119" i="129"/>
  <c r="T119" i="129"/>
  <c r="G120" i="129"/>
  <c r="O120" i="129"/>
  <c r="W120" i="129"/>
  <c r="J121" i="129"/>
  <c r="R121" i="129"/>
  <c r="H84" i="129"/>
  <c r="J135" i="129"/>
  <c r="R135" i="129"/>
  <c r="L140" i="128"/>
  <c r="L92" i="128"/>
  <c r="T140" i="128"/>
  <c r="T139" i="128" s="1"/>
  <c r="T92" i="128"/>
  <c r="G141" i="128"/>
  <c r="W141" i="128"/>
  <c r="T69" i="127"/>
  <c r="D53" i="133"/>
  <c r="D52" i="133" s="1"/>
  <c r="L53" i="133"/>
  <c r="T53" i="133"/>
  <c r="T52" i="133" s="1"/>
  <c r="E57" i="133"/>
  <c r="M57" i="133"/>
  <c r="U57" i="133"/>
  <c r="H57" i="133"/>
  <c r="H52" i="133" s="1"/>
  <c r="P57" i="133"/>
  <c r="I117" i="133"/>
  <c r="Q117" i="133"/>
  <c r="D118" i="133"/>
  <c r="L118" i="133"/>
  <c r="T118" i="133"/>
  <c r="G119" i="133"/>
  <c r="O119" i="133"/>
  <c r="W119" i="133"/>
  <c r="J120" i="133"/>
  <c r="R120" i="133"/>
  <c r="E121" i="133"/>
  <c r="M121" i="133"/>
  <c r="U121" i="133"/>
  <c r="I123" i="133"/>
  <c r="Q123" i="133"/>
  <c r="D124" i="133"/>
  <c r="T124" i="133"/>
  <c r="G125" i="133"/>
  <c r="O125" i="133"/>
  <c r="P84" i="133"/>
  <c r="F134" i="133"/>
  <c r="N134" i="133"/>
  <c r="V134" i="133"/>
  <c r="Q84" i="133"/>
  <c r="O124" i="132"/>
  <c r="J125" i="132"/>
  <c r="R125" i="132"/>
  <c r="J53" i="131"/>
  <c r="R53" i="131"/>
  <c r="E117" i="131"/>
  <c r="M117" i="131"/>
  <c r="U117" i="131"/>
  <c r="H118" i="131"/>
  <c r="P118" i="131"/>
  <c r="C119" i="131"/>
  <c r="K119" i="131"/>
  <c r="S119" i="131"/>
  <c r="F120" i="131"/>
  <c r="N120" i="131"/>
  <c r="V120" i="131"/>
  <c r="I121" i="131"/>
  <c r="Q121" i="131"/>
  <c r="D125" i="131"/>
  <c r="L125" i="131"/>
  <c r="T125" i="131"/>
  <c r="E132" i="131"/>
  <c r="M132" i="131"/>
  <c r="U132" i="131"/>
  <c r="H133" i="131"/>
  <c r="P133" i="131"/>
  <c r="C134" i="131"/>
  <c r="K134" i="131"/>
  <c r="S134" i="131"/>
  <c r="F135" i="131"/>
  <c r="N135" i="131"/>
  <c r="V135" i="131"/>
  <c r="J92" i="131"/>
  <c r="R92" i="131"/>
  <c r="E141" i="131"/>
  <c r="U141" i="131"/>
  <c r="U139" i="131" s="1"/>
  <c r="E118" i="130"/>
  <c r="M118" i="130"/>
  <c r="U118" i="130"/>
  <c r="H119" i="130"/>
  <c r="P119" i="130"/>
  <c r="P116" i="130" s="1"/>
  <c r="C120" i="130"/>
  <c r="K120" i="130"/>
  <c r="S120" i="130"/>
  <c r="F121" i="130"/>
  <c r="N121" i="130"/>
  <c r="V121" i="130"/>
  <c r="G124" i="130"/>
  <c r="O124" i="130"/>
  <c r="W124" i="130"/>
  <c r="W122" i="130" s="1"/>
  <c r="J125" i="130"/>
  <c r="J122" i="130" s="1"/>
  <c r="R125" i="130"/>
  <c r="R122" i="130" s="1"/>
  <c r="J141" i="130"/>
  <c r="J139" i="130" s="1"/>
  <c r="R141" i="130"/>
  <c r="R139" i="130" s="1"/>
  <c r="J118" i="129"/>
  <c r="R118" i="129"/>
  <c r="E119" i="129"/>
  <c r="M119" i="129"/>
  <c r="U119" i="129"/>
  <c r="H120" i="129"/>
  <c r="P120" i="129"/>
  <c r="K121" i="129"/>
  <c r="P84" i="129"/>
  <c r="J132" i="129"/>
  <c r="R132" i="129"/>
  <c r="E133" i="129"/>
  <c r="M133" i="129"/>
  <c r="U133" i="129"/>
  <c r="H134" i="129"/>
  <c r="P134" i="129"/>
  <c r="C135" i="129"/>
  <c r="K135" i="129"/>
  <c r="S135" i="129"/>
  <c r="I118" i="126"/>
  <c r="Q118" i="126"/>
  <c r="D119" i="126"/>
  <c r="L119" i="126"/>
  <c r="T119" i="126"/>
  <c r="G120" i="126"/>
  <c r="O120" i="126"/>
  <c r="W120" i="126"/>
  <c r="J121" i="126"/>
  <c r="R121" i="126"/>
  <c r="R69" i="126"/>
  <c r="E125" i="126"/>
  <c r="M125" i="126"/>
  <c r="U125" i="126"/>
  <c r="P53" i="133"/>
  <c r="E118" i="133"/>
  <c r="M118" i="133"/>
  <c r="U118" i="133"/>
  <c r="H119" i="133"/>
  <c r="P119" i="133"/>
  <c r="C120" i="133"/>
  <c r="K120" i="133"/>
  <c r="S120" i="133"/>
  <c r="F121" i="133"/>
  <c r="N121" i="133"/>
  <c r="V121" i="133"/>
  <c r="Q132" i="133"/>
  <c r="L133" i="133"/>
  <c r="G134" i="133"/>
  <c r="W134" i="133"/>
  <c r="R135" i="133"/>
  <c r="F140" i="133"/>
  <c r="N140" i="133"/>
  <c r="V140" i="133"/>
  <c r="V139" i="133" s="1"/>
  <c r="I141" i="133"/>
  <c r="Q141" i="133"/>
  <c r="Q139" i="133" s="1"/>
  <c r="C57" i="132"/>
  <c r="S57" i="132"/>
  <c r="F57" i="132"/>
  <c r="N57" i="132"/>
  <c r="H117" i="132"/>
  <c r="C118" i="132"/>
  <c r="N119" i="132"/>
  <c r="I120" i="132"/>
  <c r="D121" i="132"/>
  <c r="T121" i="132"/>
  <c r="E57" i="131"/>
  <c r="F69" i="131"/>
  <c r="N69" i="131"/>
  <c r="V69" i="131"/>
  <c r="J124" i="131"/>
  <c r="R124" i="131"/>
  <c r="E125" i="131"/>
  <c r="U125" i="131"/>
  <c r="F132" i="131"/>
  <c r="N85" i="140"/>
  <c r="V132" i="131"/>
  <c r="I133" i="131"/>
  <c r="Q133" i="131"/>
  <c r="D87" i="140"/>
  <c r="L134" i="131"/>
  <c r="T134" i="131"/>
  <c r="G135" i="131"/>
  <c r="O135" i="131"/>
  <c r="W88" i="140"/>
  <c r="C140" i="131"/>
  <c r="K140" i="131"/>
  <c r="S140" i="131"/>
  <c r="F141" i="131"/>
  <c r="N141" i="131"/>
  <c r="V141" i="131"/>
  <c r="U135" i="131"/>
  <c r="P57" i="130"/>
  <c r="C57" i="130"/>
  <c r="C52" i="130" s="1"/>
  <c r="C117" i="130"/>
  <c r="K117" i="130"/>
  <c r="S117" i="130"/>
  <c r="F118" i="130"/>
  <c r="N118" i="130"/>
  <c r="V118" i="130"/>
  <c r="I119" i="130"/>
  <c r="Q119" i="130"/>
  <c r="D120" i="130"/>
  <c r="L120" i="130"/>
  <c r="T120" i="130"/>
  <c r="G121" i="130"/>
  <c r="O121" i="130"/>
  <c r="W121" i="130"/>
  <c r="E123" i="130"/>
  <c r="M123" i="130"/>
  <c r="M122" i="130" s="1"/>
  <c r="U123" i="130"/>
  <c r="U122" i="130" s="1"/>
  <c r="H124" i="130"/>
  <c r="P124" i="130"/>
  <c r="C125" i="130"/>
  <c r="K125" i="130"/>
  <c r="S125" i="130"/>
  <c r="H140" i="130"/>
  <c r="H139" i="130" s="1"/>
  <c r="P140" i="130"/>
  <c r="C141" i="130"/>
  <c r="K141" i="130"/>
  <c r="S141" i="130"/>
  <c r="J53" i="129"/>
  <c r="R53" i="129"/>
  <c r="W57" i="129"/>
  <c r="W52" i="129" s="1"/>
  <c r="D75" i="129"/>
  <c r="L75" i="129"/>
  <c r="T75" i="129"/>
  <c r="G124" i="129"/>
  <c r="O124" i="129"/>
  <c r="W124" i="129"/>
  <c r="J125" i="129"/>
  <c r="R125" i="129"/>
  <c r="F133" i="129"/>
  <c r="N133" i="129"/>
  <c r="V133" i="129"/>
  <c r="I134" i="129"/>
  <c r="Q134" i="129"/>
  <c r="D135" i="129"/>
  <c r="L135" i="129"/>
  <c r="T135" i="129"/>
  <c r="F135" i="128"/>
  <c r="N135" i="128"/>
  <c r="F53" i="133"/>
  <c r="G57" i="133"/>
  <c r="G52" i="133" s="1"/>
  <c r="R57" i="133"/>
  <c r="S57" i="133"/>
  <c r="S52" i="133" s="1"/>
  <c r="V69" i="133"/>
  <c r="I119" i="133"/>
  <c r="Q119" i="133"/>
  <c r="L69" i="133"/>
  <c r="G121" i="133"/>
  <c r="O121" i="133"/>
  <c r="W121" i="133"/>
  <c r="C123" i="133"/>
  <c r="K123" i="133"/>
  <c r="S123" i="133"/>
  <c r="F124" i="133"/>
  <c r="N124" i="133"/>
  <c r="V124" i="133"/>
  <c r="I125" i="133"/>
  <c r="Q125" i="133"/>
  <c r="J132" i="133"/>
  <c r="R132" i="133"/>
  <c r="E133" i="133"/>
  <c r="M133" i="133"/>
  <c r="U133" i="133"/>
  <c r="H134" i="133"/>
  <c r="P134" i="133"/>
  <c r="C135" i="133"/>
  <c r="K135" i="133"/>
  <c r="S135" i="133"/>
  <c r="G140" i="133"/>
  <c r="G139" i="133" s="1"/>
  <c r="O140" i="133"/>
  <c r="W140" i="133"/>
  <c r="J141" i="133"/>
  <c r="R141" i="133"/>
  <c r="I117" i="132"/>
  <c r="Q117" i="132"/>
  <c r="D118" i="132"/>
  <c r="L118" i="132"/>
  <c r="T118" i="132"/>
  <c r="G119" i="132"/>
  <c r="O119" i="132"/>
  <c r="W119" i="132"/>
  <c r="J120" i="132"/>
  <c r="R120" i="132"/>
  <c r="E121" i="132"/>
  <c r="M121" i="132"/>
  <c r="U121" i="132"/>
  <c r="F123" i="132"/>
  <c r="N123" i="132"/>
  <c r="V123" i="132"/>
  <c r="I124" i="132"/>
  <c r="Q124" i="132"/>
  <c r="D125" i="132"/>
  <c r="L125" i="132"/>
  <c r="T125" i="132"/>
  <c r="I133" i="132"/>
  <c r="Q133" i="132"/>
  <c r="D134" i="132"/>
  <c r="L134" i="132"/>
  <c r="T134" i="132"/>
  <c r="G135" i="132"/>
  <c r="O135" i="132"/>
  <c r="W135" i="132"/>
  <c r="I141" i="132"/>
  <c r="Q141" i="132"/>
  <c r="D53" i="131"/>
  <c r="L53" i="131"/>
  <c r="T53" i="131"/>
  <c r="H75" i="131"/>
  <c r="P75" i="131"/>
  <c r="N125" i="131"/>
  <c r="V125" i="131"/>
  <c r="G132" i="131"/>
  <c r="O132" i="131"/>
  <c r="W132" i="131"/>
  <c r="J133" i="131"/>
  <c r="R133" i="131"/>
  <c r="E134" i="131"/>
  <c r="M134" i="131"/>
  <c r="U134" i="131"/>
  <c r="H135" i="131"/>
  <c r="P135" i="131"/>
  <c r="T140" i="131"/>
  <c r="L53" i="130"/>
  <c r="O57" i="130"/>
  <c r="E75" i="130"/>
  <c r="F133" i="130"/>
  <c r="N133" i="130"/>
  <c r="V133" i="130"/>
  <c r="I134" i="130"/>
  <c r="Q134" i="130"/>
  <c r="D135" i="130"/>
  <c r="L135" i="130"/>
  <c r="T135" i="130"/>
  <c r="K69" i="129"/>
  <c r="I69" i="129"/>
  <c r="Q69" i="129"/>
  <c r="E123" i="129"/>
  <c r="M123" i="129"/>
  <c r="U123" i="129"/>
  <c r="H124" i="129"/>
  <c r="P124" i="129"/>
  <c r="C125" i="129"/>
  <c r="K125" i="129"/>
  <c r="S125" i="129"/>
  <c r="G133" i="129"/>
  <c r="O133" i="129"/>
  <c r="W133" i="129"/>
  <c r="J134" i="129"/>
  <c r="R134" i="129"/>
  <c r="E135" i="129"/>
  <c r="M135" i="129"/>
  <c r="U135" i="129"/>
  <c r="P132" i="127"/>
  <c r="P84" i="127"/>
  <c r="K133" i="127"/>
  <c r="S133" i="127"/>
  <c r="N134" i="127"/>
  <c r="V134" i="127"/>
  <c r="I135" i="127"/>
  <c r="Q135" i="127"/>
  <c r="L117" i="133"/>
  <c r="G118" i="133"/>
  <c r="W118" i="133"/>
  <c r="R119" i="133"/>
  <c r="M120" i="133"/>
  <c r="H121" i="133"/>
  <c r="G124" i="133"/>
  <c r="O124" i="133"/>
  <c r="W124" i="133"/>
  <c r="J125" i="133"/>
  <c r="R125" i="133"/>
  <c r="C132" i="133"/>
  <c r="S132" i="133"/>
  <c r="N133" i="133"/>
  <c r="I134" i="133"/>
  <c r="D135" i="133"/>
  <c r="T135" i="133"/>
  <c r="S92" i="133"/>
  <c r="R69" i="132"/>
  <c r="M118" i="132"/>
  <c r="P119" i="132"/>
  <c r="C120" i="132"/>
  <c r="S120" i="132"/>
  <c r="F121" i="132"/>
  <c r="N121" i="132"/>
  <c r="G123" i="132"/>
  <c r="O123" i="132"/>
  <c r="W123" i="132"/>
  <c r="J124" i="132"/>
  <c r="R124" i="132"/>
  <c r="E125" i="132"/>
  <c r="M125" i="132"/>
  <c r="U125" i="132"/>
  <c r="G84" i="132"/>
  <c r="O84" i="132"/>
  <c r="W84" i="132"/>
  <c r="J133" i="132"/>
  <c r="R133" i="132"/>
  <c r="E134" i="132"/>
  <c r="M134" i="132"/>
  <c r="U134" i="132"/>
  <c r="P135" i="132"/>
  <c r="J92" i="132"/>
  <c r="R92" i="132"/>
  <c r="H117" i="131"/>
  <c r="P117" i="131"/>
  <c r="C118" i="131"/>
  <c r="K118" i="131"/>
  <c r="S118" i="131"/>
  <c r="F119" i="131"/>
  <c r="N119" i="131"/>
  <c r="V119" i="131"/>
  <c r="I120" i="131"/>
  <c r="Q120" i="131"/>
  <c r="D121" i="131"/>
  <c r="L121" i="131"/>
  <c r="T121" i="131"/>
  <c r="H132" i="131"/>
  <c r="P132" i="131"/>
  <c r="C86" i="140"/>
  <c r="K133" i="131"/>
  <c r="S133" i="131"/>
  <c r="F134" i="131"/>
  <c r="N134" i="131"/>
  <c r="V134" i="131"/>
  <c r="I135" i="131"/>
  <c r="Q135" i="131"/>
  <c r="M140" i="131"/>
  <c r="H141" i="131"/>
  <c r="P141" i="131"/>
  <c r="O53" i="130"/>
  <c r="G75" i="130"/>
  <c r="O75" i="130"/>
  <c r="W75" i="130"/>
  <c r="D132" i="130"/>
  <c r="L132" i="130"/>
  <c r="T132" i="130"/>
  <c r="G133" i="130"/>
  <c r="O133" i="130"/>
  <c r="W133" i="130"/>
  <c r="J134" i="130"/>
  <c r="R134" i="130"/>
  <c r="E135" i="130"/>
  <c r="M135" i="130"/>
  <c r="U135" i="130"/>
  <c r="E118" i="129"/>
  <c r="M118" i="129"/>
  <c r="U118" i="129"/>
  <c r="H119" i="129"/>
  <c r="P119" i="129"/>
  <c r="C120" i="129"/>
  <c r="K120" i="129"/>
  <c r="S120" i="129"/>
  <c r="F121" i="129"/>
  <c r="N121" i="129"/>
  <c r="V121" i="129"/>
  <c r="F135" i="129"/>
  <c r="N135" i="129"/>
  <c r="V135" i="129"/>
  <c r="E123" i="127"/>
  <c r="P124" i="127"/>
  <c r="E117" i="133"/>
  <c r="M117" i="133"/>
  <c r="U117" i="133"/>
  <c r="H118" i="133"/>
  <c r="P118" i="133"/>
  <c r="C119" i="133"/>
  <c r="K119" i="133"/>
  <c r="S119" i="133"/>
  <c r="F120" i="133"/>
  <c r="N120" i="133"/>
  <c r="V120" i="133"/>
  <c r="I121" i="133"/>
  <c r="Q121" i="133"/>
  <c r="C125" i="133"/>
  <c r="K125" i="133"/>
  <c r="S125" i="133"/>
  <c r="L132" i="133"/>
  <c r="T132" i="133"/>
  <c r="G133" i="133"/>
  <c r="W133" i="133"/>
  <c r="J134" i="133"/>
  <c r="R134" i="133"/>
  <c r="M135" i="133"/>
  <c r="U135" i="133"/>
  <c r="I140" i="133"/>
  <c r="D141" i="133"/>
  <c r="T141" i="133"/>
  <c r="H123" i="132"/>
  <c r="P123" i="132"/>
  <c r="C124" i="132"/>
  <c r="K124" i="132"/>
  <c r="S124" i="132"/>
  <c r="F125" i="132"/>
  <c r="N125" i="132"/>
  <c r="V125" i="132"/>
  <c r="O69" i="131"/>
  <c r="I117" i="131"/>
  <c r="Q117" i="131"/>
  <c r="D118" i="131"/>
  <c r="L118" i="131"/>
  <c r="T118" i="131"/>
  <c r="G119" i="131"/>
  <c r="O119" i="131"/>
  <c r="W119" i="131"/>
  <c r="J120" i="131"/>
  <c r="R120" i="131"/>
  <c r="E121" i="131"/>
  <c r="M121" i="131"/>
  <c r="U121" i="131"/>
  <c r="J123" i="131"/>
  <c r="R123" i="131"/>
  <c r="E124" i="131"/>
  <c r="M124" i="131"/>
  <c r="M122" i="131" s="1"/>
  <c r="U124" i="131"/>
  <c r="H125" i="131"/>
  <c r="P125" i="131"/>
  <c r="P122" i="131" s="1"/>
  <c r="I85" i="140"/>
  <c r="D86" i="140"/>
  <c r="L86" i="140"/>
  <c r="T86" i="140"/>
  <c r="G134" i="131"/>
  <c r="O134" i="131"/>
  <c r="W134" i="131"/>
  <c r="J135" i="131"/>
  <c r="R135" i="131"/>
  <c r="F140" i="131"/>
  <c r="N140" i="131"/>
  <c r="V140" i="131"/>
  <c r="Q141" i="131"/>
  <c r="F117" i="130"/>
  <c r="N117" i="130"/>
  <c r="V117" i="130"/>
  <c r="I118" i="130"/>
  <c r="Q118" i="130"/>
  <c r="D119" i="130"/>
  <c r="L119" i="130"/>
  <c r="T119" i="130"/>
  <c r="G120" i="130"/>
  <c r="O120" i="130"/>
  <c r="W120" i="130"/>
  <c r="J121" i="130"/>
  <c r="R121" i="130"/>
  <c r="H123" i="130"/>
  <c r="P123" i="130"/>
  <c r="C124" i="130"/>
  <c r="K124" i="130"/>
  <c r="S124" i="130"/>
  <c r="F125" i="130"/>
  <c r="N125" i="130"/>
  <c r="V125" i="130"/>
  <c r="F141" i="130"/>
  <c r="N141" i="130"/>
  <c r="V141" i="130"/>
  <c r="E53" i="129"/>
  <c r="M53" i="129"/>
  <c r="U53" i="129"/>
  <c r="C117" i="129"/>
  <c r="K117" i="129"/>
  <c r="S117" i="129"/>
  <c r="F118" i="129"/>
  <c r="N118" i="129"/>
  <c r="V118" i="129"/>
  <c r="I119" i="129"/>
  <c r="Q119" i="129"/>
  <c r="D120" i="129"/>
  <c r="L120" i="129"/>
  <c r="T120" i="129"/>
  <c r="G121" i="129"/>
  <c r="O121" i="129"/>
  <c r="W121" i="129"/>
  <c r="G123" i="129"/>
  <c r="O123" i="129"/>
  <c r="W123" i="129"/>
  <c r="J124" i="129"/>
  <c r="R124" i="129"/>
  <c r="E125" i="129"/>
  <c r="M125" i="129"/>
  <c r="U125" i="129"/>
  <c r="O135" i="129"/>
  <c r="W135" i="129"/>
  <c r="O53" i="128"/>
  <c r="D123" i="128"/>
  <c r="L123" i="128"/>
  <c r="T123" i="128"/>
  <c r="G124" i="128"/>
  <c r="O124" i="128"/>
  <c r="W124" i="128"/>
  <c r="J125" i="128"/>
  <c r="J75" i="128"/>
  <c r="R125" i="128"/>
  <c r="R75" i="128"/>
  <c r="S57" i="127"/>
  <c r="J117" i="128"/>
  <c r="R117" i="128"/>
  <c r="E118" i="128"/>
  <c r="M118" i="128"/>
  <c r="U118" i="128"/>
  <c r="H119" i="128"/>
  <c r="P119" i="128"/>
  <c r="C120" i="128"/>
  <c r="K120" i="128"/>
  <c r="S120" i="128"/>
  <c r="F121" i="128"/>
  <c r="N121" i="128"/>
  <c r="V121" i="128"/>
  <c r="H124" i="128"/>
  <c r="P124" i="128"/>
  <c r="C125" i="128"/>
  <c r="K125" i="128"/>
  <c r="S125" i="128"/>
  <c r="F132" i="128"/>
  <c r="N132" i="128"/>
  <c r="V132" i="128"/>
  <c r="I133" i="128"/>
  <c r="Q133" i="128"/>
  <c r="D134" i="128"/>
  <c r="L134" i="128"/>
  <c r="T134" i="128"/>
  <c r="G135" i="128"/>
  <c r="O135" i="128"/>
  <c r="W135" i="128"/>
  <c r="P53" i="127"/>
  <c r="O57" i="127"/>
  <c r="O52" i="127" s="1"/>
  <c r="O99" i="127" s="1"/>
  <c r="P57" i="127"/>
  <c r="J135" i="127"/>
  <c r="R135" i="127"/>
  <c r="M135" i="126"/>
  <c r="U135" i="126"/>
  <c r="F118" i="128"/>
  <c r="N118" i="128"/>
  <c r="V118" i="128"/>
  <c r="I119" i="128"/>
  <c r="Q119" i="128"/>
  <c r="D120" i="128"/>
  <c r="L120" i="128"/>
  <c r="T120" i="128"/>
  <c r="G132" i="128"/>
  <c r="O132" i="128"/>
  <c r="W132" i="128"/>
  <c r="J133" i="128"/>
  <c r="R133" i="128"/>
  <c r="E134" i="128"/>
  <c r="M134" i="128"/>
  <c r="U134" i="128"/>
  <c r="H135" i="128"/>
  <c r="P135" i="128"/>
  <c r="F140" i="128"/>
  <c r="V140" i="128"/>
  <c r="I92" i="128"/>
  <c r="Q92" i="128"/>
  <c r="J124" i="127"/>
  <c r="R124" i="127"/>
  <c r="E75" i="127"/>
  <c r="M75" i="127"/>
  <c r="U125" i="127"/>
  <c r="U122" i="127" s="1"/>
  <c r="E133" i="127"/>
  <c r="U133" i="127"/>
  <c r="H134" i="127"/>
  <c r="C135" i="127"/>
  <c r="K135" i="127"/>
  <c r="S135" i="127"/>
  <c r="F135" i="126"/>
  <c r="N135" i="126"/>
  <c r="V135" i="126"/>
  <c r="J141" i="129"/>
  <c r="R141" i="129"/>
  <c r="G75" i="128"/>
  <c r="O75" i="128"/>
  <c r="W75" i="128"/>
  <c r="C133" i="128"/>
  <c r="K133" i="128"/>
  <c r="S133" i="128"/>
  <c r="F134" i="128"/>
  <c r="N134" i="128"/>
  <c r="V134" i="128"/>
  <c r="I135" i="128"/>
  <c r="Q135" i="128"/>
  <c r="G140" i="128"/>
  <c r="O140" i="128"/>
  <c r="O139" i="128" s="1"/>
  <c r="W140" i="128"/>
  <c r="J141" i="128"/>
  <c r="R141" i="128"/>
  <c r="J53" i="127"/>
  <c r="D57" i="127"/>
  <c r="D106" i="127"/>
  <c r="F117" i="127"/>
  <c r="N117" i="127"/>
  <c r="V117" i="127"/>
  <c r="I118" i="127"/>
  <c r="Q118" i="127"/>
  <c r="D119" i="127"/>
  <c r="L119" i="127"/>
  <c r="T119" i="127"/>
  <c r="G120" i="127"/>
  <c r="O120" i="127"/>
  <c r="W120" i="127"/>
  <c r="J121" i="127"/>
  <c r="R121" i="127"/>
  <c r="C124" i="127"/>
  <c r="K124" i="127"/>
  <c r="S124" i="127"/>
  <c r="C132" i="127"/>
  <c r="K132" i="127"/>
  <c r="S132" i="127"/>
  <c r="F133" i="127"/>
  <c r="N133" i="127"/>
  <c r="V133" i="127"/>
  <c r="I134" i="127"/>
  <c r="Q134" i="127"/>
  <c r="D135" i="127"/>
  <c r="L135" i="127"/>
  <c r="T135" i="127"/>
  <c r="C141" i="127"/>
  <c r="S106" i="127"/>
  <c r="C132" i="125"/>
  <c r="K132" i="125"/>
  <c r="S132" i="125"/>
  <c r="F133" i="125"/>
  <c r="N133" i="125"/>
  <c r="V133" i="125"/>
  <c r="I134" i="125"/>
  <c r="Q134" i="125"/>
  <c r="Q84" i="125"/>
  <c r="D135" i="125"/>
  <c r="L135" i="125"/>
  <c r="T135" i="125"/>
  <c r="H140" i="129"/>
  <c r="H139" i="129" s="1"/>
  <c r="P140" i="129"/>
  <c r="P139" i="129" s="1"/>
  <c r="C141" i="129"/>
  <c r="K141" i="129"/>
  <c r="S141" i="129"/>
  <c r="E69" i="128"/>
  <c r="M69" i="128"/>
  <c r="U69" i="128"/>
  <c r="C124" i="128"/>
  <c r="K124" i="128"/>
  <c r="S124" i="128"/>
  <c r="F125" i="128"/>
  <c r="N125" i="128"/>
  <c r="V125" i="128"/>
  <c r="J57" i="127"/>
  <c r="G117" i="127"/>
  <c r="O117" i="127"/>
  <c r="W117" i="127"/>
  <c r="J118" i="127"/>
  <c r="R118" i="127"/>
  <c r="E119" i="127"/>
  <c r="M119" i="127"/>
  <c r="U119" i="127"/>
  <c r="H120" i="127"/>
  <c r="P120" i="127"/>
  <c r="C121" i="127"/>
  <c r="K121" i="127"/>
  <c r="S121" i="127"/>
  <c r="R75" i="127"/>
  <c r="I123" i="127"/>
  <c r="Q123" i="127"/>
  <c r="D124" i="127"/>
  <c r="L124" i="127"/>
  <c r="T124" i="127"/>
  <c r="G125" i="127"/>
  <c r="O125" i="127"/>
  <c r="W125" i="127"/>
  <c r="D132" i="127"/>
  <c r="L132" i="127"/>
  <c r="T132" i="127"/>
  <c r="G133" i="127"/>
  <c r="O133" i="127"/>
  <c r="W133" i="127"/>
  <c r="J134" i="127"/>
  <c r="R134" i="127"/>
  <c r="E135" i="127"/>
  <c r="M135" i="127"/>
  <c r="U135" i="127"/>
  <c r="J69" i="126"/>
  <c r="I118" i="128"/>
  <c r="Q118" i="128"/>
  <c r="D119" i="128"/>
  <c r="L119" i="128"/>
  <c r="T119" i="128"/>
  <c r="G120" i="128"/>
  <c r="O120" i="128"/>
  <c r="W120" i="128"/>
  <c r="J121" i="128"/>
  <c r="R121" i="128"/>
  <c r="I123" i="128"/>
  <c r="Q123" i="128"/>
  <c r="D124" i="128"/>
  <c r="L124" i="128"/>
  <c r="T124" i="128"/>
  <c r="G125" i="128"/>
  <c r="O125" i="128"/>
  <c r="W125" i="128"/>
  <c r="Q140" i="128"/>
  <c r="L141" i="128"/>
  <c r="T75" i="127"/>
  <c r="F135" i="127"/>
  <c r="N135" i="127"/>
  <c r="V135" i="127"/>
  <c r="V135" i="125"/>
  <c r="J140" i="121"/>
  <c r="J139" i="121" s="1"/>
  <c r="R140" i="121"/>
  <c r="R139" i="121" s="1"/>
  <c r="E141" i="121"/>
  <c r="M141" i="121"/>
  <c r="U141" i="121"/>
  <c r="J140" i="129"/>
  <c r="R140" i="129"/>
  <c r="E141" i="129"/>
  <c r="E139" i="129" s="1"/>
  <c r="M141" i="129"/>
  <c r="M139" i="129" s="1"/>
  <c r="U141" i="129"/>
  <c r="G117" i="128"/>
  <c r="O117" i="128"/>
  <c r="W117" i="128"/>
  <c r="J118" i="128"/>
  <c r="R118" i="128"/>
  <c r="E119" i="128"/>
  <c r="M119" i="128"/>
  <c r="U119" i="128"/>
  <c r="H120" i="128"/>
  <c r="P120" i="128"/>
  <c r="C121" i="128"/>
  <c r="K121" i="128"/>
  <c r="S121" i="128"/>
  <c r="F133" i="128"/>
  <c r="N133" i="128"/>
  <c r="V133" i="128"/>
  <c r="I134" i="128"/>
  <c r="Q134" i="128"/>
  <c r="D135" i="128"/>
  <c r="L135" i="128"/>
  <c r="T135" i="128"/>
  <c r="M141" i="128"/>
  <c r="M139" i="128" s="1"/>
  <c r="U141" i="128"/>
  <c r="U139" i="128" s="1"/>
  <c r="E53" i="127"/>
  <c r="M53" i="127"/>
  <c r="U53" i="127"/>
  <c r="C53" i="127"/>
  <c r="D118" i="127"/>
  <c r="T118" i="127"/>
  <c r="O119" i="127"/>
  <c r="J120" i="127"/>
  <c r="E121" i="127"/>
  <c r="U121" i="127"/>
  <c r="S123" i="127"/>
  <c r="N124" i="127"/>
  <c r="V124" i="127"/>
  <c r="I125" i="127"/>
  <c r="Q125" i="127"/>
  <c r="V84" i="127"/>
  <c r="Q133" i="127"/>
  <c r="T134" i="127"/>
  <c r="G135" i="127"/>
  <c r="W84" i="127"/>
  <c r="J135" i="126"/>
  <c r="R135" i="126"/>
  <c r="C117" i="125"/>
  <c r="N118" i="125"/>
  <c r="N69" i="125"/>
  <c r="V118" i="125"/>
  <c r="V69" i="125"/>
  <c r="I119" i="125"/>
  <c r="D120" i="125"/>
  <c r="L120" i="125"/>
  <c r="T120" i="125"/>
  <c r="O121" i="125"/>
  <c r="W121" i="125"/>
  <c r="F141" i="129"/>
  <c r="F139" i="129" s="1"/>
  <c r="N141" i="129"/>
  <c r="V141" i="129"/>
  <c r="V139" i="129" s="1"/>
  <c r="C123" i="128"/>
  <c r="K123" i="128"/>
  <c r="S123" i="128"/>
  <c r="F124" i="128"/>
  <c r="N124" i="128"/>
  <c r="V124" i="128"/>
  <c r="I125" i="128"/>
  <c r="Q125" i="128"/>
  <c r="D132" i="128"/>
  <c r="L132" i="128"/>
  <c r="T132" i="128"/>
  <c r="G133" i="128"/>
  <c r="O133" i="128"/>
  <c r="W133" i="128"/>
  <c r="J134" i="128"/>
  <c r="R134" i="128"/>
  <c r="E135" i="128"/>
  <c r="M135" i="128"/>
  <c r="U135" i="128"/>
  <c r="C140" i="128"/>
  <c r="K140" i="128"/>
  <c r="S140" i="128"/>
  <c r="F141" i="128"/>
  <c r="N141" i="128"/>
  <c r="N139" i="128" s="1"/>
  <c r="V141" i="128"/>
  <c r="F52" i="127"/>
  <c r="C57" i="127"/>
  <c r="J117" i="127"/>
  <c r="R117" i="127"/>
  <c r="E118" i="127"/>
  <c r="M118" i="127"/>
  <c r="U118" i="127"/>
  <c r="H119" i="127"/>
  <c r="P119" i="127"/>
  <c r="C120" i="127"/>
  <c r="K120" i="127"/>
  <c r="S120" i="127"/>
  <c r="F121" i="127"/>
  <c r="N121" i="127"/>
  <c r="V121" i="127"/>
  <c r="D123" i="127"/>
  <c r="L123" i="127"/>
  <c r="T123" i="127"/>
  <c r="G124" i="127"/>
  <c r="O124" i="127"/>
  <c r="W124" i="127"/>
  <c r="J125" i="127"/>
  <c r="R125" i="127"/>
  <c r="G132" i="127"/>
  <c r="O132" i="127"/>
  <c r="W132" i="127"/>
  <c r="J133" i="127"/>
  <c r="R133" i="127"/>
  <c r="E134" i="127"/>
  <c r="M134" i="127"/>
  <c r="U134" i="127"/>
  <c r="H135" i="127"/>
  <c r="P135" i="127"/>
  <c r="C123" i="125"/>
  <c r="K123" i="125"/>
  <c r="S123" i="125"/>
  <c r="F124" i="125"/>
  <c r="F75" i="125"/>
  <c r="N124" i="125"/>
  <c r="V124" i="125"/>
  <c r="V75" i="125"/>
  <c r="I125" i="125"/>
  <c r="Q125" i="125"/>
  <c r="Q75" i="125"/>
  <c r="G140" i="127"/>
  <c r="O140" i="127"/>
  <c r="W140" i="127"/>
  <c r="J141" i="127"/>
  <c r="R141" i="127"/>
  <c r="F57" i="126"/>
  <c r="F52" i="126" s="1"/>
  <c r="H118" i="126"/>
  <c r="P118" i="126"/>
  <c r="C119" i="126"/>
  <c r="K119" i="126"/>
  <c r="S119" i="126"/>
  <c r="F120" i="126"/>
  <c r="N120" i="126"/>
  <c r="V120" i="126"/>
  <c r="I121" i="126"/>
  <c r="Q121" i="126"/>
  <c r="J117" i="125"/>
  <c r="R117" i="125"/>
  <c r="E118" i="125"/>
  <c r="M118" i="125"/>
  <c r="U118" i="125"/>
  <c r="H119" i="125"/>
  <c r="P119" i="125"/>
  <c r="C120" i="125"/>
  <c r="K120" i="125"/>
  <c r="S120" i="125"/>
  <c r="F121" i="125"/>
  <c r="N121" i="125"/>
  <c r="V121" i="125"/>
  <c r="E133" i="125"/>
  <c r="M84" i="125"/>
  <c r="U133" i="125"/>
  <c r="H134" i="125"/>
  <c r="P134" i="125"/>
  <c r="C135" i="125"/>
  <c r="K135" i="125"/>
  <c r="S135" i="125"/>
  <c r="L140" i="125"/>
  <c r="L139" i="125" s="1"/>
  <c r="W141" i="125"/>
  <c r="E135" i="121"/>
  <c r="U135" i="121"/>
  <c r="J123" i="120"/>
  <c r="R123" i="120"/>
  <c r="E124" i="120"/>
  <c r="M124" i="120"/>
  <c r="U124" i="120"/>
  <c r="H125" i="120"/>
  <c r="P125" i="120"/>
  <c r="P75" i="120"/>
  <c r="G69" i="126"/>
  <c r="O69" i="126"/>
  <c r="W69" i="126"/>
  <c r="C124" i="126"/>
  <c r="K124" i="126"/>
  <c r="S124" i="126"/>
  <c r="F125" i="126"/>
  <c r="N125" i="126"/>
  <c r="V125" i="126"/>
  <c r="F132" i="126"/>
  <c r="N132" i="126"/>
  <c r="V132" i="126"/>
  <c r="I133" i="126"/>
  <c r="Q133" i="126"/>
  <c r="D134" i="126"/>
  <c r="L134" i="126"/>
  <c r="T134" i="126"/>
  <c r="G135" i="126"/>
  <c r="O135" i="126"/>
  <c r="W135" i="126"/>
  <c r="F140" i="126"/>
  <c r="N140" i="126"/>
  <c r="V140" i="126"/>
  <c r="I141" i="126"/>
  <c r="I139" i="126" s="1"/>
  <c r="Q141" i="126"/>
  <c r="Q139" i="126" s="1"/>
  <c r="D117" i="125"/>
  <c r="T117" i="125"/>
  <c r="O118" i="125"/>
  <c r="J119" i="125"/>
  <c r="E120" i="125"/>
  <c r="U120" i="125"/>
  <c r="P121" i="125"/>
  <c r="D123" i="125"/>
  <c r="D122" i="125" s="1"/>
  <c r="L123" i="125"/>
  <c r="T123" i="125"/>
  <c r="T122" i="125" s="1"/>
  <c r="G124" i="125"/>
  <c r="O124" i="125"/>
  <c r="W124" i="125"/>
  <c r="J125" i="125"/>
  <c r="R125" i="125"/>
  <c r="R122" i="125" s="1"/>
  <c r="D132" i="125"/>
  <c r="O133" i="125"/>
  <c r="J134" i="125"/>
  <c r="E135" i="125"/>
  <c r="M135" i="125"/>
  <c r="U135" i="125"/>
  <c r="I141" i="125"/>
  <c r="I139" i="125" s="1"/>
  <c r="Q141" i="125"/>
  <c r="Q139" i="125" s="1"/>
  <c r="F135" i="124"/>
  <c r="N135" i="124"/>
  <c r="V135" i="124"/>
  <c r="L141" i="123"/>
  <c r="C123" i="122"/>
  <c r="K123" i="122"/>
  <c r="S123" i="122"/>
  <c r="F124" i="122"/>
  <c r="N124" i="122"/>
  <c r="V124" i="122"/>
  <c r="I125" i="122"/>
  <c r="I75" i="122"/>
  <c r="Q125" i="122"/>
  <c r="Q122" i="122" s="1"/>
  <c r="Q75" i="122"/>
  <c r="E141" i="127"/>
  <c r="E139" i="127" s="1"/>
  <c r="M141" i="127"/>
  <c r="M139" i="127" s="1"/>
  <c r="U92" i="127"/>
  <c r="G132" i="126"/>
  <c r="O132" i="126"/>
  <c r="W132" i="126"/>
  <c r="J133" i="126"/>
  <c r="R133" i="126"/>
  <c r="E134" i="126"/>
  <c r="M134" i="126"/>
  <c r="U134" i="126"/>
  <c r="H135" i="126"/>
  <c r="P135" i="126"/>
  <c r="G140" i="126"/>
  <c r="G139" i="126" s="1"/>
  <c r="O140" i="126"/>
  <c r="O139" i="126" s="1"/>
  <c r="W140" i="126"/>
  <c r="W139" i="126" s="1"/>
  <c r="J141" i="126"/>
  <c r="R141" i="126"/>
  <c r="M117" i="125"/>
  <c r="U117" i="125"/>
  <c r="H118" i="125"/>
  <c r="C119" i="125"/>
  <c r="K119" i="125"/>
  <c r="S119" i="125"/>
  <c r="N120" i="125"/>
  <c r="V120" i="125"/>
  <c r="I121" i="125"/>
  <c r="F135" i="125"/>
  <c r="N135" i="125"/>
  <c r="G140" i="125"/>
  <c r="O140" i="125"/>
  <c r="W140" i="125"/>
  <c r="J141" i="125"/>
  <c r="R141" i="125"/>
  <c r="J132" i="123"/>
  <c r="R132" i="123"/>
  <c r="E133" i="123"/>
  <c r="E84" i="123"/>
  <c r="M133" i="123"/>
  <c r="M84" i="123"/>
  <c r="U133" i="123"/>
  <c r="U84" i="123"/>
  <c r="H134" i="123"/>
  <c r="P134" i="123"/>
  <c r="C135" i="123"/>
  <c r="K135" i="123"/>
  <c r="S135" i="123"/>
  <c r="E117" i="122"/>
  <c r="M117" i="122"/>
  <c r="U117" i="122"/>
  <c r="U69" i="122"/>
  <c r="H118" i="122"/>
  <c r="P118" i="122"/>
  <c r="P116" i="122" s="1"/>
  <c r="C119" i="122"/>
  <c r="K119" i="122"/>
  <c r="K69" i="122"/>
  <c r="S119" i="122"/>
  <c r="S69" i="122"/>
  <c r="F120" i="122"/>
  <c r="F116" i="122" s="1"/>
  <c r="N120" i="122"/>
  <c r="V120" i="122"/>
  <c r="I121" i="122"/>
  <c r="Q121" i="122"/>
  <c r="C140" i="127"/>
  <c r="F141" i="127"/>
  <c r="N141" i="127"/>
  <c r="V141" i="127"/>
  <c r="I117" i="126"/>
  <c r="Q117" i="126"/>
  <c r="D118" i="126"/>
  <c r="L118" i="126"/>
  <c r="T118" i="126"/>
  <c r="G119" i="126"/>
  <c r="O119" i="126"/>
  <c r="W119" i="126"/>
  <c r="J120" i="126"/>
  <c r="R120" i="126"/>
  <c r="E121" i="126"/>
  <c r="M121" i="126"/>
  <c r="U121" i="126"/>
  <c r="H132" i="126"/>
  <c r="P132" i="126"/>
  <c r="C133" i="126"/>
  <c r="K133" i="126"/>
  <c r="S133" i="126"/>
  <c r="F134" i="126"/>
  <c r="N134" i="126"/>
  <c r="V134" i="126"/>
  <c r="I135" i="126"/>
  <c r="Q135" i="126"/>
  <c r="H140" i="126"/>
  <c r="P140" i="126"/>
  <c r="P139" i="126" s="1"/>
  <c r="C141" i="126"/>
  <c r="K141" i="126"/>
  <c r="S141" i="126"/>
  <c r="G53" i="125"/>
  <c r="O53" i="125"/>
  <c r="W53" i="125"/>
  <c r="F117" i="125"/>
  <c r="N117" i="125"/>
  <c r="V117" i="125"/>
  <c r="I118" i="125"/>
  <c r="Q118" i="125"/>
  <c r="D119" i="125"/>
  <c r="L119" i="125"/>
  <c r="T119" i="125"/>
  <c r="G120" i="125"/>
  <c r="O120" i="125"/>
  <c r="W120" i="125"/>
  <c r="J121" i="125"/>
  <c r="R121" i="125"/>
  <c r="F84" i="125"/>
  <c r="N84" i="125"/>
  <c r="I133" i="125"/>
  <c r="Q133" i="125"/>
  <c r="D134" i="125"/>
  <c r="L134" i="125"/>
  <c r="T134" i="125"/>
  <c r="G135" i="125"/>
  <c r="O135" i="125"/>
  <c r="W135" i="125"/>
  <c r="K141" i="125"/>
  <c r="C117" i="124"/>
  <c r="K117" i="124"/>
  <c r="S117" i="124"/>
  <c r="F118" i="124"/>
  <c r="N118" i="124"/>
  <c r="V118" i="124"/>
  <c r="V69" i="124"/>
  <c r="I119" i="124"/>
  <c r="Q119" i="124"/>
  <c r="D120" i="124"/>
  <c r="L120" i="124"/>
  <c r="T120" i="124"/>
  <c r="G121" i="124"/>
  <c r="O121" i="124"/>
  <c r="W121" i="124"/>
  <c r="G53" i="123"/>
  <c r="J132" i="122"/>
  <c r="R132" i="122"/>
  <c r="R84" i="122"/>
  <c r="E133" i="122"/>
  <c r="M133" i="122"/>
  <c r="U133" i="122"/>
  <c r="H134" i="122"/>
  <c r="P134" i="122"/>
  <c r="P84" i="122"/>
  <c r="C135" i="122"/>
  <c r="K135" i="122"/>
  <c r="S135" i="122"/>
  <c r="D140" i="127"/>
  <c r="D139" i="127" s="1"/>
  <c r="L140" i="127"/>
  <c r="L139" i="127" s="1"/>
  <c r="T140" i="127"/>
  <c r="T139" i="127" s="1"/>
  <c r="G141" i="127"/>
  <c r="O141" i="127"/>
  <c r="W141" i="127"/>
  <c r="J117" i="126"/>
  <c r="R117" i="126"/>
  <c r="E118" i="126"/>
  <c r="M118" i="126"/>
  <c r="U118" i="126"/>
  <c r="H119" i="126"/>
  <c r="P119" i="126"/>
  <c r="C120" i="126"/>
  <c r="K120" i="126"/>
  <c r="S120" i="126"/>
  <c r="F121" i="126"/>
  <c r="N121" i="126"/>
  <c r="V121" i="126"/>
  <c r="C123" i="126"/>
  <c r="K123" i="126"/>
  <c r="S123" i="126"/>
  <c r="F124" i="126"/>
  <c r="N124" i="126"/>
  <c r="V124" i="126"/>
  <c r="I125" i="126"/>
  <c r="Q125" i="126"/>
  <c r="Q122" i="126" s="1"/>
  <c r="O84" i="126"/>
  <c r="G117" i="125"/>
  <c r="O69" i="125"/>
  <c r="W117" i="125"/>
  <c r="J69" i="125"/>
  <c r="R69" i="125"/>
  <c r="E119" i="125"/>
  <c r="M119" i="125"/>
  <c r="U119" i="125"/>
  <c r="H69" i="125"/>
  <c r="P69" i="125"/>
  <c r="C121" i="125"/>
  <c r="K121" i="125"/>
  <c r="S121" i="125"/>
  <c r="J124" i="125"/>
  <c r="E125" i="125"/>
  <c r="E122" i="125" s="1"/>
  <c r="M125" i="125"/>
  <c r="M122" i="125" s="1"/>
  <c r="U75" i="125"/>
  <c r="G132" i="125"/>
  <c r="O132" i="125"/>
  <c r="W132" i="125"/>
  <c r="J133" i="125"/>
  <c r="R133" i="125"/>
  <c r="E134" i="125"/>
  <c r="M134" i="125"/>
  <c r="U134" i="125"/>
  <c r="H135" i="125"/>
  <c r="P135" i="125"/>
  <c r="H132" i="124"/>
  <c r="P132" i="124"/>
  <c r="C133" i="124"/>
  <c r="K133" i="124"/>
  <c r="K84" i="124"/>
  <c r="S133" i="124"/>
  <c r="S84" i="124"/>
  <c r="N134" i="124"/>
  <c r="I135" i="124"/>
  <c r="Q135" i="124"/>
  <c r="E140" i="124"/>
  <c r="P141" i="124"/>
  <c r="P92" i="124"/>
  <c r="J123" i="123"/>
  <c r="J75" i="123"/>
  <c r="R123" i="123"/>
  <c r="E124" i="123"/>
  <c r="M124" i="123"/>
  <c r="U124" i="123"/>
  <c r="H125" i="123"/>
  <c r="P125" i="123"/>
  <c r="L92" i="127"/>
  <c r="F118" i="126"/>
  <c r="N118" i="126"/>
  <c r="V118" i="126"/>
  <c r="I119" i="126"/>
  <c r="Q119" i="126"/>
  <c r="L120" i="126"/>
  <c r="T120" i="126"/>
  <c r="G121" i="126"/>
  <c r="O121" i="126"/>
  <c r="W121" i="126"/>
  <c r="D123" i="126"/>
  <c r="D122" i="126" s="1"/>
  <c r="L123" i="126"/>
  <c r="T123" i="126"/>
  <c r="T122" i="126" s="1"/>
  <c r="G124" i="126"/>
  <c r="O124" i="126"/>
  <c r="W124" i="126"/>
  <c r="J125" i="126"/>
  <c r="R125" i="126"/>
  <c r="H134" i="126"/>
  <c r="P134" i="126"/>
  <c r="C135" i="126"/>
  <c r="K135" i="126"/>
  <c r="S135" i="126"/>
  <c r="F69" i="125"/>
  <c r="H123" i="125"/>
  <c r="H122" i="125" s="1"/>
  <c r="P123" i="125"/>
  <c r="P122" i="125" s="1"/>
  <c r="C124" i="125"/>
  <c r="K124" i="125"/>
  <c r="S124" i="125"/>
  <c r="F125" i="125"/>
  <c r="N125" i="125"/>
  <c r="V125" i="125"/>
  <c r="H132" i="125"/>
  <c r="P132" i="125"/>
  <c r="C133" i="125"/>
  <c r="K133" i="125"/>
  <c r="S133" i="125"/>
  <c r="N134" i="125"/>
  <c r="V134" i="125"/>
  <c r="I135" i="125"/>
  <c r="Q135" i="125"/>
  <c r="R140" i="125"/>
  <c r="E141" i="125"/>
  <c r="M141" i="125"/>
  <c r="M139" i="125" s="1"/>
  <c r="U141" i="125"/>
  <c r="H117" i="123"/>
  <c r="P117" i="123"/>
  <c r="P69" i="123"/>
  <c r="C118" i="123"/>
  <c r="K118" i="123"/>
  <c r="S118" i="123"/>
  <c r="F119" i="123"/>
  <c r="N119" i="123"/>
  <c r="V119" i="123"/>
  <c r="I120" i="123"/>
  <c r="Q120" i="123"/>
  <c r="D121" i="123"/>
  <c r="L121" i="123"/>
  <c r="T121" i="123"/>
  <c r="N135" i="123"/>
  <c r="F140" i="127"/>
  <c r="I92" i="127"/>
  <c r="Q141" i="127"/>
  <c r="G53" i="126"/>
  <c r="O53" i="126"/>
  <c r="W53" i="126"/>
  <c r="E123" i="126"/>
  <c r="M123" i="126"/>
  <c r="U123" i="126"/>
  <c r="H124" i="126"/>
  <c r="P124" i="126"/>
  <c r="C125" i="126"/>
  <c r="K125" i="126"/>
  <c r="S125" i="126"/>
  <c r="C84" i="126"/>
  <c r="K84" i="126"/>
  <c r="S84" i="126"/>
  <c r="F133" i="126"/>
  <c r="N133" i="126"/>
  <c r="V133" i="126"/>
  <c r="I134" i="126"/>
  <c r="Q134" i="126"/>
  <c r="D135" i="126"/>
  <c r="L135" i="126"/>
  <c r="T135" i="126"/>
  <c r="F141" i="126"/>
  <c r="N141" i="126"/>
  <c r="V141" i="126"/>
  <c r="J53" i="125"/>
  <c r="R53" i="125"/>
  <c r="R52" i="125" s="1"/>
  <c r="G119" i="125"/>
  <c r="O119" i="125"/>
  <c r="W119" i="125"/>
  <c r="J120" i="125"/>
  <c r="R120" i="125"/>
  <c r="E121" i="125"/>
  <c r="M121" i="125"/>
  <c r="U121" i="125"/>
  <c r="Q123" i="125"/>
  <c r="L124" i="125"/>
  <c r="G125" i="125"/>
  <c r="W125" i="125"/>
  <c r="J135" i="125"/>
  <c r="R135" i="125"/>
  <c r="C140" i="125"/>
  <c r="C139" i="125" s="1"/>
  <c r="K140" i="125"/>
  <c r="S140" i="125"/>
  <c r="S139" i="125" s="1"/>
  <c r="F141" i="125"/>
  <c r="N141" i="125"/>
  <c r="V141" i="125"/>
  <c r="E123" i="124"/>
  <c r="E75" i="124"/>
  <c r="M123" i="124"/>
  <c r="M75" i="124"/>
  <c r="U123" i="124"/>
  <c r="U75" i="124"/>
  <c r="H124" i="124"/>
  <c r="H75" i="124"/>
  <c r="P124" i="124"/>
  <c r="P75" i="124"/>
  <c r="C125" i="124"/>
  <c r="K125" i="124"/>
  <c r="S125" i="124"/>
  <c r="C84" i="124"/>
  <c r="I69" i="123"/>
  <c r="D117" i="124"/>
  <c r="L117" i="124"/>
  <c r="O118" i="124"/>
  <c r="E120" i="124"/>
  <c r="M120" i="124"/>
  <c r="U120" i="124"/>
  <c r="H121" i="124"/>
  <c r="P121" i="124"/>
  <c r="F123" i="124"/>
  <c r="N123" i="124"/>
  <c r="V123" i="124"/>
  <c r="I124" i="124"/>
  <c r="Q124" i="124"/>
  <c r="D125" i="124"/>
  <c r="L125" i="124"/>
  <c r="T125" i="124"/>
  <c r="I132" i="124"/>
  <c r="Q132" i="124"/>
  <c r="D133" i="124"/>
  <c r="L133" i="124"/>
  <c r="T133" i="124"/>
  <c r="G134" i="124"/>
  <c r="O134" i="124"/>
  <c r="W134" i="124"/>
  <c r="J135" i="124"/>
  <c r="R135" i="124"/>
  <c r="I117" i="123"/>
  <c r="Q117" i="123"/>
  <c r="D118" i="123"/>
  <c r="L118" i="123"/>
  <c r="T118" i="123"/>
  <c r="G119" i="123"/>
  <c r="O119" i="123"/>
  <c r="W119" i="123"/>
  <c r="J120" i="123"/>
  <c r="R120" i="123"/>
  <c r="E121" i="123"/>
  <c r="M121" i="123"/>
  <c r="U121" i="123"/>
  <c r="C123" i="123"/>
  <c r="K123" i="123"/>
  <c r="S123" i="123"/>
  <c r="F124" i="123"/>
  <c r="N124" i="123"/>
  <c r="V124" i="123"/>
  <c r="I125" i="123"/>
  <c r="Q125" i="123"/>
  <c r="K132" i="123"/>
  <c r="S132" i="123"/>
  <c r="F133" i="123"/>
  <c r="V133" i="123"/>
  <c r="I134" i="123"/>
  <c r="Q134" i="123"/>
  <c r="D135" i="123"/>
  <c r="L135" i="123"/>
  <c r="T135" i="123"/>
  <c r="J140" i="123"/>
  <c r="R140" i="123"/>
  <c r="E141" i="123"/>
  <c r="E139" i="123" s="1"/>
  <c r="M141" i="123"/>
  <c r="U141" i="123"/>
  <c r="V117" i="122"/>
  <c r="I118" i="122"/>
  <c r="L119" i="122"/>
  <c r="T119" i="122"/>
  <c r="W120" i="122"/>
  <c r="J121" i="122"/>
  <c r="G123" i="121"/>
  <c r="G122" i="121" s="1"/>
  <c r="G75" i="121"/>
  <c r="O123" i="121"/>
  <c r="O122" i="121" s="1"/>
  <c r="W123" i="121"/>
  <c r="W75" i="121"/>
  <c r="J124" i="121"/>
  <c r="R124" i="121"/>
  <c r="E125" i="121"/>
  <c r="M125" i="121"/>
  <c r="U125" i="121"/>
  <c r="U122" i="121" s="1"/>
  <c r="E117" i="124"/>
  <c r="M117" i="124"/>
  <c r="U117" i="124"/>
  <c r="P69" i="124"/>
  <c r="C119" i="124"/>
  <c r="K119" i="124"/>
  <c r="S119" i="124"/>
  <c r="F120" i="124"/>
  <c r="N120" i="124"/>
  <c r="V120" i="124"/>
  <c r="I121" i="124"/>
  <c r="Q121" i="124"/>
  <c r="G123" i="124"/>
  <c r="O123" i="124"/>
  <c r="W123" i="124"/>
  <c r="J124" i="124"/>
  <c r="R124" i="124"/>
  <c r="E125" i="124"/>
  <c r="M125" i="124"/>
  <c r="U125" i="124"/>
  <c r="J132" i="124"/>
  <c r="R132" i="124"/>
  <c r="E133" i="124"/>
  <c r="M133" i="124"/>
  <c r="U133" i="124"/>
  <c r="H134" i="124"/>
  <c r="P134" i="124"/>
  <c r="C135" i="124"/>
  <c r="K135" i="124"/>
  <c r="S135" i="124"/>
  <c r="O140" i="124"/>
  <c r="J141" i="124"/>
  <c r="R141" i="124"/>
  <c r="E118" i="123"/>
  <c r="M118" i="123"/>
  <c r="U118" i="123"/>
  <c r="P119" i="123"/>
  <c r="C120" i="123"/>
  <c r="K120" i="123"/>
  <c r="S120" i="123"/>
  <c r="F121" i="123"/>
  <c r="N121" i="123"/>
  <c r="V121" i="123"/>
  <c r="G124" i="123"/>
  <c r="O124" i="123"/>
  <c r="W124" i="123"/>
  <c r="J125" i="123"/>
  <c r="R125" i="123"/>
  <c r="T132" i="123"/>
  <c r="G133" i="123"/>
  <c r="J134" i="123"/>
  <c r="R134" i="123"/>
  <c r="E135" i="123"/>
  <c r="M135" i="123"/>
  <c r="U135" i="123"/>
  <c r="C140" i="123"/>
  <c r="K140" i="123"/>
  <c r="S140" i="123"/>
  <c r="N141" i="123"/>
  <c r="V141" i="123"/>
  <c r="E135" i="122"/>
  <c r="M135" i="122"/>
  <c r="F117" i="124"/>
  <c r="N117" i="124"/>
  <c r="V117" i="124"/>
  <c r="I118" i="124"/>
  <c r="Q118" i="124"/>
  <c r="L119" i="124"/>
  <c r="T119" i="124"/>
  <c r="G120" i="124"/>
  <c r="O120" i="124"/>
  <c r="W120" i="124"/>
  <c r="J121" i="124"/>
  <c r="R121" i="124"/>
  <c r="H123" i="124"/>
  <c r="H122" i="124" s="1"/>
  <c r="P123" i="124"/>
  <c r="C124" i="124"/>
  <c r="K124" i="124"/>
  <c r="S124" i="124"/>
  <c r="F125" i="124"/>
  <c r="N125" i="124"/>
  <c r="V125" i="124"/>
  <c r="C132" i="124"/>
  <c r="K132" i="124"/>
  <c r="S132" i="124"/>
  <c r="F133" i="124"/>
  <c r="N133" i="124"/>
  <c r="V133" i="124"/>
  <c r="I134" i="124"/>
  <c r="Q134" i="124"/>
  <c r="D135" i="124"/>
  <c r="L135" i="124"/>
  <c r="T135" i="124"/>
  <c r="H140" i="124"/>
  <c r="H139" i="124" s="1"/>
  <c r="P140" i="124"/>
  <c r="C141" i="124"/>
  <c r="K141" i="124"/>
  <c r="S141" i="124"/>
  <c r="I119" i="123"/>
  <c r="D120" i="123"/>
  <c r="L120" i="123"/>
  <c r="T120" i="123"/>
  <c r="G121" i="123"/>
  <c r="O121" i="123"/>
  <c r="W121" i="123"/>
  <c r="C125" i="123"/>
  <c r="K125" i="123"/>
  <c r="S125" i="123"/>
  <c r="E132" i="123"/>
  <c r="U132" i="123"/>
  <c r="H133" i="123"/>
  <c r="P133" i="123"/>
  <c r="K134" i="123"/>
  <c r="S134" i="123"/>
  <c r="F135" i="123"/>
  <c r="V135" i="123"/>
  <c r="L140" i="123"/>
  <c r="T140" i="123"/>
  <c r="W141" i="123"/>
  <c r="O75" i="121"/>
  <c r="H135" i="121"/>
  <c r="L53" i="124"/>
  <c r="G117" i="124"/>
  <c r="O117" i="124"/>
  <c r="W117" i="124"/>
  <c r="J118" i="124"/>
  <c r="R118" i="124"/>
  <c r="E119" i="124"/>
  <c r="U119" i="124"/>
  <c r="H120" i="124"/>
  <c r="P120" i="124"/>
  <c r="K121" i="124"/>
  <c r="I123" i="124"/>
  <c r="Q123" i="124"/>
  <c r="D124" i="124"/>
  <c r="L124" i="124"/>
  <c r="T124" i="124"/>
  <c r="O125" i="124"/>
  <c r="W125" i="124"/>
  <c r="D132" i="124"/>
  <c r="L132" i="124"/>
  <c r="T132" i="124"/>
  <c r="G133" i="124"/>
  <c r="O133" i="124"/>
  <c r="W133" i="124"/>
  <c r="J134" i="124"/>
  <c r="R134" i="124"/>
  <c r="E135" i="124"/>
  <c r="M135" i="124"/>
  <c r="U135" i="124"/>
  <c r="I140" i="124"/>
  <c r="Q140" i="124"/>
  <c r="D141" i="124"/>
  <c r="L141" i="124"/>
  <c r="T141" i="124"/>
  <c r="G118" i="123"/>
  <c r="O69" i="123"/>
  <c r="J119" i="123"/>
  <c r="U120" i="123"/>
  <c r="H121" i="123"/>
  <c r="P121" i="123"/>
  <c r="L125" i="123"/>
  <c r="F132" i="123"/>
  <c r="N132" i="123"/>
  <c r="V132" i="123"/>
  <c r="I133" i="123"/>
  <c r="Q133" i="123"/>
  <c r="D134" i="123"/>
  <c r="L134" i="123"/>
  <c r="T134" i="123"/>
  <c r="G135" i="123"/>
  <c r="O135" i="123"/>
  <c r="W135" i="123"/>
  <c r="M140" i="123"/>
  <c r="U140" i="123"/>
  <c r="H141" i="123"/>
  <c r="R57" i="122"/>
  <c r="R52" i="122" s="1"/>
  <c r="I135" i="121"/>
  <c r="Q135" i="121"/>
  <c r="P57" i="124"/>
  <c r="F69" i="124"/>
  <c r="H117" i="124"/>
  <c r="S118" i="124"/>
  <c r="F119" i="124"/>
  <c r="I120" i="124"/>
  <c r="D121" i="124"/>
  <c r="J123" i="124"/>
  <c r="R123" i="124"/>
  <c r="E124" i="124"/>
  <c r="P125" i="124"/>
  <c r="H133" i="124"/>
  <c r="P133" i="124"/>
  <c r="C134" i="124"/>
  <c r="K134" i="124"/>
  <c r="S134" i="124"/>
  <c r="J140" i="124"/>
  <c r="R140" i="124"/>
  <c r="E141" i="124"/>
  <c r="M141" i="124"/>
  <c r="M139" i="124" s="1"/>
  <c r="U141" i="124"/>
  <c r="J133" i="123"/>
  <c r="R133" i="123"/>
  <c r="M134" i="123"/>
  <c r="U134" i="123"/>
  <c r="H135" i="123"/>
  <c r="P135" i="123"/>
  <c r="F140" i="123"/>
  <c r="F139" i="123" s="1"/>
  <c r="N140" i="123"/>
  <c r="V140" i="123"/>
  <c r="I141" i="123"/>
  <c r="Q141" i="123"/>
  <c r="H135" i="122"/>
  <c r="J140" i="122"/>
  <c r="J139" i="122" s="1"/>
  <c r="E141" i="122"/>
  <c r="M141" i="122"/>
  <c r="U141" i="122"/>
  <c r="I117" i="121"/>
  <c r="Q117" i="121"/>
  <c r="D118" i="121"/>
  <c r="L118" i="121"/>
  <c r="T118" i="121"/>
  <c r="G119" i="121"/>
  <c r="O119" i="121"/>
  <c r="O69" i="121"/>
  <c r="W119" i="121"/>
  <c r="J120" i="121"/>
  <c r="R120" i="121"/>
  <c r="E121" i="121"/>
  <c r="M121" i="121"/>
  <c r="U121" i="121"/>
  <c r="J117" i="120"/>
  <c r="R117" i="120"/>
  <c r="R69" i="120"/>
  <c r="M118" i="120"/>
  <c r="U118" i="120"/>
  <c r="S120" i="120"/>
  <c r="N121" i="120"/>
  <c r="V121" i="120"/>
  <c r="N69" i="124"/>
  <c r="I69" i="124"/>
  <c r="G119" i="124"/>
  <c r="O119" i="124"/>
  <c r="W119" i="124"/>
  <c r="J120" i="124"/>
  <c r="R120" i="124"/>
  <c r="E121" i="124"/>
  <c r="M121" i="124"/>
  <c r="U121" i="124"/>
  <c r="S75" i="124"/>
  <c r="I125" i="124"/>
  <c r="Q125" i="124"/>
  <c r="I84" i="124"/>
  <c r="D84" i="124"/>
  <c r="G135" i="124"/>
  <c r="O135" i="124"/>
  <c r="W135" i="124"/>
  <c r="C140" i="124"/>
  <c r="K140" i="124"/>
  <c r="S140" i="124"/>
  <c r="F141" i="124"/>
  <c r="N141" i="124"/>
  <c r="V141" i="124"/>
  <c r="J53" i="123"/>
  <c r="R53" i="123"/>
  <c r="P53" i="123"/>
  <c r="C84" i="123"/>
  <c r="F134" i="123"/>
  <c r="N134" i="123"/>
  <c r="V134" i="123"/>
  <c r="I135" i="123"/>
  <c r="Q135" i="123"/>
  <c r="J141" i="123"/>
  <c r="R141" i="123"/>
  <c r="R139" i="123" s="1"/>
  <c r="I135" i="122"/>
  <c r="Q135" i="122"/>
  <c r="C140" i="122"/>
  <c r="C92" i="122"/>
  <c r="S140" i="122"/>
  <c r="S139" i="122" s="1"/>
  <c r="F141" i="122"/>
  <c r="N141" i="122"/>
  <c r="N139" i="122" s="1"/>
  <c r="N92" i="122"/>
  <c r="V141" i="122"/>
  <c r="V92" i="122"/>
  <c r="G69" i="121"/>
  <c r="H75" i="120"/>
  <c r="E118" i="124"/>
  <c r="M118" i="124"/>
  <c r="U118" i="124"/>
  <c r="H119" i="124"/>
  <c r="P119" i="124"/>
  <c r="C69" i="124"/>
  <c r="K69" i="124"/>
  <c r="S120" i="124"/>
  <c r="F121" i="124"/>
  <c r="N121" i="124"/>
  <c r="V121" i="124"/>
  <c r="L123" i="124"/>
  <c r="G124" i="124"/>
  <c r="O124" i="124"/>
  <c r="W124" i="124"/>
  <c r="J125" i="124"/>
  <c r="R125" i="124"/>
  <c r="G132" i="124"/>
  <c r="O132" i="124"/>
  <c r="W132" i="124"/>
  <c r="J133" i="124"/>
  <c r="R133" i="124"/>
  <c r="E134" i="124"/>
  <c r="M134" i="124"/>
  <c r="H84" i="124"/>
  <c r="P135" i="124"/>
  <c r="D140" i="124"/>
  <c r="L140" i="124"/>
  <c r="T140" i="124"/>
  <c r="G141" i="124"/>
  <c r="O141" i="124"/>
  <c r="W141" i="124"/>
  <c r="G117" i="123"/>
  <c r="O117" i="123"/>
  <c r="W117" i="123"/>
  <c r="J118" i="123"/>
  <c r="R118" i="123"/>
  <c r="E119" i="123"/>
  <c r="M119" i="123"/>
  <c r="U119" i="123"/>
  <c r="H120" i="123"/>
  <c r="P120" i="123"/>
  <c r="C121" i="123"/>
  <c r="K121" i="123"/>
  <c r="S121" i="123"/>
  <c r="I123" i="123"/>
  <c r="Q123" i="123"/>
  <c r="D124" i="123"/>
  <c r="L124" i="123"/>
  <c r="T124" i="123"/>
  <c r="G125" i="123"/>
  <c r="O125" i="123"/>
  <c r="W125" i="123"/>
  <c r="D133" i="123"/>
  <c r="L133" i="123"/>
  <c r="G134" i="123"/>
  <c r="O134" i="123"/>
  <c r="W134" i="123"/>
  <c r="J135" i="123"/>
  <c r="R135" i="123"/>
  <c r="N92" i="123"/>
  <c r="M124" i="122"/>
  <c r="U124" i="122"/>
  <c r="D133" i="122"/>
  <c r="D84" i="122"/>
  <c r="L133" i="122"/>
  <c r="T133" i="122"/>
  <c r="G134" i="122"/>
  <c r="G84" i="122"/>
  <c r="O134" i="122"/>
  <c r="O84" i="122"/>
  <c r="W134" i="122"/>
  <c r="J135" i="122"/>
  <c r="R135" i="122"/>
  <c r="J92" i="122"/>
  <c r="D135" i="121"/>
  <c r="L135" i="121"/>
  <c r="T135" i="121"/>
  <c r="P117" i="121"/>
  <c r="C118" i="121"/>
  <c r="K118" i="121"/>
  <c r="S118" i="121"/>
  <c r="F119" i="121"/>
  <c r="I120" i="121"/>
  <c r="Q120" i="121"/>
  <c r="D121" i="121"/>
  <c r="L121" i="121"/>
  <c r="T121" i="121"/>
  <c r="D125" i="121"/>
  <c r="L125" i="121"/>
  <c r="L122" i="121" s="1"/>
  <c r="T125" i="121"/>
  <c r="J132" i="121"/>
  <c r="R132" i="121"/>
  <c r="E133" i="121"/>
  <c r="M133" i="121"/>
  <c r="U133" i="121"/>
  <c r="H134" i="121"/>
  <c r="P134" i="121"/>
  <c r="C135" i="121"/>
  <c r="C131" i="121" s="1"/>
  <c r="K135" i="121"/>
  <c r="S135" i="121"/>
  <c r="I140" i="121"/>
  <c r="Q140" i="121"/>
  <c r="D141" i="121"/>
  <c r="L141" i="121"/>
  <c r="T141" i="121"/>
  <c r="T139" i="121" s="1"/>
  <c r="D118" i="120"/>
  <c r="L118" i="120"/>
  <c r="T118" i="120"/>
  <c r="G119" i="120"/>
  <c r="O119" i="120"/>
  <c r="W119" i="120"/>
  <c r="J120" i="120"/>
  <c r="R120" i="120"/>
  <c r="E121" i="120"/>
  <c r="M121" i="120"/>
  <c r="U121" i="120"/>
  <c r="I123" i="120"/>
  <c r="Q123" i="120"/>
  <c r="D124" i="120"/>
  <c r="L124" i="120"/>
  <c r="T124" i="120"/>
  <c r="G125" i="120"/>
  <c r="O125" i="120"/>
  <c r="W125" i="120"/>
  <c r="G55" i="140"/>
  <c r="O55" i="140"/>
  <c r="W55" i="140"/>
  <c r="J56" i="140"/>
  <c r="R56" i="140"/>
  <c r="E58" i="140"/>
  <c r="M58" i="140"/>
  <c r="U58" i="140"/>
  <c r="H59" i="140"/>
  <c r="P59" i="140"/>
  <c r="C60" i="140"/>
  <c r="K60" i="140"/>
  <c r="S60" i="140"/>
  <c r="F61" i="140"/>
  <c r="N61" i="140"/>
  <c r="V61" i="140"/>
  <c r="I62" i="140"/>
  <c r="Q62" i="140"/>
  <c r="D63" i="140"/>
  <c r="L63" i="140"/>
  <c r="T63" i="140"/>
  <c r="G64" i="140"/>
  <c r="O64" i="140"/>
  <c r="W64" i="140"/>
  <c r="J65" i="140"/>
  <c r="R65" i="140"/>
  <c r="E66" i="140"/>
  <c r="M66" i="140"/>
  <c r="U66" i="140"/>
  <c r="H67" i="140"/>
  <c r="P67" i="140"/>
  <c r="C68" i="140"/>
  <c r="K68" i="140"/>
  <c r="S68" i="140"/>
  <c r="G132" i="119"/>
  <c r="O132" i="119"/>
  <c r="W132" i="119"/>
  <c r="J133" i="119"/>
  <c r="R133" i="119"/>
  <c r="E134" i="119"/>
  <c r="M134" i="119"/>
  <c r="U134" i="119"/>
  <c r="U84" i="119"/>
  <c r="H135" i="119"/>
  <c r="P135" i="119"/>
  <c r="C93" i="140"/>
  <c r="K93" i="140"/>
  <c r="S93" i="140"/>
  <c r="D123" i="122"/>
  <c r="L123" i="122"/>
  <c r="T123" i="122"/>
  <c r="O124" i="122"/>
  <c r="W124" i="122"/>
  <c r="J125" i="122"/>
  <c r="C132" i="122"/>
  <c r="F133" i="122"/>
  <c r="N133" i="122"/>
  <c r="V133" i="122"/>
  <c r="I134" i="122"/>
  <c r="Q134" i="122"/>
  <c r="D135" i="122"/>
  <c r="L135" i="122"/>
  <c r="T135" i="122"/>
  <c r="R117" i="121"/>
  <c r="M118" i="121"/>
  <c r="C117" i="120"/>
  <c r="K117" i="120"/>
  <c r="S117" i="120"/>
  <c r="F118" i="120"/>
  <c r="N118" i="120"/>
  <c r="V118" i="120"/>
  <c r="I119" i="120"/>
  <c r="Q119" i="120"/>
  <c r="D120" i="120"/>
  <c r="L120" i="120"/>
  <c r="T120" i="120"/>
  <c r="G121" i="120"/>
  <c r="O121" i="120"/>
  <c r="W121" i="120"/>
  <c r="C123" i="120"/>
  <c r="K123" i="120"/>
  <c r="F124" i="120"/>
  <c r="N124" i="120"/>
  <c r="V124" i="120"/>
  <c r="I125" i="120"/>
  <c r="Q125" i="120"/>
  <c r="L135" i="120"/>
  <c r="E84" i="119"/>
  <c r="P69" i="122"/>
  <c r="K118" i="122"/>
  <c r="S118" i="122"/>
  <c r="F119" i="122"/>
  <c r="N119" i="122"/>
  <c r="V119" i="122"/>
  <c r="I120" i="122"/>
  <c r="Q120" i="122"/>
  <c r="D121" i="122"/>
  <c r="L121" i="122"/>
  <c r="T121" i="122"/>
  <c r="H141" i="122"/>
  <c r="P141" i="122"/>
  <c r="T75" i="121"/>
  <c r="H133" i="121"/>
  <c r="P133" i="121"/>
  <c r="C134" i="121"/>
  <c r="K134" i="121"/>
  <c r="S134" i="121"/>
  <c r="F135" i="121"/>
  <c r="N135" i="121"/>
  <c r="V135" i="121"/>
  <c r="E53" i="120"/>
  <c r="M53" i="120"/>
  <c r="U53" i="120"/>
  <c r="C53" i="120"/>
  <c r="K53" i="120"/>
  <c r="G118" i="120"/>
  <c r="O118" i="120"/>
  <c r="W118" i="120"/>
  <c r="J119" i="120"/>
  <c r="R119" i="120"/>
  <c r="E120" i="120"/>
  <c r="M120" i="120"/>
  <c r="U120" i="120"/>
  <c r="H121" i="120"/>
  <c r="P121" i="120"/>
  <c r="C75" i="120"/>
  <c r="T123" i="120"/>
  <c r="O124" i="120"/>
  <c r="W124" i="120"/>
  <c r="I140" i="120"/>
  <c r="I139" i="120" s="1"/>
  <c r="I92" i="120"/>
  <c r="Q140" i="120"/>
  <c r="Q139" i="120" s="1"/>
  <c r="Q92" i="120"/>
  <c r="D141" i="120"/>
  <c r="T141" i="120"/>
  <c r="W53" i="122"/>
  <c r="I117" i="122"/>
  <c r="D118" i="122"/>
  <c r="L118" i="122"/>
  <c r="T118" i="122"/>
  <c r="J120" i="122"/>
  <c r="R120" i="122"/>
  <c r="E121" i="122"/>
  <c r="U121" i="122"/>
  <c r="F123" i="122"/>
  <c r="I124" i="122"/>
  <c r="T125" i="122"/>
  <c r="P133" i="122"/>
  <c r="C134" i="122"/>
  <c r="K134" i="122"/>
  <c r="S134" i="122"/>
  <c r="F135" i="122"/>
  <c r="N135" i="122"/>
  <c r="V135" i="122"/>
  <c r="F140" i="122"/>
  <c r="V140" i="122"/>
  <c r="I141" i="122"/>
  <c r="Q141" i="122"/>
  <c r="G118" i="121"/>
  <c r="O118" i="121"/>
  <c r="W118" i="121"/>
  <c r="J119" i="121"/>
  <c r="R119" i="121"/>
  <c r="E120" i="121"/>
  <c r="M120" i="121"/>
  <c r="U120" i="121"/>
  <c r="H121" i="121"/>
  <c r="P121" i="121"/>
  <c r="E124" i="121"/>
  <c r="M124" i="121"/>
  <c r="U124" i="121"/>
  <c r="I133" i="121"/>
  <c r="Q133" i="121"/>
  <c r="D134" i="121"/>
  <c r="L134" i="121"/>
  <c r="T134" i="121"/>
  <c r="H141" i="121"/>
  <c r="H139" i="121" s="1"/>
  <c r="P141" i="121"/>
  <c r="H118" i="120"/>
  <c r="P118" i="120"/>
  <c r="F120" i="120"/>
  <c r="N120" i="120"/>
  <c r="V120" i="120"/>
  <c r="I121" i="120"/>
  <c r="Q121" i="120"/>
  <c r="E123" i="120"/>
  <c r="M123" i="120"/>
  <c r="U123" i="120"/>
  <c r="H124" i="120"/>
  <c r="P124" i="120"/>
  <c r="C125" i="120"/>
  <c r="K125" i="120"/>
  <c r="S125" i="120"/>
  <c r="G123" i="119"/>
  <c r="O76" i="140"/>
  <c r="O75" i="119"/>
  <c r="W123" i="119"/>
  <c r="W75" i="119"/>
  <c r="J124" i="119"/>
  <c r="R124" i="119"/>
  <c r="E125" i="119"/>
  <c r="M125" i="119"/>
  <c r="U125" i="119"/>
  <c r="J117" i="122"/>
  <c r="R69" i="122"/>
  <c r="M118" i="122"/>
  <c r="U118" i="122"/>
  <c r="H119" i="122"/>
  <c r="C120" i="122"/>
  <c r="K120" i="122"/>
  <c r="S120" i="122"/>
  <c r="N121" i="122"/>
  <c r="V121" i="122"/>
  <c r="J124" i="122"/>
  <c r="R124" i="122"/>
  <c r="R122" i="122" s="1"/>
  <c r="M125" i="122"/>
  <c r="F132" i="122"/>
  <c r="N132" i="122"/>
  <c r="Q133" i="122"/>
  <c r="D134" i="122"/>
  <c r="T134" i="122"/>
  <c r="G135" i="122"/>
  <c r="O135" i="122"/>
  <c r="W135" i="122"/>
  <c r="G140" i="122"/>
  <c r="G139" i="122" s="1"/>
  <c r="O140" i="122"/>
  <c r="O139" i="122" s="1"/>
  <c r="W140" i="122"/>
  <c r="W139" i="122" s="1"/>
  <c r="R141" i="122"/>
  <c r="H118" i="121"/>
  <c r="C119" i="121"/>
  <c r="K119" i="121"/>
  <c r="S119" i="121"/>
  <c r="F120" i="121"/>
  <c r="N120" i="121"/>
  <c r="V120" i="121"/>
  <c r="I121" i="121"/>
  <c r="D75" i="121"/>
  <c r="C123" i="121"/>
  <c r="K123" i="121"/>
  <c r="K122" i="121" s="1"/>
  <c r="S123" i="121"/>
  <c r="S122" i="121" s="1"/>
  <c r="F124" i="121"/>
  <c r="N124" i="121"/>
  <c r="V124" i="121"/>
  <c r="I125" i="121"/>
  <c r="Q125" i="121"/>
  <c r="I141" i="121"/>
  <c r="Q141" i="121"/>
  <c r="G53" i="120"/>
  <c r="O53" i="120"/>
  <c r="W53" i="120"/>
  <c r="N117" i="120"/>
  <c r="V117" i="120"/>
  <c r="I118" i="120"/>
  <c r="L119" i="120"/>
  <c r="T119" i="120"/>
  <c r="O120" i="120"/>
  <c r="W120" i="120"/>
  <c r="J121" i="120"/>
  <c r="I124" i="120"/>
  <c r="Q124" i="120"/>
  <c r="D125" i="120"/>
  <c r="L125" i="120"/>
  <c r="L122" i="120" s="1"/>
  <c r="T125" i="120"/>
  <c r="F132" i="120"/>
  <c r="N132" i="120"/>
  <c r="N84" i="120"/>
  <c r="Q133" i="120"/>
  <c r="D134" i="120"/>
  <c r="L134" i="120"/>
  <c r="G135" i="120"/>
  <c r="O135" i="120"/>
  <c r="W135" i="120"/>
  <c r="D92" i="120"/>
  <c r="U135" i="119"/>
  <c r="G117" i="118"/>
  <c r="O117" i="118"/>
  <c r="W117" i="118"/>
  <c r="J118" i="118"/>
  <c r="R118" i="118"/>
  <c r="E119" i="118"/>
  <c r="M119" i="118"/>
  <c r="U119" i="118"/>
  <c r="U69" i="118"/>
  <c r="H120" i="118"/>
  <c r="P120" i="118"/>
  <c r="P69" i="118"/>
  <c r="C121" i="118"/>
  <c r="K121" i="118"/>
  <c r="S121" i="118"/>
  <c r="F53" i="122"/>
  <c r="N53" i="122"/>
  <c r="V53" i="122"/>
  <c r="H75" i="122"/>
  <c r="S124" i="122"/>
  <c r="F125" i="122"/>
  <c r="N125" i="122"/>
  <c r="V125" i="122"/>
  <c r="G132" i="122"/>
  <c r="O132" i="122"/>
  <c r="W132" i="122"/>
  <c r="J133" i="122"/>
  <c r="R133" i="122"/>
  <c r="E134" i="122"/>
  <c r="M134" i="122"/>
  <c r="U134" i="122"/>
  <c r="P135" i="122"/>
  <c r="J84" i="121"/>
  <c r="G117" i="120"/>
  <c r="O117" i="120"/>
  <c r="W117" i="120"/>
  <c r="J118" i="120"/>
  <c r="R118" i="120"/>
  <c r="E119" i="120"/>
  <c r="M119" i="120"/>
  <c r="U119" i="120"/>
  <c r="H120" i="120"/>
  <c r="P120" i="120"/>
  <c r="C121" i="120"/>
  <c r="K121" i="120"/>
  <c r="S121" i="120"/>
  <c r="J124" i="120"/>
  <c r="R124" i="120"/>
  <c r="M125" i="120"/>
  <c r="U125" i="120"/>
  <c r="H135" i="120"/>
  <c r="M84" i="119"/>
  <c r="G118" i="122"/>
  <c r="W118" i="122"/>
  <c r="J119" i="122"/>
  <c r="R119" i="122"/>
  <c r="M120" i="122"/>
  <c r="U120" i="122"/>
  <c r="H121" i="122"/>
  <c r="L141" i="122"/>
  <c r="L139" i="122" s="1"/>
  <c r="T141" i="122"/>
  <c r="T139" i="122" s="1"/>
  <c r="I53" i="121"/>
  <c r="Q53" i="121"/>
  <c r="G53" i="121"/>
  <c r="O53" i="121"/>
  <c r="I132" i="121"/>
  <c r="Q132" i="121"/>
  <c r="D133" i="121"/>
  <c r="L133" i="121"/>
  <c r="T133" i="121"/>
  <c r="G134" i="121"/>
  <c r="O134" i="121"/>
  <c r="W134" i="121"/>
  <c r="J135" i="121"/>
  <c r="R135" i="121"/>
  <c r="I53" i="120"/>
  <c r="Q53" i="120"/>
  <c r="H117" i="120"/>
  <c r="P117" i="120"/>
  <c r="C118" i="120"/>
  <c r="K118" i="120"/>
  <c r="S118" i="120"/>
  <c r="F119" i="120"/>
  <c r="N119" i="120"/>
  <c r="V119" i="120"/>
  <c r="I120" i="120"/>
  <c r="Q120" i="120"/>
  <c r="D121" i="120"/>
  <c r="L121" i="120"/>
  <c r="T121" i="120"/>
  <c r="P123" i="120"/>
  <c r="C124" i="120"/>
  <c r="K124" i="120"/>
  <c r="N125" i="120"/>
  <c r="V125" i="120"/>
  <c r="C119" i="119"/>
  <c r="K72" i="140"/>
  <c r="S119" i="119"/>
  <c r="F120" i="119"/>
  <c r="N73" i="140"/>
  <c r="V120" i="119"/>
  <c r="I121" i="119"/>
  <c r="I69" i="119"/>
  <c r="Q121" i="119"/>
  <c r="G75" i="119"/>
  <c r="R75" i="119"/>
  <c r="G135" i="119"/>
  <c r="G75" i="118"/>
  <c r="W75" i="118"/>
  <c r="W132" i="120"/>
  <c r="E134" i="120"/>
  <c r="J140" i="120"/>
  <c r="J139" i="120" s="1"/>
  <c r="R140" i="120"/>
  <c r="R139" i="120" s="1"/>
  <c r="E141" i="120"/>
  <c r="M141" i="120"/>
  <c r="U141" i="120"/>
  <c r="E54" i="140"/>
  <c r="M54" i="140"/>
  <c r="U54" i="140"/>
  <c r="H55" i="140"/>
  <c r="C56" i="140"/>
  <c r="K56" i="140"/>
  <c r="S56" i="140"/>
  <c r="I59" i="140"/>
  <c r="Q59" i="140"/>
  <c r="D60" i="140"/>
  <c r="L60" i="140"/>
  <c r="T60" i="140"/>
  <c r="G61" i="140"/>
  <c r="O61" i="140"/>
  <c r="W61" i="140"/>
  <c r="J62" i="140"/>
  <c r="R62" i="140"/>
  <c r="E63" i="140"/>
  <c r="M63" i="140"/>
  <c r="U63" i="140"/>
  <c r="H64" i="140"/>
  <c r="P64" i="140"/>
  <c r="C65" i="140"/>
  <c r="K65" i="140"/>
  <c r="S65" i="140"/>
  <c r="F66" i="140"/>
  <c r="N66" i="140"/>
  <c r="V66" i="140"/>
  <c r="I67" i="140"/>
  <c r="Q67" i="140"/>
  <c r="D68" i="140"/>
  <c r="L68" i="140"/>
  <c r="T68" i="140"/>
  <c r="L119" i="119"/>
  <c r="T119" i="119"/>
  <c r="G120" i="119"/>
  <c r="O120" i="119"/>
  <c r="W120" i="119"/>
  <c r="J121" i="119"/>
  <c r="R121" i="119"/>
  <c r="H123" i="119"/>
  <c r="P123" i="119"/>
  <c r="C124" i="119"/>
  <c r="K124" i="119"/>
  <c r="S124" i="119"/>
  <c r="F125" i="119"/>
  <c r="N125" i="119"/>
  <c r="V125" i="119"/>
  <c r="C133" i="119"/>
  <c r="K133" i="119"/>
  <c r="S133" i="119"/>
  <c r="N134" i="119"/>
  <c r="I135" i="119"/>
  <c r="Q135" i="119"/>
  <c r="H117" i="118"/>
  <c r="P117" i="118"/>
  <c r="C118" i="118"/>
  <c r="K118" i="118"/>
  <c r="S118" i="118"/>
  <c r="S116" i="118" s="1"/>
  <c r="F119" i="118"/>
  <c r="N119" i="118"/>
  <c r="V119" i="118"/>
  <c r="I120" i="118"/>
  <c r="Q120" i="118"/>
  <c r="D121" i="118"/>
  <c r="L121" i="118"/>
  <c r="T121" i="118"/>
  <c r="H124" i="118"/>
  <c r="H135" i="118"/>
  <c r="P135" i="118"/>
  <c r="H132" i="120"/>
  <c r="P132" i="120"/>
  <c r="C133" i="120"/>
  <c r="K133" i="120"/>
  <c r="S133" i="120"/>
  <c r="F134" i="120"/>
  <c r="N134" i="120"/>
  <c r="V134" i="120"/>
  <c r="I135" i="120"/>
  <c r="Q135" i="120"/>
  <c r="F54" i="140"/>
  <c r="N54" i="140"/>
  <c r="V54" i="140"/>
  <c r="I55" i="140"/>
  <c r="Q55" i="140"/>
  <c r="D56" i="140"/>
  <c r="L56" i="140"/>
  <c r="T56" i="140"/>
  <c r="G58" i="140"/>
  <c r="O58" i="140"/>
  <c r="W58" i="140"/>
  <c r="J59" i="140"/>
  <c r="R59" i="140"/>
  <c r="E60" i="140"/>
  <c r="M60" i="140"/>
  <c r="U60" i="140"/>
  <c r="H61" i="140"/>
  <c r="P61" i="140"/>
  <c r="C62" i="140"/>
  <c r="K62" i="140"/>
  <c r="S62" i="140"/>
  <c r="F63" i="140"/>
  <c r="N63" i="140"/>
  <c r="V63" i="140"/>
  <c r="I64" i="140"/>
  <c r="Q64" i="140"/>
  <c r="D65" i="140"/>
  <c r="L65" i="140"/>
  <c r="T65" i="140"/>
  <c r="G66" i="140"/>
  <c r="O66" i="140"/>
  <c r="W66" i="140"/>
  <c r="J67" i="140"/>
  <c r="R67" i="140"/>
  <c r="E68" i="140"/>
  <c r="M68" i="140"/>
  <c r="U68" i="140"/>
  <c r="G70" i="140"/>
  <c r="O70" i="140"/>
  <c r="W70" i="140"/>
  <c r="J118" i="119"/>
  <c r="R118" i="119"/>
  <c r="E119" i="119"/>
  <c r="M119" i="119"/>
  <c r="U119" i="119"/>
  <c r="H120" i="119"/>
  <c r="P120" i="119"/>
  <c r="C121" i="119"/>
  <c r="K121" i="119"/>
  <c r="S121" i="119"/>
  <c r="Q123" i="119"/>
  <c r="D124" i="119"/>
  <c r="L124" i="119"/>
  <c r="T124" i="119"/>
  <c r="G78" i="140"/>
  <c r="D133" i="119"/>
  <c r="L133" i="119"/>
  <c r="T133" i="119"/>
  <c r="G134" i="119"/>
  <c r="O134" i="119"/>
  <c r="W134" i="119"/>
  <c r="E140" i="119"/>
  <c r="E121" i="118"/>
  <c r="U121" i="118"/>
  <c r="F123" i="118"/>
  <c r="N123" i="118"/>
  <c r="V123" i="118"/>
  <c r="I124" i="118"/>
  <c r="Q124" i="118"/>
  <c r="D125" i="118"/>
  <c r="L125" i="118"/>
  <c r="T125" i="118"/>
  <c r="D133" i="120"/>
  <c r="L133" i="120"/>
  <c r="T133" i="120"/>
  <c r="J135" i="120"/>
  <c r="R135" i="120"/>
  <c r="D140" i="120"/>
  <c r="L140" i="120"/>
  <c r="T140" i="120"/>
  <c r="G141" i="120"/>
  <c r="O141" i="120"/>
  <c r="O139" i="120" s="1"/>
  <c r="W141" i="120"/>
  <c r="W139" i="120" s="1"/>
  <c r="G54" i="140"/>
  <c r="O54" i="140"/>
  <c r="W54" i="140"/>
  <c r="J55" i="140"/>
  <c r="R55" i="140"/>
  <c r="E56" i="140"/>
  <c r="M56" i="140"/>
  <c r="U56" i="140"/>
  <c r="H58" i="140"/>
  <c r="P58" i="140"/>
  <c r="C59" i="140"/>
  <c r="K59" i="140"/>
  <c r="S59" i="140"/>
  <c r="F60" i="140"/>
  <c r="N60" i="140"/>
  <c r="V60" i="140"/>
  <c r="I61" i="140"/>
  <c r="Q61" i="140"/>
  <c r="L62" i="140"/>
  <c r="T62" i="140"/>
  <c r="G63" i="140"/>
  <c r="O63" i="140"/>
  <c r="W63" i="140"/>
  <c r="J64" i="140"/>
  <c r="R64" i="140"/>
  <c r="E65" i="140"/>
  <c r="M65" i="140"/>
  <c r="U65" i="140"/>
  <c r="H66" i="140"/>
  <c r="P66" i="140"/>
  <c r="C67" i="140"/>
  <c r="K67" i="140"/>
  <c r="S67" i="140"/>
  <c r="F68" i="140"/>
  <c r="N68" i="140"/>
  <c r="V68" i="140"/>
  <c r="H117" i="119"/>
  <c r="P117" i="119"/>
  <c r="C118" i="119"/>
  <c r="K118" i="119"/>
  <c r="S118" i="119"/>
  <c r="F72" i="140"/>
  <c r="N119" i="119"/>
  <c r="V119" i="119"/>
  <c r="I120" i="119"/>
  <c r="Q120" i="119"/>
  <c r="D74" i="140"/>
  <c r="L121" i="119"/>
  <c r="T121" i="119"/>
  <c r="J123" i="119"/>
  <c r="R123" i="119"/>
  <c r="E77" i="140"/>
  <c r="M124" i="119"/>
  <c r="U124" i="119"/>
  <c r="P78" i="140"/>
  <c r="J132" i="119"/>
  <c r="R132" i="119"/>
  <c r="E133" i="119"/>
  <c r="M133" i="119"/>
  <c r="U133" i="119"/>
  <c r="H134" i="119"/>
  <c r="P134" i="119"/>
  <c r="C135" i="119"/>
  <c r="K135" i="119"/>
  <c r="S135" i="119"/>
  <c r="F140" i="119"/>
  <c r="N93" i="140"/>
  <c r="I94" i="140"/>
  <c r="Q53" i="118"/>
  <c r="D57" i="118"/>
  <c r="I132" i="118"/>
  <c r="J132" i="120"/>
  <c r="R132" i="120"/>
  <c r="E133" i="120"/>
  <c r="M133" i="120"/>
  <c r="U133" i="120"/>
  <c r="H134" i="120"/>
  <c r="P134" i="120"/>
  <c r="C135" i="120"/>
  <c r="K135" i="120"/>
  <c r="S135" i="120"/>
  <c r="E140" i="120"/>
  <c r="M140" i="120"/>
  <c r="U140" i="120"/>
  <c r="H141" i="120"/>
  <c r="P141" i="120"/>
  <c r="H54" i="140"/>
  <c r="P54" i="140"/>
  <c r="C55" i="140"/>
  <c r="K55" i="140"/>
  <c r="S55" i="140"/>
  <c r="F56" i="140"/>
  <c r="N56" i="140"/>
  <c r="V56" i="140"/>
  <c r="I58" i="140"/>
  <c r="Q58" i="140"/>
  <c r="D59" i="140"/>
  <c r="L59" i="140"/>
  <c r="T59" i="140"/>
  <c r="G60" i="140"/>
  <c r="O60" i="140"/>
  <c r="W60" i="140"/>
  <c r="J61" i="140"/>
  <c r="R61" i="140"/>
  <c r="E62" i="140"/>
  <c r="M62" i="140"/>
  <c r="U62" i="140"/>
  <c r="H63" i="140"/>
  <c r="P63" i="140"/>
  <c r="C64" i="140"/>
  <c r="K64" i="140"/>
  <c r="S64" i="140"/>
  <c r="F65" i="140"/>
  <c r="N65" i="140"/>
  <c r="V65" i="140"/>
  <c r="I66" i="140"/>
  <c r="Q66" i="140"/>
  <c r="D67" i="140"/>
  <c r="L67" i="140"/>
  <c r="T67" i="140"/>
  <c r="G68" i="140"/>
  <c r="O68" i="140"/>
  <c r="W68" i="140"/>
  <c r="W119" i="119"/>
  <c r="J120" i="119"/>
  <c r="R120" i="119"/>
  <c r="E121" i="119"/>
  <c r="M121" i="119"/>
  <c r="U121" i="119"/>
  <c r="C123" i="119"/>
  <c r="K123" i="119"/>
  <c r="S123" i="119"/>
  <c r="F124" i="119"/>
  <c r="N124" i="119"/>
  <c r="C132" i="119"/>
  <c r="K132" i="119"/>
  <c r="F133" i="119"/>
  <c r="V133" i="119"/>
  <c r="I134" i="119"/>
  <c r="D135" i="119"/>
  <c r="L135" i="119"/>
  <c r="T135" i="119"/>
  <c r="S69" i="118"/>
  <c r="F118" i="118"/>
  <c r="N118" i="118"/>
  <c r="V69" i="118"/>
  <c r="I119" i="118"/>
  <c r="Q119" i="118"/>
  <c r="D120" i="118"/>
  <c r="L120" i="118"/>
  <c r="T120" i="118"/>
  <c r="G121" i="118"/>
  <c r="O121" i="118"/>
  <c r="W121" i="118"/>
  <c r="H123" i="118"/>
  <c r="P123" i="118"/>
  <c r="C124" i="118"/>
  <c r="K124" i="118"/>
  <c r="S124" i="118"/>
  <c r="F125" i="118"/>
  <c r="N125" i="118"/>
  <c r="V125" i="118"/>
  <c r="C135" i="118"/>
  <c r="S135" i="118"/>
  <c r="E123" i="117"/>
  <c r="M123" i="117"/>
  <c r="H124" i="117"/>
  <c r="K125" i="117"/>
  <c r="K75" i="117"/>
  <c r="S125" i="117"/>
  <c r="S75" i="117"/>
  <c r="C132" i="120"/>
  <c r="S132" i="120"/>
  <c r="F133" i="120"/>
  <c r="N133" i="120"/>
  <c r="Q134" i="120"/>
  <c r="D135" i="120"/>
  <c r="T135" i="120"/>
  <c r="I54" i="140"/>
  <c r="Q54" i="140"/>
  <c r="D55" i="140"/>
  <c r="L55" i="140"/>
  <c r="T55" i="140"/>
  <c r="G56" i="140"/>
  <c r="O56" i="140"/>
  <c r="W56" i="140"/>
  <c r="J58" i="140"/>
  <c r="R58" i="140"/>
  <c r="E59" i="140"/>
  <c r="M59" i="140"/>
  <c r="U59" i="140"/>
  <c r="H60" i="140"/>
  <c r="P60" i="140"/>
  <c r="C61" i="140"/>
  <c r="K61" i="140"/>
  <c r="S61" i="140"/>
  <c r="F62" i="140"/>
  <c r="N62" i="140"/>
  <c r="V62" i="140"/>
  <c r="I63" i="140"/>
  <c r="Q63" i="140"/>
  <c r="D64" i="140"/>
  <c r="L64" i="140"/>
  <c r="T64" i="140"/>
  <c r="G65" i="140"/>
  <c r="O65" i="140"/>
  <c r="W65" i="140"/>
  <c r="J66" i="140"/>
  <c r="R66" i="140"/>
  <c r="E67" i="140"/>
  <c r="M67" i="140"/>
  <c r="U67" i="140"/>
  <c r="H68" i="140"/>
  <c r="P68" i="140"/>
  <c r="R70" i="140"/>
  <c r="M118" i="119"/>
  <c r="U118" i="119"/>
  <c r="H119" i="119"/>
  <c r="P119" i="119"/>
  <c r="C120" i="119"/>
  <c r="K120" i="119"/>
  <c r="S120" i="119"/>
  <c r="F74" i="140"/>
  <c r="N121" i="119"/>
  <c r="V121" i="119"/>
  <c r="D123" i="119"/>
  <c r="L123" i="119"/>
  <c r="T123" i="119"/>
  <c r="G77" i="140"/>
  <c r="O124" i="119"/>
  <c r="W124" i="119"/>
  <c r="J125" i="119"/>
  <c r="R125" i="119"/>
  <c r="O133" i="119"/>
  <c r="W133" i="119"/>
  <c r="J134" i="119"/>
  <c r="E135" i="119"/>
  <c r="M135" i="119"/>
  <c r="H93" i="140"/>
  <c r="P93" i="140"/>
  <c r="D117" i="118"/>
  <c r="L117" i="118"/>
  <c r="T117" i="118"/>
  <c r="G118" i="118"/>
  <c r="O118" i="118"/>
  <c r="W118" i="118"/>
  <c r="J119" i="118"/>
  <c r="R119" i="118"/>
  <c r="E120" i="118"/>
  <c r="M120" i="118"/>
  <c r="U120" i="118"/>
  <c r="H121" i="118"/>
  <c r="P121" i="118"/>
  <c r="I123" i="118"/>
  <c r="Q123" i="118"/>
  <c r="D124" i="118"/>
  <c r="L124" i="118"/>
  <c r="T124" i="118"/>
  <c r="G125" i="118"/>
  <c r="O125" i="118"/>
  <c r="W125" i="118"/>
  <c r="W122" i="118" s="1"/>
  <c r="W135" i="117"/>
  <c r="G119" i="116"/>
  <c r="O119" i="116"/>
  <c r="W119" i="116"/>
  <c r="J120" i="116"/>
  <c r="R120" i="116"/>
  <c r="E121" i="116"/>
  <c r="M121" i="116"/>
  <c r="M69" i="116"/>
  <c r="U121" i="116"/>
  <c r="U69" i="116"/>
  <c r="D132" i="120"/>
  <c r="L132" i="120"/>
  <c r="T132" i="120"/>
  <c r="G133" i="120"/>
  <c r="O133" i="120"/>
  <c r="W133" i="120"/>
  <c r="J134" i="120"/>
  <c r="R134" i="120"/>
  <c r="E135" i="120"/>
  <c r="M135" i="120"/>
  <c r="U135" i="120"/>
  <c r="J54" i="140"/>
  <c r="R54" i="140"/>
  <c r="E55" i="140"/>
  <c r="M55" i="140"/>
  <c r="U55" i="140"/>
  <c r="H56" i="140"/>
  <c r="P56" i="140"/>
  <c r="F59" i="140"/>
  <c r="N59" i="140"/>
  <c r="V59" i="140"/>
  <c r="I60" i="140"/>
  <c r="Q60" i="140"/>
  <c r="D61" i="140"/>
  <c r="L61" i="140"/>
  <c r="T61" i="140"/>
  <c r="G62" i="140"/>
  <c r="O62" i="140"/>
  <c r="W62" i="140"/>
  <c r="J63" i="140"/>
  <c r="R63" i="140"/>
  <c r="E64" i="140"/>
  <c r="M64" i="140"/>
  <c r="U64" i="140"/>
  <c r="H65" i="140"/>
  <c r="P65" i="140"/>
  <c r="C66" i="140"/>
  <c r="K66" i="140"/>
  <c r="S66" i="140"/>
  <c r="F67" i="140"/>
  <c r="N67" i="140"/>
  <c r="V67" i="140"/>
  <c r="I68" i="140"/>
  <c r="Q68" i="140"/>
  <c r="C70" i="140"/>
  <c r="K70" i="140"/>
  <c r="S70" i="140"/>
  <c r="N118" i="119"/>
  <c r="V118" i="119"/>
  <c r="I119" i="119"/>
  <c r="Q72" i="140"/>
  <c r="D120" i="119"/>
  <c r="L120" i="119"/>
  <c r="T120" i="119"/>
  <c r="G121" i="119"/>
  <c r="O121" i="119"/>
  <c r="W121" i="119"/>
  <c r="M76" i="140"/>
  <c r="U76" i="140"/>
  <c r="E132" i="119"/>
  <c r="M132" i="119"/>
  <c r="U132" i="119"/>
  <c r="H133" i="119"/>
  <c r="P133" i="119"/>
  <c r="C134" i="119"/>
  <c r="K134" i="119"/>
  <c r="S134" i="119"/>
  <c r="F135" i="119"/>
  <c r="N135" i="119"/>
  <c r="V135" i="119"/>
  <c r="I93" i="140"/>
  <c r="Q93" i="140"/>
  <c r="J123" i="118"/>
  <c r="J122" i="118" s="1"/>
  <c r="R123" i="118"/>
  <c r="R122" i="118" s="1"/>
  <c r="E124" i="118"/>
  <c r="M124" i="118"/>
  <c r="U124" i="118"/>
  <c r="U122" i="118" s="1"/>
  <c r="H125" i="118"/>
  <c r="P125" i="118"/>
  <c r="D132" i="118"/>
  <c r="L132" i="118"/>
  <c r="T132" i="118"/>
  <c r="G133" i="118"/>
  <c r="O133" i="118"/>
  <c r="W133" i="118"/>
  <c r="J134" i="118"/>
  <c r="E140" i="118"/>
  <c r="E139" i="118" s="1"/>
  <c r="E92" i="118"/>
  <c r="U140" i="118"/>
  <c r="U139" i="118" s="1"/>
  <c r="U92" i="118"/>
  <c r="H141" i="118"/>
  <c r="P141" i="118"/>
  <c r="E132" i="120"/>
  <c r="M132" i="120"/>
  <c r="U132" i="120"/>
  <c r="U131" i="120" s="1"/>
  <c r="H133" i="120"/>
  <c r="P133" i="120"/>
  <c r="C134" i="120"/>
  <c r="K134" i="120"/>
  <c r="S134" i="120"/>
  <c r="F135" i="120"/>
  <c r="N135" i="120"/>
  <c r="V135" i="120"/>
  <c r="C141" i="120"/>
  <c r="K141" i="120"/>
  <c r="S141" i="120"/>
  <c r="F55" i="140"/>
  <c r="N55" i="140"/>
  <c r="V55" i="140"/>
  <c r="I56" i="140"/>
  <c r="Q56" i="140"/>
  <c r="D58" i="140"/>
  <c r="L58" i="140"/>
  <c r="T58" i="140"/>
  <c r="G59" i="140"/>
  <c r="W59" i="140"/>
  <c r="J60" i="140"/>
  <c r="R60" i="140"/>
  <c r="E61" i="140"/>
  <c r="M61" i="140"/>
  <c r="U61" i="140"/>
  <c r="H62" i="140"/>
  <c r="C63" i="140"/>
  <c r="K63" i="140"/>
  <c r="S63" i="140"/>
  <c r="F64" i="140"/>
  <c r="N64" i="140"/>
  <c r="V64" i="140"/>
  <c r="I65" i="140"/>
  <c r="D66" i="140"/>
  <c r="L66" i="140"/>
  <c r="T66" i="140"/>
  <c r="G67" i="140"/>
  <c r="O67" i="140"/>
  <c r="W67" i="140"/>
  <c r="J68" i="140"/>
  <c r="D70" i="140"/>
  <c r="L70" i="140"/>
  <c r="T70" i="140"/>
  <c r="M73" i="140"/>
  <c r="U73" i="140"/>
  <c r="N76" i="140"/>
  <c r="V76" i="140"/>
  <c r="I124" i="119"/>
  <c r="Q124" i="119"/>
  <c r="F132" i="119"/>
  <c r="V132" i="119"/>
  <c r="I133" i="119"/>
  <c r="L134" i="119"/>
  <c r="T134" i="119"/>
  <c r="O135" i="119"/>
  <c r="W135" i="119"/>
  <c r="F117" i="118"/>
  <c r="N117" i="118"/>
  <c r="V117" i="118"/>
  <c r="I118" i="118"/>
  <c r="Q118" i="118"/>
  <c r="D119" i="118"/>
  <c r="L119" i="118"/>
  <c r="T119" i="118"/>
  <c r="G120" i="118"/>
  <c r="O120" i="118"/>
  <c r="W120" i="118"/>
  <c r="J121" i="118"/>
  <c r="R121" i="118"/>
  <c r="H75" i="118"/>
  <c r="E132" i="118"/>
  <c r="I117" i="117"/>
  <c r="I69" i="117"/>
  <c r="Q117" i="117"/>
  <c r="Q69" i="117"/>
  <c r="D118" i="117"/>
  <c r="D69" i="117"/>
  <c r="T118" i="117"/>
  <c r="W119" i="117"/>
  <c r="J120" i="117"/>
  <c r="R120" i="117"/>
  <c r="E121" i="117"/>
  <c r="U121" i="117"/>
  <c r="Q132" i="118"/>
  <c r="D133" i="118"/>
  <c r="L133" i="118"/>
  <c r="T133" i="118"/>
  <c r="G134" i="118"/>
  <c r="O134" i="118"/>
  <c r="W134" i="118"/>
  <c r="J135" i="118"/>
  <c r="R135" i="118"/>
  <c r="D140" i="118"/>
  <c r="L140" i="118"/>
  <c r="T140" i="118"/>
  <c r="G141" i="118"/>
  <c r="G139" i="118" s="1"/>
  <c r="O141" i="118"/>
  <c r="O139" i="118" s="1"/>
  <c r="W141" i="118"/>
  <c r="W139" i="118" s="1"/>
  <c r="H117" i="117"/>
  <c r="P117" i="117"/>
  <c r="C118" i="117"/>
  <c r="K118" i="117"/>
  <c r="S118" i="117"/>
  <c r="F119" i="117"/>
  <c r="N119" i="117"/>
  <c r="V119" i="117"/>
  <c r="I120" i="117"/>
  <c r="Q120" i="117"/>
  <c r="D121" i="117"/>
  <c r="L121" i="117"/>
  <c r="T121" i="117"/>
  <c r="D123" i="117"/>
  <c r="G124" i="117"/>
  <c r="O124" i="117"/>
  <c r="W124" i="117"/>
  <c r="J125" i="117"/>
  <c r="E132" i="117"/>
  <c r="F140" i="115"/>
  <c r="N140" i="115"/>
  <c r="V140" i="115"/>
  <c r="I141" i="115"/>
  <c r="I92" i="115"/>
  <c r="Q141" i="115"/>
  <c r="Q92" i="115"/>
  <c r="C132" i="118"/>
  <c r="K132" i="118"/>
  <c r="S132" i="118"/>
  <c r="F133" i="118"/>
  <c r="N133" i="118"/>
  <c r="V133" i="118"/>
  <c r="I134" i="118"/>
  <c r="Q134" i="118"/>
  <c r="D135" i="118"/>
  <c r="L135" i="118"/>
  <c r="T135" i="118"/>
  <c r="F53" i="117"/>
  <c r="N53" i="117"/>
  <c r="N102" i="117"/>
  <c r="F57" i="117"/>
  <c r="E118" i="117"/>
  <c r="M118" i="117"/>
  <c r="U118" i="117"/>
  <c r="H119" i="117"/>
  <c r="C120" i="117"/>
  <c r="F121" i="117"/>
  <c r="N121" i="117"/>
  <c r="V121" i="117"/>
  <c r="I124" i="117"/>
  <c r="Q124" i="117"/>
  <c r="D125" i="117"/>
  <c r="F52" i="115"/>
  <c r="M57" i="115"/>
  <c r="U57" i="115"/>
  <c r="H57" i="115"/>
  <c r="H52" i="115" s="1"/>
  <c r="R134" i="118"/>
  <c r="E135" i="118"/>
  <c r="M135" i="118"/>
  <c r="U135" i="118"/>
  <c r="C117" i="117"/>
  <c r="K117" i="117"/>
  <c r="F118" i="117"/>
  <c r="I119" i="117"/>
  <c r="Q119" i="117"/>
  <c r="D120" i="117"/>
  <c r="L120" i="117"/>
  <c r="G121" i="117"/>
  <c r="E125" i="117"/>
  <c r="M125" i="117"/>
  <c r="U125" i="117"/>
  <c r="H117" i="115"/>
  <c r="P117" i="115"/>
  <c r="C118" i="115"/>
  <c r="S118" i="115"/>
  <c r="F119" i="115"/>
  <c r="F69" i="115"/>
  <c r="N119" i="115"/>
  <c r="I120" i="115"/>
  <c r="Q120" i="115"/>
  <c r="Q69" i="115"/>
  <c r="D121" i="115"/>
  <c r="T121" i="115"/>
  <c r="J132" i="115"/>
  <c r="R132" i="115"/>
  <c r="E133" i="115"/>
  <c r="M133" i="115"/>
  <c r="U133" i="115"/>
  <c r="H134" i="115"/>
  <c r="H84" i="115"/>
  <c r="P134" i="115"/>
  <c r="C135" i="115"/>
  <c r="K135" i="115"/>
  <c r="S135" i="115"/>
  <c r="M132" i="118"/>
  <c r="U132" i="118"/>
  <c r="H133" i="118"/>
  <c r="P133" i="118"/>
  <c r="C134" i="118"/>
  <c r="K134" i="118"/>
  <c r="S134" i="118"/>
  <c r="F135" i="118"/>
  <c r="N135" i="118"/>
  <c r="V135" i="118"/>
  <c r="E53" i="117"/>
  <c r="E52" i="117" s="1"/>
  <c r="M53" i="117"/>
  <c r="U53" i="117"/>
  <c r="U52" i="117" s="1"/>
  <c r="U99" i="117" s="1"/>
  <c r="U106" i="117" s="1"/>
  <c r="O57" i="117"/>
  <c r="O105" i="117"/>
  <c r="J57" i="117"/>
  <c r="R57" i="117"/>
  <c r="D117" i="117"/>
  <c r="L117" i="117"/>
  <c r="T117" i="117"/>
  <c r="G118" i="117"/>
  <c r="O118" i="117"/>
  <c r="W118" i="117"/>
  <c r="J119" i="117"/>
  <c r="E120" i="117"/>
  <c r="M120" i="117"/>
  <c r="U120" i="117"/>
  <c r="H121" i="117"/>
  <c r="P121" i="117"/>
  <c r="H123" i="117"/>
  <c r="P123" i="117"/>
  <c r="C124" i="117"/>
  <c r="K124" i="117"/>
  <c r="S124" i="117"/>
  <c r="F125" i="117"/>
  <c r="N125" i="117"/>
  <c r="V125" i="117"/>
  <c r="R135" i="117"/>
  <c r="I69" i="115"/>
  <c r="D92" i="118"/>
  <c r="I140" i="118"/>
  <c r="Q140" i="118"/>
  <c r="D141" i="118"/>
  <c r="L141" i="118"/>
  <c r="T141" i="118"/>
  <c r="N57" i="117"/>
  <c r="C119" i="117"/>
  <c r="K119" i="117"/>
  <c r="S119" i="117"/>
  <c r="F120" i="117"/>
  <c r="N120" i="117"/>
  <c r="Q121" i="117"/>
  <c r="D124" i="117"/>
  <c r="L124" i="117"/>
  <c r="T124" i="117"/>
  <c r="G125" i="117"/>
  <c r="O125" i="117"/>
  <c r="W125" i="117"/>
  <c r="E133" i="117"/>
  <c r="H134" i="117"/>
  <c r="P134" i="117"/>
  <c r="C135" i="117"/>
  <c r="K135" i="117"/>
  <c r="S135" i="117"/>
  <c r="K135" i="116"/>
  <c r="E140" i="116"/>
  <c r="M140" i="116"/>
  <c r="M92" i="116"/>
  <c r="U140" i="116"/>
  <c r="U139" i="116" s="1"/>
  <c r="H141" i="116"/>
  <c r="P141" i="116"/>
  <c r="N69" i="115"/>
  <c r="Q57" i="117"/>
  <c r="Q52" i="117" s="1"/>
  <c r="Q99" i="117" s="1"/>
  <c r="Q113" i="117" s="1"/>
  <c r="Q105" i="117"/>
  <c r="D57" i="117"/>
  <c r="P57" i="117"/>
  <c r="F117" i="117"/>
  <c r="N117" i="117"/>
  <c r="V117" i="117"/>
  <c r="I118" i="117"/>
  <c r="Q118" i="117"/>
  <c r="D119" i="117"/>
  <c r="L119" i="117"/>
  <c r="T119" i="117"/>
  <c r="G120" i="117"/>
  <c r="O120" i="117"/>
  <c r="W120" i="117"/>
  <c r="J121" i="117"/>
  <c r="R121" i="117"/>
  <c r="J123" i="117"/>
  <c r="R123" i="117"/>
  <c r="E124" i="117"/>
  <c r="M124" i="117"/>
  <c r="U124" i="117"/>
  <c r="H125" i="117"/>
  <c r="P125" i="117"/>
  <c r="H140" i="117"/>
  <c r="P140" i="117"/>
  <c r="C141" i="117"/>
  <c r="K141" i="117"/>
  <c r="S141" i="117"/>
  <c r="I123" i="116"/>
  <c r="Q123" i="116"/>
  <c r="D124" i="116"/>
  <c r="L124" i="116"/>
  <c r="T124" i="116"/>
  <c r="G125" i="116"/>
  <c r="G75" i="116"/>
  <c r="O125" i="116"/>
  <c r="O75" i="116"/>
  <c r="W125" i="116"/>
  <c r="W75" i="116"/>
  <c r="C132" i="116"/>
  <c r="C84" i="116"/>
  <c r="K132" i="116"/>
  <c r="S132" i="116"/>
  <c r="S84" i="116"/>
  <c r="F133" i="116"/>
  <c r="N133" i="116"/>
  <c r="V133" i="116"/>
  <c r="I134" i="116"/>
  <c r="Q134" i="116"/>
  <c r="D135" i="116"/>
  <c r="L135" i="116"/>
  <c r="T135" i="116"/>
  <c r="D140" i="113"/>
  <c r="D139" i="113" s="1"/>
  <c r="L140" i="113"/>
  <c r="L92" i="113"/>
  <c r="T140" i="113"/>
  <c r="T139" i="113" s="1"/>
  <c r="G141" i="113"/>
  <c r="G139" i="113" s="1"/>
  <c r="O141" i="113"/>
  <c r="W141" i="113"/>
  <c r="K84" i="118"/>
  <c r="K133" i="118"/>
  <c r="F134" i="118"/>
  <c r="N134" i="118"/>
  <c r="V134" i="118"/>
  <c r="I135" i="118"/>
  <c r="Q135" i="118"/>
  <c r="C140" i="118"/>
  <c r="K140" i="118"/>
  <c r="S140" i="118"/>
  <c r="F141" i="118"/>
  <c r="N141" i="118"/>
  <c r="V141" i="118"/>
  <c r="V57" i="117"/>
  <c r="R118" i="117"/>
  <c r="E119" i="117"/>
  <c r="M119" i="117"/>
  <c r="U119" i="117"/>
  <c r="H120" i="117"/>
  <c r="P120" i="117"/>
  <c r="C121" i="117"/>
  <c r="K121" i="117"/>
  <c r="S121" i="117"/>
  <c r="C123" i="117"/>
  <c r="K123" i="117"/>
  <c r="S123" i="117"/>
  <c r="F124" i="117"/>
  <c r="V124" i="117"/>
  <c r="E135" i="117"/>
  <c r="E124" i="115"/>
  <c r="U124" i="115"/>
  <c r="H125" i="115"/>
  <c r="P125" i="115"/>
  <c r="W135" i="115"/>
  <c r="R132" i="114"/>
  <c r="M133" i="114"/>
  <c r="U133" i="114"/>
  <c r="H134" i="114"/>
  <c r="P134" i="114"/>
  <c r="C135" i="114"/>
  <c r="K135" i="114"/>
  <c r="S135" i="114"/>
  <c r="C132" i="117"/>
  <c r="K132" i="117"/>
  <c r="S132" i="117"/>
  <c r="F133" i="117"/>
  <c r="N133" i="117"/>
  <c r="I134" i="117"/>
  <c r="D135" i="117"/>
  <c r="L135" i="117"/>
  <c r="T135" i="117"/>
  <c r="Q140" i="117"/>
  <c r="D141" i="117"/>
  <c r="L141" i="117"/>
  <c r="T141" i="117"/>
  <c r="J117" i="116"/>
  <c r="E118" i="116"/>
  <c r="M118" i="116"/>
  <c r="U118" i="116"/>
  <c r="P119" i="116"/>
  <c r="C120" i="116"/>
  <c r="K120" i="116"/>
  <c r="F121" i="116"/>
  <c r="N121" i="116"/>
  <c r="V121" i="116"/>
  <c r="J123" i="116"/>
  <c r="R123" i="116"/>
  <c r="E124" i="116"/>
  <c r="M124" i="116"/>
  <c r="U124" i="116"/>
  <c r="H125" i="116"/>
  <c r="P125" i="116"/>
  <c r="D132" i="116"/>
  <c r="L132" i="116"/>
  <c r="T132" i="116"/>
  <c r="G133" i="116"/>
  <c r="O133" i="116"/>
  <c r="W133" i="116"/>
  <c r="J134" i="116"/>
  <c r="R134" i="116"/>
  <c r="E135" i="116"/>
  <c r="M135" i="116"/>
  <c r="U135" i="116"/>
  <c r="F140" i="116"/>
  <c r="N140" i="116"/>
  <c r="V140" i="116"/>
  <c r="I141" i="116"/>
  <c r="Q141" i="116"/>
  <c r="Q117" i="115"/>
  <c r="D118" i="115"/>
  <c r="L118" i="115"/>
  <c r="G119" i="115"/>
  <c r="O119" i="115"/>
  <c r="W119" i="115"/>
  <c r="R120" i="115"/>
  <c r="E121" i="115"/>
  <c r="M121" i="115"/>
  <c r="C123" i="115"/>
  <c r="S123" i="115"/>
  <c r="F124" i="115"/>
  <c r="N124" i="115"/>
  <c r="I125" i="115"/>
  <c r="Q125" i="115"/>
  <c r="I134" i="115"/>
  <c r="Q134" i="115"/>
  <c r="D135" i="115"/>
  <c r="L135" i="115"/>
  <c r="T135" i="115"/>
  <c r="G140" i="115"/>
  <c r="O140" i="115"/>
  <c r="W140" i="115"/>
  <c r="J141" i="115"/>
  <c r="R141" i="115"/>
  <c r="C140" i="114"/>
  <c r="K140" i="114"/>
  <c r="S140" i="114"/>
  <c r="F141" i="114"/>
  <c r="N141" i="114"/>
  <c r="V141" i="114"/>
  <c r="V139" i="114" s="1"/>
  <c r="W57" i="113"/>
  <c r="W105" i="113"/>
  <c r="D132" i="113"/>
  <c r="L132" i="113"/>
  <c r="L84" i="113"/>
  <c r="T132" i="113"/>
  <c r="T84" i="113"/>
  <c r="G133" i="113"/>
  <c r="O133" i="113"/>
  <c r="W133" i="113"/>
  <c r="J134" i="113"/>
  <c r="J84" i="113"/>
  <c r="R134" i="113"/>
  <c r="E135" i="113"/>
  <c r="M135" i="113"/>
  <c r="U135" i="113"/>
  <c r="G133" i="117"/>
  <c r="J134" i="117"/>
  <c r="R134" i="117"/>
  <c r="M135" i="117"/>
  <c r="U135" i="117"/>
  <c r="F118" i="116"/>
  <c r="N118" i="116"/>
  <c r="V118" i="116"/>
  <c r="I119" i="116"/>
  <c r="Q119" i="116"/>
  <c r="D120" i="116"/>
  <c r="L120" i="116"/>
  <c r="T120" i="116"/>
  <c r="G121" i="116"/>
  <c r="O121" i="116"/>
  <c r="W121" i="116"/>
  <c r="I125" i="116"/>
  <c r="Q125" i="116"/>
  <c r="E132" i="116"/>
  <c r="M132" i="116"/>
  <c r="U132" i="116"/>
  <c r="H133" i="116"/>
  <c r="P133" i="116"/>
  <c r="C134" i="116"/>
  <c r="K134" i="116"/>
  <c r="S134" i="116"/>
  <c r="F135" i="116"/>
  <c r="N135" i="116"/>
  <c r="V135" i="116"/>
  <c r="G140" i="116"/>
  <c r="W140" i="116"/>
  <c r="J141" i="116"/>
  <c r="R141" i="116"/>
  <c r="J117" i="115"/>
  <c r="R117" i="115"/>
  <c r="E118" i="115"/>
  <c r="M118" i="115"/>
  <c r="U118" i="115"/>
  <c r="H119" i="115"/>
  <c r="P119" i="115"/>
  <c r="C120" i="115"/>
  <c r="K120" i="115"/>
  <c r="S120" i="115"/>
  <c r="F121" i="115"/>
  <c r="N121" i="115"/>
  <c r="V121" i="115"/>
  <c r="D123" i="115"/>
  <c r="L123" i="115"/>
  <c r="T123" i="115"/>
  <c r="G124" i="115"/>
  <c r="O124" i="115"/>
  <c r="W124" i="115"/>
  <c r="J125" i="115"/>
  <c r="R125" i="115"/>
  <c r="J134" i="115"/>
  <c r="R134" i="115"/>
  <c r="H140" i="115"/>
  <c r="P140" i="115"/>
  <c r="C141" i="115"/>
  <c r="K141" i="115"/>
  <c r="S141" i="115"/>
  <c r="E103" i="113"/>
  <c r="E53" i="113"/>
  <c r="U103" i="113"/>
  <c r="U53" i="113"/>
  <c r="M132" i="117"/>
  <c r="U132" i="117"/>
  <c r="H133" i="117"/>
  <c r="P133" i="117"/>
  <c r="C134" i="117"/>
  <c r="K134" i="117"/>
  <c r="S134" i="117"/>
  <c r="F135" i="117"/>
  <c r="N135" i="117"/>
  <c r="V135" i="117"/>
  <c r="C140" i="117"/>
  <c r="K140" i="117"/>
  <c r="S92" i="117"/>
  <c r="F141" i="117"/>
  <c r="N141" i="117"/>
  <c r="V141" i="117"/>
  <c r="D117" i="116"/>
  <c r="L117" i="116"/>
  <c r="T117" i="116"/>
  <c r="G118" i="116"/>
  <c r="O118" i="116"/>
  <c r="W118" i="116"/>
  <c r="J119" i="116"/>
  <c r="R119" i="116"/>
  <c r="E120" i="116"/>
  <c r="M120" i="116"/>
  <c r="U120" i="116"/>
  <c r="H121" i="116"/>
  <c r="P121" i="116"/>
  <c r="D123" i="116"/>
  <c r="L123" i="116"/>
  <c r="G124" i="116"/>
  <c r="G122" i="116" s="1"/>
  <c r="O124" i="116"/>
  <c r="W124" i="116"/>
  <c r="R125" i="116"/>
  <c r="I133" i="116"/>
  <c r="Q133" i="116"/>
  <c r="D134" i="116"/>
  <c r="L134" i="116"/>
  <c r="T134" i="116"/>
  <c r="G135" i="116"/>
  <c r="O135" i="116"/>
  <c r="W135" i="116"/>
  <c r="C141" i="116"/>
  <c r="C117" i="115"/>
  <c r="K117" i="115"/>
  <c r="S117" i="115"/>
  <c r="F118" i="115"/>
  <c r="N118" i="115"/>
  <c r="V118" i="115"/>
  <c r="I119" i="115"/>
  <c r="Q119" i="115"/>
  <c r="D120" i="115"/>
  <c r="L120" i="115"/>
  <c r="T120" i="115"/>
  <c r="G121" i="115"/>
  <c r="O121" i="115"/>
  <c r="W121" i="115"/>
  <c r="E123" i="115"/>
  <c r="M123" i="115"/>
  <c r="U123" i="115"/>
  <c r="H124" i="115"/>
  <c r="P124" i="115"/>
  <c r="C125" i="115"/>
  <c r="K125" i="115"/>
  <c r="S125" i="115"/>
  <c r="F135" i="115"/>
  <c r="N135" i="115"/>
  <c r="V135" i="115"/>
  <c r="R92" i="115"/>
  <c r="I140" i="115"/>
  <c r="Q140" i="115"/>
  <c r="D141" i="115"/>
  <c r="L141" i="115"/>
  <c r="T141" i="115"/>
  <c r="J135" i="112"/>
  <c r="F132" i="117"/>
  <c r="N132" i="117"/>
  <c r="I133" i="117"/>
  <c r="D134" i="117"/>
  <c r="L134" i="117"/>
  <c r="T134" i="117"/>
  <c r="G135" i="117"/>
  <c r="O135" i="117"/>
  <c r="G141" i="117"/>
  <c r="O141" i="117"/>
  <c r="W141" i="117"/>
  <c r="M117" i="116"/>
  <c r="U117" i="116"/>
  <c r="H118" i="116"/>
  <c r="C119" i="116"/>
  <c r="K119" i="116"/>
  <c r="S119" i="116"/>
  <c r="N120" i="116"/>
  <c r="V120" i="116"/>
  <c r="I121" i="116"/>
  <c r="H124" i="116"/>
  <c r="H122" i="116" s="1"/>
  <c r="P124" i="116"/>
  <c r="C125" i="116"/>
  <c r="K125" i="116"/>
  <c r="S125" i="116"/>
  <c r="G132" i="116"/>
  <c r="O132" i="116"/>
  <c r="J133" i="116"/>
  <c r="R133" i="116"/>
  <c r="E134" i="116"/>
  <c r="U134" i="116"/>
  <c r="H135" i="116"/>
  <c r="P135" i="116"/>
  <c r="I140" i="116"/>
  <c r="Q140" i="116"/>
  <c r="D141" i="116"/>
  <c r="L141" i="116"/>
  <c r="T141" i="116"/>
  <c r="D69" i="115"/>
  <c r="D117" i="115"/>
  <c r="L117" i="115"/>
  <c r="T117" i="115"/>
  <c r="G118" i="115"/>
  <c r="O118" i="115"/>
  <c r="W118" i="115"/>
  <c r="J119" i="115"/>
  <c r="R119" i="115"/>
  <c r="E120" i="115"/>
  <c r="M120" i="115"/>
  <c r="U120" i="115"/>
  <c r="H121" i="115"/>
  <c r="P121" i="115"/>
  <c r="C75" i="115"/>
  <c r="F123" i="115"/>
  <c r="N123" i="115"/>
  <c r="V123" i="115"/>
  <c r="I124" i="115"/>
  <c r="Q124" i="115"/>
  <c r="D125" i="115"/>
  <c r="L125" i="115"/>
  <c r="T125" i="115"/>
  <c r="G135" i="115"/>
  <c r="O135" i="115"/>
  <c r="J140" i="115"/>
  <c r="R140" i="115"/>
  <c r="M141" i="115"/>
  <c r="U141" i="115"/>
  <c r="F124" i="113"/>
  <c r="F75" i="113"/>
  <c r="N124" i="113"/>
  <c r="V124" i="113"/>
  <c r="V75" i="113"/>
  <c r="I125" i="113"/>
  <c r="Q125" i="113"/>
  <c r="C140" i="112"/>
  <c r="C92" i="112"/>
  <c r="K140" i="112"/>
  <c r="K92" i="112"/>
  <c r="S140" i="112"/>
  <c r="S92" i="112"/>
  <c r="F141" i="112"/>
  <c r="N141" i="112"/>
  <c r="N92" i="112"/>
  <c r="V141" i="112"/>
  <c r="G132" i="117"/>
  <c r="O132" i="117"/>
  <c r="W132" i="117"/>
  <c r="J133" i="117"/>
  <c r="R133" i="117"/>
  <c r="M134" i="117"/>
  <c r="U134" i="117"/>
  <c r="H135" i="117"/>
  <c r="P135" i="117"/>
  <c r="E140" i="117"/>
  <c r="M140" i="117"/>
  <c r="U140" i="117"/>
  <c r="H141" i="117"/>
  <c r="P141" i="117"/>
  <c r="F117" i="116"/>
  <c r="N117" i="116"/>
  <c r="V117" i="116"/>
  <c r="I118" i="116"/>
  <c r="Q118" i="116"/>
  <c r="D119" i="116"/>
  <c r="L119" i="116"/>
  <c r="T119" i="116"/>
  <c r="G120" i="116"/>
  <c r="O120" i="116"/>
  <c r="W120" i="116"/>
  <c r="J121" i="116"/>
  <c r="R121" i="116"/>
  <c r="F123" i="116"/>
  <c r="N123" i="116"/>
  <c r="V123" i="116"/>
  <c r="I124" i="116"/>
  <c r="Q124" i="116"/>
  <c r="D125" i="116"/>
  <c r="L125" i="116"/>
  <c r="T125" i="116"/>
  <c r="C133" i="116"/>
  <c r="K133" i="116"/>
  <c r="S133" i="116"/>
  <c r="F134" i="116"/>
  <c r="N134" i="116"/>
  <c r="V134" i="116"/>
  <c r="I135" i="116"/>
  <c r="Q135" i="116"/>
  <c r="J140" i="116"/>
  <c r="R140" i="116"/>
  <c r="E141" i="116"/>
  <c r="U141" i="116"/>
  <c r="E117" i="115"/>
  <c r="M117" i="115"/>
  <c r="U117" i="115"/>
  <c r="H118" i="115"/>
  <c r="P118" i="115"/>
  <c r="C119" i="115"/>
  <c r="K119" i="115"/>
  <c r="S119" i="115"/>
  <c r="F120" i="115"/>
  <c r="N120" i="115"/>
  <c r="V120" i="115"/>
  <c r="I121" i="115"/>
  <c r="Q121" i="115"/>
  <c r="F75" i="115"/>
  <c r="G123" i="115"/>
  <c r="O123" i="115"/>
  <c r="W123" i="115"/>
  <c r="J124" i="115"/>
  <c r="R124" i="115"/>
  <c r="E125" i="115"/>
  <c r="M125" i="115"/>
  <c r="U125" i="115"/>
  <c r="G132" i="115"/>
  <c r="O132" i="115"/>
  <c r="W132" i="115"/>
  <c r="J133" i="115"/>
  <c r="R133" i="115"/>
  <c r="E134" i="115"/>
  <c r="M134" i="115"/>
  <c r="U134" i="115"/>
  <c r="H135" i="115"/>
  <c r="P135" i="115"/>
  <c r="F141" i="115"/>
  <c r="V92" i="115"/>
  <c r="H119" i="114"/>
  <c r="P119" i="114"/>
  <c r="C120" i="114"/>
  <c r="K120" i="114"/>
  <c r="S120" i="114"/>
  <c r="F121" i="114"/>
  <c r="N121" i="114"/>
  <c r="V121" i="114"/>
  <c r="J125" i="114"/>
  <c r="R125" i="114"/>
  <c r="E117" i="112"/>
  <c r="M117" i="112"/>
  <c r="U117" i="112"/>
  <c r="H118" i="112"/>
  <c r="P118" i="112"/>
  <c r="C119" i="112"/>
  <c r="H132" i="117"/>
  <c r="P132" i="117"/>
  <c r="C133" i="117"/>
  <c r="K133" i="117"/>
  <c r="S133" i="117"/>
  <c r="F134" i="117"/>
  <c r="N134" i="117"/>
  <c r="V134" i="117"/>
  <c r="I135" i="117"/>
  <c r="Q135" i="117"/>
  <c r="N140" i="117"/>
  <c r="N139" i="117" s="1"/>
  <c r="V140" i="117"/>
  <c r="Q141" i="117"/>
  <c r="G117" i="116"/>
  <c r="O117" i="116"/>
  <c r="W117" i="116"/>
  <c r="J118" i="116"/>
  <c r="R118" i="116"/>
  <c r="E119" i="116"/>
  <c r="M119" i="116"/>
  <c r="U119" i="116"/>
  <c r="H120" i="116"/>
  <c r="P120" i="116"/>
  <c r="C121" i="116"/>
  <c r="K121" i="116"/>
  <c r="S121" i="116"/>
  <c r="O123" i="116"/>
  <c r="W123" i="116"/>
  <c r="J124" i="116"/>
  <c r="E125" i="116"/>
  <c r="M125" i="116"/>
  <c r="U125" i="116"/>
  <c r="I132" i="116"/>
  <c r="Q132" i="116"/>
  <c r="D133" i="116"/>
  <c r="L133" i="116"/>
  <c r="T133" i="116"/>
  <c r="G134" i="116"/>
  <c r="O134" i="116"/>
  <c r="W134" i="116"/>
  <c r="J135" i="116"/>
  <c r="R135" i="116"/>
  <c r="C140" i="116"/>
  <c r="K140" i="116"/>
  <c r="S140" i="116"/>
  <c r="F141" i="116"/>
  <c r="N141" i="116"/>
  <c r="V141" i="116"/>
  <c r="G53" i="115"/>
  <c r="O53" i="115"/>
  <c r="W53" i="115"/>
  <c r="F117" i="115"/>
  <c r="N117" i="115"/>
  <c r="V117" i="115"/>
  <c r="I118" i="115"/>
  <c r="Q118" i="115"/>
  <c r="D119" i="115"/>
  <c r="L119" i="115"/>
  <c r="T119" i="115"/>
  <c r="G120" i="115"/>
  <c r="O120" i="115"/>
  <c r="W120" i="115"/>
  <c r="J121" i="115"/>
  <c r="R121" i="115"/>
  <c r="H123" i="115"/>
  <c r="P123" i="115"/>
  <c r="C124" i="115"/>
  <c r="K124" i="115"/>
  <c r="S124" i="115"/>
  <c r="F125" i="115"/>
  <c r="N125" i="115"/>
  <c r="V125" i="115"/>
  <c r="H132" i="115"/>
  <c r="P132" i="115"/>
  <c r="C133" i="115"/>
  <c r="K133" i="115"/>
  <c r="S133" i="115"/>
  <c r="F134" i="115"/>
  <c r="N134" i="115"/>
  <c r="V134" i="115"/>
  <c r="I135" i="115"/>
  <c r="Q135" i="115"/>
  <c r="G141" i="115"/>
  <c r="J117" i="113"/>
  <c r="M118" i="113"/>
  <c r="U118" i="113"/>
  <c r="H119" i="113"/>
  <c r="C120" i="113"/>
  <c r="K120" i="113"/>
  <c r="S120" i="113"/>
  <c r="N121" i="113"/>
  <c r="N69" i="113"/>
  <c r="V121" i="113"/>
  <c r="R135" i="113"/>
  <c r="I132" i="117"/>
  <c r="D133" i="117"/>
  <c r="L133" i="117"/>
  <c r="T133" i="117"/>
  <c r="G134" i="117"/>
  <c r="O134" i="117"/>
  <c r="J135" i="117"/>
  <c r="G140" i="117"/>
  <c r="O140" i="117"/>
  <c r="W140" i="117"/>
  <c r="S53" i="116"/>
  <c r="P117" i="116"/>
  <c r="C118" i="116"/>
  <c r="K118" i="116"/>
  <c r="S118" i="116"/>
  <c r="F119" i="116"/>
  <c r="N119" i="116"/>
  <c r="V119" i="116"/>
  <c r="I120" i="116"/>
  <c r="Q120" i="116"/>
  <c r="D121" i="116"/>
  <c r="L121" i="116"/>
  <c r="T121" i="116"/>
  <c r="H123" i="116"/>
  <c r="P123" i="116"/>
  <c r="C124" i="116"/>
  <c r="K124" i="116"/>
  <c r="S124" i="116"/>
  <c r="F125" i="116"/>
  <c r="N125" i="116"/>
  <c r="V125" i="116"/>
  <c r="R132" i="116"/>
  <c r="E133" i="116"/>
  <c r="M133" i="116"/>
  <c r="H134" i="116"/>
  <c r="P134" i="116"/>
  <c r="C135" i="116"/>
  <c r="S135" i="116"/>
  <c r="D140" i="116"/>
  <c r="L140" i="116"/>
  <c r="T140" i="116"/>
  <c r="G141" i="116"/>
  <c r="O141" i="116"/>
  <c r="W141" i="116"/>
  <c r="L69" i="115"/>
  <c r="N75" i="115"/>
  <c r="D124" i="115"/>
  <c r="L124" i="115"/>
  <c r="T124" i="115"/>
  <c r="I132" i="115"/>
  <c r="Q132" i="115"/>
  <c r="D133" i="115"/>
  <c r="L133" i="115"/>
  <c r="T133" i="115"/>
  <c r="G134" i="115"/>
  <c r="O134" i="115"/>
  <c r="W134" i="115"/>
  <c r="J135" i="115"/>
  <c r="R135" i="115"/>
  <c r="J92" i="115"/>
  <c r="E140" i="115"/>
  <c r="M140" i="115"/>
  <c r="H141" i="115"/>
  <c r="P141" i="115"/>
  <c r="C135" i="113"/>
  <c r="K135" i="113"/>
  <c r="K117" i="114"/>
  <c r="F118" i="114"/>
  <c r="V118" i="114"/>
  <c r="Q119" i="114"/>
  <c r="L120" i="114"/>
  <c r="G121" i="114"/>
  <c r="W121" i="114"/>
  <c r="M123" i="114"/>
  <c r="H124" i="114"/>
  <c r="C125" i="114"/>
  <c r="S125" i="114"/>
  <c r="C132" i="114"/>
  <c r="K132" i="114"/>
  <c r="S132" i="114"/>
  <c r="F133" i="114"/>
  <c r="N133" i="114"/>
  <c r="V133" i="114"/>
  <c r="I134" i="114"/>
  <c r="Q134" i="114"/>
  <c r="D135" i="114"/>
  <c r="L135" i="114"/>
  <c r="T135" i="114"/>
  <c r="D140" i="114"/>
  <c r="L140" i="114"/>
  <c r="T140" i="114"/>
  <c r="G141" i="114"/>
  <c r="O141" i="114"/>
  <c r="W141" i="114"/>
  <c r="H53" i="113"/>
  <c r="P53" i="113"/>
  <c r="C117" i="113"/>
  <c r="K117" i="113"/>
  <c r="S117" i="113"/>
  <c r="F118" i="113"/>
  <c r="N118" i="113"/>
  <c r="V118" i="113"/>
  <c r="I119" i="113"/>
  <c r="Q119" i="113"/>
  <c r="D120" i="113"/>
  <c r="L120" i="113"/>
  <c r="T120" i="113"/>
  <c r="G121" i="113"/>
  <c r="O121" i="113"/>
  <c r="W121" i="113"/>
  <c r="L123" i="113"/>
  <c r="O124" i="113"/>
  <c r="W124" i="113"/>
  <c r="J125" i="113"/>
  <c r="H133" i="113"/>
  <c r="P133" i="113"/>
  <c r="C134" i="113"/>
  <c r="K134" i="113"/>
  <c r="S134" i="113"/>
  <c r="F135" i="113"/>
  <c r="N135" i="113"/>
  <c r="V135" i="113"/>
  <c r="D119" i="112"/>
  <c r="D117" i="114"/>
  <c r="T117" i="114"/>
  <c r="O118" i="114"/>
  <c r="J119" i="114"/>
  <c r="E120" i="114"/>
  <c r="U120" i="114"/>
  <c r="P121" i="114"/>
  <c r="F123" i="114"/>
  <c r="V123" i="114"/>
  <c r="Q124" i="114"/>
  <c r="L125" i="114"/>
  <c r="D132" i="114"/>
  <c r="L132" i="114"/>
  <c r="T132" i="114"/>
  <c r="G133" i="114"/>
  <c r="O133" i="114"/>
  <c r="W133" i="114"/>
  <c r="J134" i="114"/>
  <c r="R134" i="114"/>
  <c r="E135" i="114"/>
  <c r="M135" i="114"/>
  <c r="U135" i="114"/>
  <c r="E140" i="114"/>
  <c r="M140" i="114"/>
  <c r="H141" i="114"/>
  <c r="P141" i="114"/>
  <c r="D117" i="113"/>
  <c r="T117" i="113"/>
  <c r="O118" i="113"/>
  <c r="J119" i="113"/>
  <c r="E120" i="113"/>
  <c r="U120" i="113"/>
  <c r="P121" i="113"/>
  <c r="E123" i="113"/>
  <c r="M123" i="113"/>
  <c r="U123" i="113"/>
  <c r="H124" i="113"/>
  <c r="P124" i="113"/>
  <c r="C125" i="113"/>
  <c r="K125" i="113"/>
  <c r="S125" i="113"/>
  <c r="I133" i="113"/>
  <c r="Q133" i="113"/>
  <c r="D134" i="113"/>
  <c r="L134" i="113"/>
  <c r="T134" i="113"/>
  <c r="G135" i="113"/>
  <c r="O135" i="113"/>
  <c r="W135" i="113"/>
  <c r="T52" i="111"/>
  <c r="E117" i="114"/>
  <c r="U117" i="114"/>
  <c r="P118" i="114"/>
  <c r="K119" i="114"/>
  <c r="F120" i="114"/>
  <c r="V120" i="114"/>
  <c r="Q121" i="114"/>
  <c r="G123" i="114"/>
  <c r="W123" i="114"/>
  <c r="R124" i="114"/>
  <c r="M125" i="114"/>
  <c r="E132" i="114"/>
  <c r="M132" i="114"/>
  <c r="U132" i="114"/>
  <c r="H133" i="114"/>
  <c r="P133" i="114"/>
  <c r="C134" i="114"/>
  <c r="K134" i="114"/>
  <c r="S134" i="114"/>
  <c r="F135" i="114"/>
  <c r="N135" i="114"/>
  <c r="V135" i="114"/>
  <c r="F140" i="114"/>
  <c r="N140" i="114"/>
  <c r="I141" i="114"/>
  <c r="Q141" i="114"/>
  <c r="M53" i="113"/>
  <c r="C69" i="113"/>
  <c r="F123" i="113"/>
  <c r="V123" i="113"/>
  <c r="Q124" i="113"/>
  <c r="L125" i="113"/>
  <c r="O132" i="113"/>
  <c r="J133" i="113"/>
  <c r="R133" i="113"/>
  <c r="E134" i="113"/>
  <c r="M134" i="113"/>
  <c r="U134" i="113"/>
  <c r="H135" i="113"/>
  <c r="P135" i="113"/>
  <c r="G92" i="113"/>
  <c r="W92" i="113"/>
  <c r="J141" i="113"/>
  <c r="P117" i="112"/>
  <c r="K118" i="112"/>
  <c r="S118" i="112"/>
  <c r="F119" i="112"/>
  <c r="N119" i="112"/>
  <c r="D132" i="112"/>
  <c r="L132" i="112"/>
  <c r="G133" i="112"/>
  <c r="O133" i="112"/>
  <c r="W133" i="112"/>
  <c r="R134" i="112"/>
  <c r="R84" i="112"/>
  <c r="E135" i="112"/>
  <c r="M135" i="112"/>
  <c r="U135" i="112"/>
  <c r="D124" i="111"/>
  <c r="T124" i="111"/>
  <c r="T75" i="111"/>
  <c r="G125" i="111"/>
  <c r="O125" i="111"/>
  <c r="W125" i="111"/>
  <c r="F117" i="114"/>
  <c r="N117" i="114"/>
  <c r="V117" i="114"/>
  <c r="I118" i="114"/>
  <c r="Q118" i="114"/>
  <c r="D119" i="114"/>
  <c r="L119" i="114"/>
  <c r="T119" i="114"/>
  <c r="G120" i="114"/>
  <c r="O120" i="114"/>
  <c r="W120" i="114"/>
  <c r="J121" i="114"/>
  <c r="R121" i="114"/>
  <c r="H123" i="114"/>
  <c r="P123" i="114"/>
  <c r="C124" i="114"/>
  <c r="K124" i="114"/>
  <c r="S124" i="114"/>
  <c r="F125" i="114"/>
  <c r="N125" i="114"/>
  <c r="V125" i="114"/>
  <c r="F132" i="114"/>
  <c r="N132" i="114"/>
  <c r="V132" i="114"/>
  <c r="I133" i="114"/>
  <c r="Q133" i="114"/>
  <c r="D134" i="114"/>
  <c r="L134" i="114"/>
  <c r="T134" i="114"/>
  <c r="G135" i="114"/>
  <c r="O135" i="114"/>
  <c r="W135" i="114"/>
  <c r="O57" i="113"/>
  <c r="O52" i="113" s="1"/>
  <c r="F117" i="113"/>
  <c r="N117" i="113"/>
  <c r="V117" i="113"/>
  <c r="I118" i="113"/>
  <c r="Q118" i="113"/>
  <c r="D119" i="113"/>
  <c r="L119" i="113"/>
  <c r="T119" i="113"/>
  <c r="G120" i="113"/>
  <c r="O120" i="113"/>
  <c r="W120" i="113"/>
  <c r="J121" i="113"/>
  <c r="R121" i="113"/>
  <c r="H132" i="113"/>
  <c r="P132" i="113"/>
  <c r="C133" i="113"/>
  <c r="K133" i="113"/>
  <c r="S133" i="113"/>
  <c r="F134" i="113"/>
  <c r="N134" i="113"/>
  <c r="V134" i="113"/>
  <c r="I135" i="113"/>
  <c r="Q135" i="113"/>
  <c r="H140" i="113"/>
  <c r="P140" i="113"/>
  <c r="C141" i="113"/>
  <c r="K141" i="113"/>
  <c r="S141" i="113"/>
  <c r="Q117" i="112"/>
  <c r="D118" i="112"/>
  <c r="L118" i="112"/>
  <c r="T118" i="112"/>
  <c r="G119" i="112"/>
  <c r="O119" i="112"/>
  <c r="J120" i="112"/>
  <c r="R120" i="112"/>
  <c r="E121" i="112"/>
  <c r="U121" i="112"/>
  <c r="G125" i="112"/>
  <c r="O125" i="112"/>
  <c r="W125" i="112"/>
  <c r="G117" i="114"/>
  <c r="O117" i="114"/>
  <c r="W117" i="114"/>
  <c r="J118" i="114"/>
  <c r="R118" i="114"/>
  <c r="E119" i="114"/>
  <c r="M119" i="114"/>
  <c r="U119" i="114"/>
  <c r="H120" i="114"/>
  <c r="P120" i="114"/>
  <c r="C121" i="114"/>
  <c r="K121" i="114"/>
  <c r="S121" i="114"/>
  <c r="I123" i="114"/>
  <c r="Q123" i="114"/>
  <c r="D124" i="114"/>
  <c r="L124" i="114"/>
  <c r="T124" i="114"/>
  <c r="G125" i="114"/>
  <c r="O125" i="114"/>
  <c r="W125" i="114"/>
  <c r="E134" i="114"/>
  <c r="M134" i="114"/>
  <c r="U134" i="114"/>
  <c r="H135" i="114"/>
  <c r="P135" i="114"/>
  <c r="H140" i="114"/>
  <c r="P140" i="114"/>
  <c r="C141" i="114"/>
  <c r="K141" i="114"/>
  <c r="S141" i="114"/>
  <c r="F69" i="113"/>
  <c r="O117" i="113"/>
  <c r="J118" i="113"/>
  <c r="R118" i="113"/>
  <c r="M119" i="113"/>
  <c r="H120" i="113"/>
  <c r="P120" i="113"/>
  <c r="C121" i="113"/>
  <c r="K121" i="113"/>
  <c r="H123" i="113"/>
  <c r="P123" i="113"/>
  <c r="C124" i="113"/>
  <c r="K124" i="113"/>
  <c r="S124" i="113"/>
  <c r="F125" i="113"/>
  <c r="N125" i="113"/>
  <c r="V125" i="113"/>
  <c r="I132" i="113"/>
  <c r="D133" i="113"/>
  <c r="T133" i="113"/>
  <c r="O134" i="113"/>
  <c r="J135" i="113"/>
  <c r="Q140" i="113"/>
  <c r="L141" i="113"/>
  <c r="D53" i="112"/>
  <c r="L53" i="112"/>
  <c r="T53" i="112"/>
  <c r="K69" i="112"/>
  <c r="J117" i="112"/>
  <c r="R117" i="112"/>
  <c r="E118" i="112"/>
  <c r="M118" i="112"/>
  <c r="U118" i="112"/>
  <c r="H117" i="114"/>
  <c r="P117" i="114"/>
  <c r="C118" i="114"/>
  <c r="C116" i="114" s="1"/>
  <c r="K118" i="114"/>
  <c r="S118" i="114"/>
  <c r="F119" i="114"/>
  <c r="N119" i="114"/>
  <c r="V119" i="114"/>
  <c r="I120" i="114"/>
  <c r="Q120" i="114"/>
  <c r="D121" i="114"/>
  <c r="L121" i="114"/>
  <c r="T121" i="114"/>
  <c r="J123" i="114"/>
  <c r="R123" i="114"/>
  <c r="E124" i="114"/>
  <c r="E122" i="114" s="1"/>
  <c r="M124" i="114"/>
  <c r="U124" i="114"/>
  <c r="U122" i="114" s="1"/>
  <c r="H125" i="114"/>
  <c r="P125" i="114"/>
  <c r="H132" i="114"/>
  <c r="P132" i="114"/>
  <c r="S133" i="114"/>
  <c r="N134" i="114"/>
  <c r="V134" i="114"/>
  <c r="I135" i="114"/>
  <c r="Q135" i="114"/>
  <c r="I140" i="114"/>
  <c r="Q140" i="114"/>
  <c r="D141" i="114"/>
  <c r="T141" i="114"/>
  <c r="C118" i="113"/>
  <c r="K118" i="113"/>
  <c r="S118" i="113"/>
  <c r="F119" i="113"/>
  <c r="N119" i="113"/>
  <c r="V119" i="113"/>
  <c r="I120" i="113"/>
  <c r="Q120" i="113"/>
  <c r="D121" i="113"/>
  <c r="L121" i="113"/>
  <c r="T121" i="113"/>
  <c r="Q123" i="113"/>
  <c r="D124" i="113"/>
  <c r="L124" i="113"/>
  <c r="T124" i="113"/>
  <c r="C117" i="112"/>
  <c r="K117" i="112"/>
  <c r="S117" i="112"/>
  <c r="F118" i="112"/>
  <c r="V118" i="112"/>
  <c r="I119" i="112"/>
  <c r="I117" i="114"/>
  <c r="Q117" i="114"/>
  <c r="D118" i="114"/>
  <c r="L118" i="114"/>
  <c r="T118" i="114"/>
  <c r="G119" i="114"/>
  <c r="O119" i="114"/>
  <c r="W119" i="114"/>
  <c r="J120" i="114"/>
  <c r="R120" i="114"/>
  <c r="E121" i="114"/>
  <c r="M121" i="114"/>
  <c r="U121" i="114"/>
  <c r="C123" i="114"/>
  <c r="K123" i="114"/>
  <c r="S123" i="114"/>
  <c r="F124" i="114"/>
  <c r="N124" i="114"/>
  <c r="V124" i="114"/>
  <c r="I125" i="114"/>
  <c r="Q125" i="114"/>
  <c r="I132" i="114"/>
  <c r="Q132" i="114"/>
  <c r="D133" i="114"/>
  <c r="L133" i="114"/>
  <c r="T133" i="114"/>
  <c r="G134" i="114"/>
  <c r="O134" i="114"/>
  <c r="W134" i="114"/>
  <c r="J135" i="114"/>
  <c r="R135" i="114"/>
  <c r="J140" i="114"/>
  <c r="R140" i="114"/>
  <c r="E141" i="114"/>
  <c r="M141" i="114"/>
  <c r="U141" i="114"/>
  <c r="U139" i="114" s="1"/>
  <c r="V53" i="113"/>
  <c r="D118" i="113"/>
  <c r="L118" i="113"/>
  <c r="T118" i="113"/>
  <c r="G119" i="113"/>
  <c r="O119" i="113"/>
  <c r="W119" i="113"/>
  <c r="J120" i="113"/>
  <c r="R120" i="113"/>
  <c r="E121" i="113"/>
  <c r="M121" i="113"/>
  <c r="U121" i="113"/>
  <c r="E124" i="113"/>
  <c r="E122" i="113" s="1"/>
  <c r="M124" i="113"/>
  <c r="U124" i="113"/>
  <c r="H125" i="113"/>
  <c r="P125" i="113"/>
  <c r="F133" i="113"/>
  <c r="N133" i="113"/>
  <c r="V133" i="113"/>
  <c r="I134" i="113"/>
  <c r="Q134" i="113"/>
  <c r="D135" i="113"/>
  <c r="L135" i="113"/>
  <c r="T135" i="113"/>
  <c r="C140" i="113"/>
  <c r="K140" i="113"/>
  <c r="S140" i="113"/>
  <c r="F141" i="113"/>
  <c r="N141" i="113"/>
  <c r="V141" i="113"/>
  <c r="F53" i="112"/>
  <c r="N53" i="112"/>
  <c r="V53" i="112"/>
  <c r="D117" i="112"/>
  <c r="L117" i="112"/>
  <c r="T117" i="112"/>
  <c r="G118" i="112"/>
  <c r="W118" i="112"/>
  <c r="J119" i="112"/>
  <c r="I57" i="111"/>
  <c r="H117" i="111"/>
  <c r="C118" i="111"/>
  <c r="K118" i="111"/>
  <c r="S118" i="111"/>
  <c r="F119" i="111"/>
  <c r="N119" i="111"/>
  <c r="V119" i="111"/>
  <c r="I120" i="111"/>
  <c r="I69" i="111"/>
  <c r="Q120" i="111"/>
  <c r="D121" i="111"/>
  <c r="L121" i="111"/>
  <c r="T121" i="111"/>
  <c r="V119" i="112"/>
  <c r="I120" i="112"/>
  <c r="Q120" i="112"/>
  <c r="D121" i="112"/>
  <c r="L121" i="112"/>
  <c r="T121" i="112"/>
  <c r="F125" i="112"/>
  <c r="N125" i="112"/>
  <c r="V125" i="112"/>
  <c r="C132" i="112"/>
  <c r="K132" i="112"/>
  <c r="S132" i="112"/>
  <c r="F133" i="112"/>
  <c r="N133" i="112"/>
  <c r="V133" i="112"/>
  <c r="I134" i="112"/>
  <c r="Q134" i="112"/>
  <c r="D135" i="112"/>
  <c r="L135" i="112"/>
  <c r="T135" i="112"/>
  <c r="J140" i="112"/>
  <c r="E141" i="112"/>
  <c r="M141" i="112"/>
  <c r="U141" i="112"/>
  <c r="O117" i="111"/>
  <c r="W117" i="111"/>
  <c r="R118" i="111"/>
  <c r="E119" i="111"/>
  <c r="M119" i="111"/>
  <c r="U119" i="111"/>
  <c r="H120" i="111"/>
  <c r="P120" i="111"/>
  <c r="C121" i="111"/>
  <c r="K121" i="111"/>
  <c r="S121" i="111"/>
  <c r="P123" i="111"/>
  <c r="C124" i="111"/>
  <c r="K124" i="111"/>
  <c r="S124" i="111"/>
  <c r="F125" i="111"/>
  <c r="N125" i="111"/>
  <c r="V125" i="111"/>
  <c r="H119" i="112"/>
  <c r="P119" i="112"/>
  <c r="C120" i="112"/>
  <c r="K120" i="112"/>
  <c r="S120" i="112"/>
  <c r="F121" i="112"/>
  <c r="N121" i="112"/>
  <c r="V121" i="112"/>
  <c r="J123" i="112"/>
  <c r="R123" i="112"/>
  <c r="E124" i="112"/>
  <c r="M124" i="112"/>
  <c r="U124" i="112"/>
  <c r="H125" i="112"/>
  <c r="P125" i="112"/>
  <c r="H133" i="112"/>
  <c r="P133" i="112"/>
  <c r="S134" i="112"/>
  <c r="F135" i="112"/>
  <c r="N135" i="112"/>
  <c r="V135" i="112"/>
  <c r="T140" i="112"/>
  <c r="O53" i="111"/>
  <c r="W53" i="111"/>
  <c r="R53" i="111"/>
  <c r="I117" i="111"/>
  <c r="Q117" i="111"/>
  <c r="D118" i="111"/>
  <c r="L118" i="111"/>
  <c r="T118" i="111"/>
  <c r="G119" i="111"/>
  <c r="O119" i="111"/>
  <c r="W119" i="111"/>
  <c r="J120" i="111"/>
  <c r="R120" i="111"/>
  <c r="E121" i="111"/>
  <c r="M121" i="111"/>
  <c r="U121" i="111"/>
  <c r="J123" i="111"/>
  <c r="R123" i="111"/>
  <c r="E124" i="111"/>
  <c r="U124" i="111"/>
  <c r="H125" i="111"/>
  <c r="Q119" i="112"/>
  <c r="D120" i="112"/>
  <c r="L120" i="112"/>
  <c r="G121" i="112"/>
  <c r="O121" i="112"/>
  <c r="W121" i="112"/>
  <c r="K123" i="112"/>
  <c r="S123" i="112"/>
  <c r="F124" i="112"/>
  <c r="V124" i="112"/>
  <c r="I125" i="112"/>
  <c r="Q125" i="112"/>
  <c r="I133" i="112"/>
  <c r="Q133" i="112"/>
  <c r="D134" i="112"/>
  <c r="L134" i="112"/>
  <c r="T134" i="112"/>
  <c r="H141" i="112"/>
  <c r="P141" i="112"/>
  <c r="J117" i="111"/>
  <c r="R117" i="111"/>
  <c r="E118" i="111"/>
  <c r="M118" i="111"/>
  <c r="U118" i="111"/>
  <c r="H119" i="111"/>
  <c r="C120" i="111"/>
  <c r="K120" i="111"/>
  <c r="F121" i="111"/>
  <c r="N121" i="111"/>
  <c r="V121" i="111"/>
  <c r="C123" i="111"/>
  <c r="K123" i="111"/>
  <c r="S123" i="111"/>
  <c r="F124" i="111"/>
  <c r="N124" i="111"/>
  <c r="V124" i="111"/>
  <c r="I125" i="111"/>
  <c r="Q125" i="111"/>
  <c r="C140" i="111"/>
  <c r="K140" i="111"/>
  <c r="S140" i="111"/>
  <c r="F141" i="111"/>
  <c r="N141" i="111"/>
  <c r="V141" i="111"/>
  <c r="R119" i="112"/>
  <c r="E120" i="112"/>
  <c r="M120" i="112"/>
  <c r="U120" i="112"/>
  <c r="H121" i="112"/>
  <c r="P121" i="112"/>
  <c r="D123" i="112"/>
  <c r="L123" i="112"/>
  <c r="T123" i="112"/>
  <c r="G124" i="112"/>
  <c r="O124" i="112"/>
  <c r="W124" i="112"/>
  <c r="J125" i="112"/>
  <c r="R125" i="112"/>
  <c r="G132" i="112"/>
  <c r="O132" i="112"/>
  <c r="W132" i="112"/>
  <c r="J133" i="112"/>
  <c r="R133" i="112"/>
  <c r="E134" i="112"/>
  <c r="M134" i="112"/>
  <c r="U134" i="112"/>
  <c r="H135" i="112"/>
  <c r="P135" i="112"/>
  <c r="F140" i="112"/>
  <c r="N140" i="112"/>
  <c r="V140" i="112"/>
  <c r="I141" i="112"/>
  <c r="Q141" i="112"/>
  <c r="I53" i="111"/>
  <c r="Q53" i="111"/>
  <c r="I119" i="111"/>
  <c r="D120" i="111"/>
  <c r="L120" i="111"/>
  <c r="T120" i="111"/>
  <c r="G121" i="111"/>
  <c r="O121" i="111"/>
  <c r="W121" i="111"/>
  <c r="D123" i="111"/>
  <c r="L123" i="111"/>
  <c r="T123" i="111"/>
  <c r="G124" i="111"/>
  <c r="O124" i="111"/>
  <c r="W124" i="111"/>
  <c r="J125" i="111"/>
  <c r="K119" i="112"/>
  <c r="S119" i="112"/>
  <c r="F120" i="112"/>
  <c r="N120" i="112"/>
  <c r="V120" i="112"/>
  <c r="I121" i="112"/>
  <c r="Q121" i="112"/>
  <c r="E123" i="112"/>
  <c r="M123" i="112"/>
  <c r="H124" i="112"/>
  <c r="P124" i="112"/>
  <c r="C125" i="112"/>
  <c r="K125" i="112"/>
  <c r="S125" i="112"/>
  <c r="H132" i="112"/>
  <c r="C133" i="112"/>
  <c r="K133" i="112"/>
  <c r="S133" i="112"/>
  <c r="F134" i="112"/>
  <c r="N134" i="112"/>
  <c r="V134" i="112"/>
  <c r="I135" i="112"/>
  <c r="Q135" i="112"/>
  <c r="G140" i="112"/>
  <c r="O140" i="112"/>
  <c r="W140" i="112"/>
  <c r="J141" i="112"/>
  <c r="R141" i="112"/>
  <c r="R139" i="112" s="1"/>
  <c r="R119" i="111"/>
  <c r="E120" i="111"/>
  <c r="M120" i="111"/>
  <c r="U120" i="111"/>
  <c r="H121" i="111"/>
  <c r="P121" i="111"/>
  <c r="C75" i="111"/>
  <c r="M123" i="111"/>
  <c r="U123" i="111"/>
  <c r="H124" i="111"/>
  <c r="P124" i="111"/>
  <c r="C125" i="111"/>
  <c r="K125" i="111"/>
  <c r="S125" i="111"/>
  <c r="G120" i="112"/>
  <c r="O120" i="112"/>
  <c r="W120" i="112"/>
  <c r="J121" i="112"/>
  <c r="R121" i="112"/>
  <c r="F123" i="112"/>
  <c r="N123" i="112"/>
  <c r="V123" i="112"/>
  <c r="I124" i="112"/>
  <c r="Q124" i="112"/>
  <c r="D125" i="112"/>
  <c r="L125" i="112"/>
  <c r="T125" i="112"/>
  <c r="I132" i="112"/>
  <c r="Q132" i="112"/>
  <c r="D133" i="112"/>
  <c r="L133" i="112"/>
  <c r="T133" i="112"/>
  <c r="O134" i="112"/>
  <c r="W134" i="112"/>
  <c r="R135" i="112"/>
  <c r="P140" i="112"/>
  <c r="P139" i="112" s="1"/>
  <c r="K141" i="112"/>
  <c r="S141" i="112"/>
  <c r="E117" i="111"/>
  <c r="M117" i="111"/>
  <c r="U117" i="111"/>
  <c r="H118" i="111"/>
  <c r="P118" i="111"/>
  <c r="C119" i="111"/>
  <c r="K119" i="111"/>
  <c r="S119" i="111"/>
  <c r="F120" i="111"/>
  <c r="N120" i="111"/>
  <c r="V120" i="111"/>
  <c r="I121" i="111"/>
  <c r="Q121" i="111"/>
  <c r="K75" i="111"/>
  <c r="I124" i="111"/>
  <c r="Q124" i="111"/>
  <c r="D125" i="111"/>
  <c r="L125" i="111"/>
  <c r="T125" i="111"/>
  <c r="D132" i="111"/>
  <c r="T132" i="111"/>
  <c r="G133" i="111"/>
  <c r="O133" i="111"/>
  <c r="W133" i="111"/>
  <c r="J134" i="111"/>
  <c r="R134" i="111"/>
  <c r="E135" i="111"/>
  <c r="M135" i="111"/>
  <c r="U135" i="111"/>
  <c r="F92" i="111"/>
  <c r="E119" i="112"/>
  <c r="K121" i="112"/>
  <c r="G123" i="112"/>
  <c r="O123" i="112"/>
  <c r="W123" i="112"/>
  <c r="J124" i="112"/>
  <c r="R124" i="112"/>
  <c r="E125" i="112"/>
  <c r="M125" i="112"/>
  <c r="U125" i="112"/>
  <c r="J132" i="112"/>
  <c r="R132" i="112"/>
  <c r="E133" i="112"/>
  <c r="M133" i="112"/>
  <c r="U133" i="112"/>
  <c r="H134" i="112"/>
  <c r="P134" i="112"/>
  <c r="C135" i="112"/>
  <c r="K135" i="112"/>
  <c r="S135" i="112"/>
  <c r="D141" i="112"/>
  <c r="L141" i="112"/>
  <c r="T141" i="112"/>
  <c r="C57" i="111"/>
  <c r="N117" i="111"/>
  <c r="V117" i="111"/>
  <c r="I118" i="111"/>
  <c r="Q118" i="111"/>
  <c r="D119" i="111"/>
  <c r="L119" i="111"/>
  <c r="T119" i="111"/>
  <c r="G120" i="111"/>
  <c r="O120" i="111"/>
  <c r="W120" i="111"/>
  <c r="J121" i="111"/>
  <c r="R121" i="111"/>
  <c r="L75" i="111"/>
  <c r="R124" i="111"/>
  <c r="E125" i="111"/>
  <c r="M125" i="111"/>
  <c r="U125" i="111"/>
  <c r="E132" i="111"/>
  <c r="M132" i="111"/>
  <c r="U132" i="111"/>
  <c r="H133" i="111"/>
  <c r="P133" i="111"/>
  <c r="C134" i="111"/>
  <c r="K134" i="111"/>
  <c r="F135" i="111"/>
  <c r="N135" i="111"/>
  <c r="V135" i="111"/>
  <c r="D140" i="111"/>
  <c r="L140" i="111"/>
  <c r="T140" i="111"/>
  <c r="G141" i="111"/>
  <c r="W141" i="111"/>
  <c r="F132" i="111"/>
  <c r="N132" i="111"/>
  <c r="V132" i="111"/>
  <c r="I133" i="111"/>
  <c r="Q133" i="111"/>
  <c r="D134" i="111"/>
  <c r="L134" i="111"/>
  <c r="T134" i="111"/>
  <c r="G135" i="111"/>
  <c r="O135" i="111"/>
  <c r="W135" i="111"/>
  <c r="E140" i="111"/>
  <c r="M140" i="111"/>
  <c r="U140" i="111"/>
  <c r="H141" i="111"/>
  <c r="P141" i="111"/>
  <c r="G132" i="111"/>
  <c r="O132" i="111"/>
  <c r="W132" i="111"/>
  <c r="J133" i="111"/>
  <c r="R133" i="111"/>
  <c r="E134" i="111"/>
  <c r="M134" i="111"/>
  <c r="H135" i="111"/>
  <c r="P135" i="111"/>
  <c r="F140" i="111"/>
  <c r="N140" i="111"/>
  <c r="V140" i="111"/>
  <c r="I141" i="111"/>
  <c r="Q141" i="111"/>
  <c r="H132" i="111"/>
  <c r="P132" i="111"/>
  <c r="C133" i="111"/>
  <c r="K133" i="111"/>
  <c r="S133" i="111"/>
  <c r="F134" i="111"/>
  <c r="N134" i="111"/>
  <c r="V134" i="111"/>
  <c r="I135" i="111"/>
  <c r="Q135" i="111"/>
  <c r="N92" i="111"/>
  <c r="G140" i="111"/>
  <c r="O140" i="111"/>
  <c r="O139" i="111" s="1"/>
  <c r="W140" i="111"/>
  <c r="J141" i="111"/>
  <c r="R141" i="111"/>
  <c r="D133" i="111"/>
  <c r="L133" i="111"/>
  <c r="W134" i="111"/>
  <c r="J135" i="111"/>
  <c r="R135" i="111"/>
  <c r="H140" i="111"/>
  <c r="P140" i="111"/>
  <c r="C141" i="111"/>
  <c r="K141" i="111"/>
  <c r="S141" i="111"/>
  <c r="S139" i="111" s="1"/>
  <c r="W84" i="111"/>
  <c r="H134" i="111"/>
  <c r="P134" i="111"/>
  <c r="C135" i="111"/>
  <c r="K135" i="111"/>
  <c r="S135" i="111"/>
  <c r="V92" i="111"/>
  <c r="D141" i="111"/>
  <c r="L141" i="111"/>
  <c r="T141" i="111"/>
  <c r="C132" i="111"/>
  <c r="S132" i="111"/>
  <c r="F133" i="111"/>
  <c r="N133" i="111"/>
  <c r="V133" i="111"/>
  <c r="Q134" i="111"/>
  <c r="D135" i="111"/>
  <c r="L135" i="111"/>
  <c r="T135" i="111"/>
  <c r="W92" i="111"/>
  <c r="G118" i="119"/>
  <c r="G71" i="140"/>
  <c r="O118" i="119"/>
  <c r="O71" i="140"/>
  <c r="W118" i="119"/>
  <c r="W71" i="140"/>
  <c r="J119" i="119"/>
  <c r="J72" i="140"/>
  <c r="R119" i="119"/>
  <c r="R72" i="140"/>
  <c r="E69" i="119"/>
  <c r="E73" i="140"/>
  <c r="H121" i="119"/>
  <c r="H74" i="140"/>
  <c r="P69" i="119"/>
  <c r="P74" i="140"/>
  <c r="P121" i="119"/>
  <c r="J140" i="119"/>
  <c r="J92" i="119"/>
  <c r="J93" i="140"/>
  <c r="R140" i="119"/>
  <c r="R92" i="119"/>
  <c r="R93" i="140"/>
  <c r="E141" i="119"/>
  <c r="E94" i="140"/>
  <c r="E92" i="119"/>
  <c r="M141" i="119"/>
  <c r="M94" i="140"/>
  <c r="M92" i="119"/>
  <c r="U141" i="119"/>
  <c r="U94" i="140"/>
  <c r="U92" i="119"/>
  <c r="E72" i="140"/>
  <c r="E70" i="140"/>
  <c r="E117" i="119"/>
  <c r="M70" i="140"/>
  <c r="M117" i="119"/>
  <c r="U70" i="140"/>
  <c r="U117" i="119"/>
  <c r="H71" i="140"/>
  <c r="H118" i="119"/>
  <c r="P118" i="119"/>
  <c r="P71" i="140"/>
  <c r="F57" i="119"/>
  <c r="F58" i="140"/>
  <c r="N57" i="119"/>
  <c r="N58" i="140"/>
  <c r="V57" i="119"/>
  <c r="V58" i="140"/>
  <c r="F117" i="119"/>
  <c r="F70" i="140"/>
  <c r="N70" i="140"/>
  <c r="N117" i="119"/>
  <c r="V117" i="119"/>
  <c r="V70" i="140"/>
  <c r="I118" i="119"/>
  <c r="I71" i="140"/>
  <c r="Q118" i="119"/>
  <c r="Q71" i="140"/>
  <c r="D119" i="119"/>
  <c r="D72" i="140"/>
  <c r="U72" i="140"/>
  <c r="R117" i="119"/>
  <c r="H73" i="140"/>
  <c r="P73" i="140"/>
  <c r="E57" i="119"/>
  <c r="E52" i="119" s="1"/>
  <c r="I117" i="119"/>
  <c r="I70" i="140"/>
  <c r="Q117" i="119"/>
  <c r="Q70" i="140"/>
  <c r="D118" i="119"/>
  <c r="D71" i="140"/>
  <c r="L118" i="119"/>
  <c r="L71" i="140"/>
  <c r="T118" i="119"/>
  <c r="T71" i="140"/>
  <c r="G119" i="119"/>
  <c r="G72" i="140"/>
  <c r="O119" i="119"/>
  <c r="O72" i="140"/>
  <c r="C74" i="140"/>
  <c r="C53" i="119"/>
  <c r="C54" i="140"/>
  <c r="K53" i="119"/>
  <c r="K54" i="140"/>
  <c r="S53" i="119"/>
  <c r="S54" i="140"/>
  <c r="L57" i="119"/>
  <c r="J117" i="119"/>
  <c r="J70" i="140"/>
  <c r="E71" i="140"/>
  <c r="E118" i="119"/>
  <c r="J71" i="140"/>
  <c r="K74" i="140"/>
  <c r="D53" i="119"/>
  <c r="D54" i="140"/>
  <c r="L53" i="119"/>
  <c r="L54" i="140"/>
  <c r="T53" i="119"/>
  <c r="T54" i="140"/>
  <c r="C57" i="119"/>
  <c r="C58" i="140"/>
  <c r="K57" i="119"/>
  <c r="K58" i="140"/>
  <c r="S57" i="119"/>
  <c r="S58" i="140"/>
  <c r="F118" i="119"/>
  <c r="F71" i="140"/>
  <c r="E75" i="119"/>
  <c r="E76" i="140"/>
  <c r="H124" i="119"/>
  <c r="H77" i="140"/>
  <c r="P77" i="140"/>
  <c r="P124" i="119"/>
  <c r="C125" i="119"/>
  <c r="C78" i="140"/>
  <c r="K125" i="119"/>
  <c r="K78" i="140"/>
  <c r="S125" i="119"/>
  <c r="S78" i="140"/>
  <c r="R71" i="140"/>
  <c r="S74" i="140"/>
  <c r="D141" i="119"/>
  <c r="D94" i="140"/>
  <c r="L141" i="119"/>
  <c r="L94" i="140"/>
  <c r="T141" i="119"/>
  <c r="T94" i="140"/>
  <c r="N120" i="119"/>
  <c r="L72" i="140"/>
  <c r="T72" i="140"/>
  <c r="G73" i="140"/>
  <c r="O73" i="140"/>
  <c r="W73" i="140"/>
  <c r="J74" i="140"/>
  <c r="R74" i="140"/>
  <c r="H76" i="140"/>
  <c r="P76" i="140"/>
  <c r="C77" i="140"/>
  <c r="K77" i="140"/>
  <c r="S77" i="140"/>
  <c r="N78" i="140"/>
  <c r="E93" i="140"/>
  <c r="F75" i="119"/>
  <c r="D125" i="119"/>
  <c r="D78" i="140"/>
  <c r="L125" i="119"/>
  <c r="L78" i="140"/>
  <c r="T125" i="119"/>
  <c r="T78" i="140"/>
  <c r="F141" i="119"/>
  <c r="F94" i="140"/>
  <c r="F92" i="140" s="1"/>
  <c r="N141" i="119"/>
  <c r="N94" i="140"/>
  <c r="V141" i="119"/>
  <c r="V94" i="140"/>
  <c r="F119" i="119"/>
  <c r="D121" i="119"/>
  <c r="G124" i="119"/>
  <c r="H70" i="140"/>
  <c r="P70" i="140"/>
  <c r="C71" i="140"/>
  <c r="K71" i="140"/>
  <c r="S71" i="140"/>
  <c r="N72" i="140"/>
  <c r="V72" i="140"/>
  <c r="I73" i="140"/>
  <c r="Q73" i="140"/>
  <c r="L74" i="140"/>
  <c r="T74" i="140"/>
  <c r="J76" i="140"/>
  <c r="R76" i="140"/>
  <c r="M77" i="140"/>
  <c r="U77" i="140"/>
  <c r="U78" i="140"/>
  <c r="J75" i="119"/>
  <c r="F92" i="119"/>
  <c r="D140" i="119"/>
  <c r="D93" i="140"/>
  <c r="L140" i="119"/>
  <c r="L93" i="140"/>
  <c r="T92" i="119"/>
  <c r="T93" i="140"/>
  <c r="G141" i="119"/>
  <c r="G94" i="140"/>
  <c r="O92" i="119"/>
  <c r="O94" i="140"/>
  <c r="W141" i="119"/>
  <c r="W94" i="140"/>
  <c r="K119" i="119"/>
  <c r="F121" i="119"/>
  <c r="C140" i="119"/>
  <c r="W72" i="140"/>
  <c r="J73" i="140"/>
  <c r="R73" i="140"/>
  <c r="E74" i="140"/>
  <c r="M74" i="140"/>
  <c r="U74" i="140"/>
  <c r="C76" i="140"/>
  <c r="K76" i="140"/>
  <c r="S76" i="140"/>
  <c r="F77" i="140"/>
  <c r="N77" i="140"/>
  <c r="W77" i="140"/>
  <c r="V78" i="140"/>
  <c r="M140" i="119"/>
  <c r="M93" i="140"/>
  <c r="U140" i="119"/>
  <c r="U93" i="140"/>
  <c r="H141" i="119"/>
  <c r="H94" i="140"/>
  <c r="P141" i="119"/>
  <c r="P94" i="140"/>
  <c r="M71" i="140"/>
  <c r="U71" i="140"/>
  <c r="H72" i="140"/>
  <c r="P72" i="140"/>
  <c r="C73" i="140"/>
  <c r="K73" i="140"/>
  <c r="S73" i="140"/>
  <c r="N74" i="140"/>
  <c r="V74" i="140"/>
  <c r="D76" i="140"/>
  <c r="L76" i="140"/>
  <c r="T76" i="140"/>
  <c r="O77" i="140"/>
  <c r="E78" i="140"/>
  <c r="D57" i="119"/>
  <c r="O125" i="119"/>
  <c r="O78" i="140"/>
  <c r="W125" i="119"/>
  <c r="W78" i="140"/>
  <c r="V140" i="119"/>
  <c r="V93" i="140"/>
  <c r="Q141" i="119"/>
  <c r="Q94" i="140"/>
  <c r="N140" i="119"/>
  <c r="D62" i="140"/>
  <c r="N71" i="140"/>
  <c r="V71" i="140"/>
  <c r="I72" i="140"/>
  <c r="D73" i="140"/>
  <c r="L73" i="140"/>
  <c r="T73" i="140"/>
  <c r="G74" i="140"/>
  <c r="O74" i="140"/>
  <c r="W74" i="140"/>
  <c r="F78" i="140"/>
  <c r="H125" i="119"/>
  <c r="H78" i="140"/>
  <c r="N92" i="119"/>
  <c r="G140" i="119"/>
  <c r="G93" i="140"/>
  <c r="O140" i="119"/>
  <c r="O93" i="140"/>
  <c r="W140" i="119"/>
  <c r="W93" i="140"/>
  <c r="J141" i="119"/>
  <c r="J94" i="140"/>
  <c r="R141" i="119"/>
  <c r="R94" i="140"/>
  <c r="G125" i="119"/>
  <c r="I141" i="119"/>
  <c r="F76" i="140"/>
  <c r="I77" i="140"/>
  <c r="Q77" i="140"/>
  <c r="J78" i="140"/>
  <c r="V124" i="119"/>
  <c r="V77" i="140"/>
  <c r="I125" i="119"/>
  <c r="I78" i="140"/>
  <c r="Q125" i="119"/>
  <c r="Q78" i="140"/>
  <c r="C141" i="119"/>
  <c r="C94" i="140"/>
  <c r="C92" i="140" s="1"/>
  <c r="K141" i="119"/>
  <c r="K94" i="140"/>
  <c r="S141" i="119"/>
  <c r="S94" i="140"/>
  <c r="O123" i="119"/>
  <c r="P125" i="119"/>
  <c r="O141" i="119"/>
  <c r="O139" i="119" s="1"/>
  <c r="C72" i="140"/>
  <c r="S72" i="140"/>
  <c r="F73" i="140"/>
  <c r="V73" i="140"/>
  <c r="I74" i="140"/>
  <c r="Q74" i="140"/>
  <c r="G76" i="140"/>
  <c r="W76" i="140"/>
  <c r="J77" i="140"/>
  <c r="R77" i="140"/>
  <c r="M78" i="140"/>
  <c r="L132" i="131"/>
  <c r="W133" i="131"/>
  <c r="M135" i="131"/>
  <c r="E86" i="140"/>
  <c r="M86" i="140"/>
  <c r="U86" i="140"/>
  <c r="H87" i="140"/>
  <c r="P87" i="140"/>
  <c r="C88" i="140"/>
  <c r="K88" i="140"/>
  <c r="S88" i="140"/>
  <c r="N84" i="131"/>
  <c r="Q84" i="131"/>
  <c r="T132" i="131"/>
  <c r="J134" i="131"/>
  <c r="W135" i="131"/>
  <c r="D85" i="140"/>
  <c r="G86" i="140"/>
  <c r="O86" i="140"/>
  <c r="R87" i="140"/>
  <c r="E88" i="140"/>
  <c r="V84" i="131"/>
  <c r="C133" i="131"/>
  <c r="E85" i="140"/>
  <c r="M85" i="140"/>
  <c r="U85" i="140"/>
  <c r="H86" i="140"/>
  <c r="P86" i="140"/>
  <c r="C87" i="140"/>
  <c r="K87" i="140"/>
  <c r="S87" i="140"/>
  <c r="F88" i="140"/>
  <c r="N88" i="140"/>
  <c r="V88" i="140"/>
  <c r="F85" i="140"/>
  <c r="V85" i="140"/>
  <c r="I86" i="140"/>
  <c r="Q86" i="140"/>
  <c r="L87" i="140"/>
  <c r="T87" i="140"/>
  <c r="G88" i="140"/>
  <c r="O88" i="140"/>
  <c r="G85" i="140"/>
  <c r="O85" i="140"/>
  <c r="W85" i="140"/>
  <c r="J86" i="140"/>
  <c r="R86" i="140"/>
  <c r="E87" i="140"/>
  <c r="M87" i="140"/>
  <c r="U87" i="140"/>
  <c r="H88" i="140"/>
  <c r="P88" i="140"/>
  <c r="H85" i="140"/>
  <c r="P85" i="140"/>
  <c r="K86" i="140"/>
  <c r="S86" i="140"/>
  <c r="F87" i="140"/>
  <c r="N87" i="140"/>
  <c r="V87" i="140"/>
  <c r="I88" i="140"/>
  <c r="Q88" i="140"/>
  <c r="Q85" i="140"/>
  <c r="G87" i="140"/>
  <c r="O87" i="140"/>
  <c r="W87" i="140"/>
  <c r="J88" i="140"/>
  <c r="R88" i="140"/>
  <c r="K139" i="110"/>
  <c r="R116" i="110"/>
  <c r="L139" i="110"/>
  <c r="S99" i="136"/>
  <c r="S116" i="136"/>
  <c r="H126" i="136"/>
  <c r="O52" i="110"/>
  <c r="W52" i="110"/>
  <c r="O131" i="110"/>
  <c r="L122" i="110"/>
  <c r="E116" i="136"/>
  <c r="C123" i="136"/>
  <c r="T139" i="136"/>
  <c r="F140" i="135"/>
  <c r="F92" i="135"/>
  <c r="I141" i="135"/>
  <c r="I139" i="135" s="1"/>
  <c r="I92" i="135"/>
  <c r="J57" i="110"/>
  <c r="R57" i="110"/>
  <c r="F69" i="110"/>
  <c r="N69" i="110"/>
  <c r="V69" i="110"/>
  <c r="H75" i="110"/>
  <c r="P75" i="110"/>
  <c r="L79" i="110"/>
  <c r="C84" i="110"/>
  <c r="K84" i="110"/>
  <c r="S84" i="110"/>
  <c r="C92" i="110"/>
  <c r="K92" i="110"/>
  <c r="S92" i="110"/>
  <c r="C117" i="110"/>
  <c r="K117" i="110"/>
  <c r="S117" i="110"/>
  <c r="E123" i="110"/>
  <c r="M123" i="110"/>
  <c r="M122" i="110" s="1"/>
  <c r="U123" i="110"/>
  <c r="I127" i="110"/>
  <c r="Q127" i="110"/>
  <c r="H132" i="110"/>
  <c r="U140" i="110"/>
  <c r="L53" i="136"/>
  <c r="L52" i="136" s="1"/>
  <c r="C57" i="136"/>
  <c r="C52" i="136" s="1"/>
  <c r="D69" i="136"/>
  <c r="O69" i="136"/>
  <c r="N75" i="136"/>
  <c r="Q79" i="136"/>
  <c r="L84" i="136"/>
  <c r="W84" i="136"/>
  <c r="J84" i="136"/>
  <c r="R84" i="136"/>
  <c r="H92" i="136"/>
  <c r="S92" i="136"/>
  <c r="R132" i="136"/>
  <c r="J140" i="136"/>
  <c r="J139" i="136" s="1"/>
  <c r="E53" i="135"/>
  <c r="M53" i="135"/>
  <c r="U53" i="135"/>
  <c r="I57" i="135"/>
  <c r="Q57" i="135"/>
  <c r="N69" i="135"/>
  <c r="E75" i="135"/>
  <c r="Q75" i="135"/>
  <c r="G75" i="135"/>
  <c r="O75" i="135"/>
  <c r="W75" i="135"/>
  <c r="L79" i="135"/>
  <c r="K79" i="135"/>
  <c r="S79" i="135"/>
  <c r="I84" i="135"/>
  <c r="G140" i="135"/>
  <c r="G92" i="135"/>
  <c r="O140" i="135"/>
  <c r="O92" i="135"/>
  <c r="W140" i="135"/>
  <c r="W92" i="135"/>
  <c r="E53" i="134"/>
  <c r="M53" i="134"/>
  <c r="U53" i="134"/>
  <c r="C140" i="134"/>
  <c r="C92" i="134"/>
  <c r="K140" i="134"/>
  <c r="K139" i="134" s="1"/>
  <c r="K92" i="134"/>
  <c r="S140" i="134"/>
  <c r="S92" i="134"/>
  <c r="V139" i="134"/>
  <c r="H126" i="133"/>
  <c r="P132" i="133"/>
  <c r="H140" i="133"/>
  <c r="H139" i="133" s="1"/>
  <c r="I57" i="132"/>
  <c r="Q57" i="132"/>
  <c r="Q52" i="132" s="1"/>
  <c r="O57" i="132"/>
  <c r="O52" i="132" s="1"/>
  <c r="J57" i="132"/>
  <c r="U57" i="132"/>
  <c r="S69" i="132"/>
  <c r="I141" i="136"/>
  <c r="I139" i="136" s="1"/>
  <c r="N140" i="135"/>
  <c r="N92" i="135"/>
  <c r="V140" i="135"/>
  <c r="V139" i="135" s="1"/>
  <c r="V92" i="135"/>
  <c r="Q141" i="135"/>
  <c r="Q139" i="135" s="1"/>
  <c r="Q92" i="135"/>
  <c r="D123" i="132"/>
  <c r="D75" i="132"/>
  <c r="L123" i="132"/>
  <c r="L75" i="132"/>
  <c r="T75" i="132"/>
  <c r="T123" i="132"/>
  <c r="G124" i="132"/>
  <c r="G122" i="132" s="1"/>
  <c r="G75" i="132"/>
  <c r="W124" i="132"/>
  <c r="W75" i="132"/>
  <c r="C57" i="110"/>
  <c r="K57" i="110"/>
  <c r="S57" i="110"/>
  <c r="S52" i="110" s="1"/>
  <c r="G69" i="110"/>
  <c r="O69" i="110"/>
  <c r="W69" i="110"/>
  <c r="I75" i="110"/>
  <c r="Q75" i="110"/>
  <c r="E79" i="110"/>
  <c r="M79" i="110"/>
  <c r="D84" i="110"/>
  <c r="L84" i="110"/>
  <c r="T84" i="110"/>
  <c r="D92" i="110"/>
  <c r="L92" i="110"/>
  <c r="W141" i="110"/>
  <c r="D57" i="136"/>
  <c r="O57" i="136"/>
  <c r="F69" i="136"/>
  <c r="P69" i="136"/>
  <c r="E69" i="136"/>
  <c r="M69" i="136"/>
  <c r="U69" i="136"/>
  <c r="P75" i="136"/>
  <c r="H79" i="136"/>
  <c r="G79" i="136"/>
  <c r="O79" i="136"/>
  <c r="W79" i="136"/>
  <c r="C84" i="136"/>
  <c r="M84" i="136"/>
  <c r="F124" i="136"/>
  <c r="F122" i="136" s="1"/>
  <c r="Q125" i="136"/>
  <c r="G127" i="136"/>
  <c r="G126" i="136" s="1"/>
  <c r="T132" i="136"/>
  <c r="I133" i="136"/>
  <c r="I131" i="136" s="1"/>
  <c r="L140" i="136"/>
  <c r="L139" i="136" s="1"/>
  <c r="V140" i="136"/>
  <c r="W141" i="136"/>
  <c r="D53" i="135"/>
  <c r="C69" i="135"/>
  <c r="O69" i="135"/>
  <c r="E69" i="135"/>
  <c r="M69" i="135"/>
  <c r="U69" i="135"/>
  <c r="R75" i="135"/>
  <c r="K84" i="135"/>
  <c r="H140" i="135"/>
  <c r="H139" i="135" s="1"/>
  <c r="H92" i="135"/>
  <c r="P140" i="135"/>
  <c r="P139" i="135" s="1"/>
  <c r="P92" i="135"/>
  <c r="J57" i="134"/>
  <c r="R57" i="134"/>
  <c r="C69" i="134"/>
  <c r="F75" i="134"/>
  <c r="C132" i="134"/>
  <c r="C84" i="134"/>
  <c r="K132" i="134"/>
  <c r="K131" i="134" s="1"/>
  <c r="K84" i="134"/>
  <c r="S132" i="134"/>
  <c r="S84" i="134"/>
  <c r="D140" i="134"/>
  <c r="D139" i="134" s="1"/>
  <c r="D92" i="134"/>
  <c r="L140" i="134"/>
  <c r="L92" i="134"/>
  <c r="T140" i="134"/>
  <c r="T139" i="134" s="1"/>
  <c r="T92" i="134"/>
  <c r="G141" i="134"/>
  <c r="G92" i="134"/>
  <c r="O141" i="134"/>
  <c r="O92" i="134"/>
  <c r="W141" i="134"/>
  <c r="W139" i="134" s="1"/>
  <c r="W92" i="134"/>
  <c r="E139" i="134"/>
  <c r="I53" i="133"/>
  <c r="Q53" i="133"/>
  <c r="Q79" i="133"/>
  <c r="Q127" i="133"/>
  <c r="Q126" i="133" s="1"/>
  <c r="T79" i="133"/>
  <c r="D139" i="133"/>
  <c r="V118" i="133"/>
  <c r="V57" i="132"/>
  <c r="M69" i="132"/>
  <c r="E53" i="131"/>
  <c r="E52" i="131" s="1"/>
  <c r="M53" i="131"/>
  <c r="M52" i="131" s="1"/>
  <c r="U53" i="131"/>
  <c r="D57" i="110"/>
  <c r="M84" i="110"/>
  <c r="M92" i="110"/>
  <c r="U132" i="110"/>
  <c r="D53" i="136"/>
  <c r="O53" i="136"/>
  <c r="F57" i="136"/>
  <c r="P57" i="136"/>
  <c r="E57" i="136"/>
  <c r="M57" i="136"/>
  <c r="U57" i="136"/>
  <c r="G69" i="136"/>
  <c r="D69" i="135"/>
  <c r="O122" i="135"/>
  <c r="O52" i="134"/>
  <c r="J53" i="134"/>
  <c r="R53" i="134"/>
  <c r="C57" i="134"/>
  <c r="K57" i="134"/>
  <c r="K52" i="134" s="1"/>
  <c r="S57" i="134"/>
  <c r="F57" i="134"/>
  <c r="N57" i="134"/>
  <c r="V57" i="134"/>
  <c r="F117" i="134"/>
  <c r="F69" i="134"/>
  <c r="N117" i="134"/>
  <c r="N69" i="134"/>
  <c r="V117" i="134"/>
  <c r="V69" i="134"/>
  <c r="D127" i="134"/>
  <c r="D126" i="134" s="1"/>
  <c r="D79" i="134"/>
  <c r="T127" i="134"/>
  <c r="T126" i="134" s="1"/>
  <c r="T79" i="134"/>
  <c r="D132" i="134"/>
  <c r="D84" i="134"/>
  <c r="L132" i="134"/>
  <c r="L84" i="134"/>
  <c r="T132" i="134"/>
  <c r="T84" i="134"/>
  <c r="G133" i="134"/>
  <c r="G84" i="134"/>
  <c r="O133" i="134"/>
  <c r="O84" i="134"/>
  <c r="W133" i="134"/>
  <c r="W84" i="134"/>
  <c r="H84" i="133"/>
  <c r="H132" i="133"/>
  <c r="C133" i="133"/>
  <c r="C131" i="133" s="1"/>
  <c r="C84" i="133"/>
  <c r="K84" i="133"/>
  <c r="K133" i="133"/>
  <c r="S84" i="133"/>
  <c r="S133" i="133"/>
  <c r="I84" i="133"/>
  <c r="I135" i="133"/>
  <c r="J69" i="132"/>
  <c r="J117" i="132"/>
  <c r="E118" i="132"/>
  <c r="E69" i="132"/>
  <c r="U69" i="132"/>
  <c r="U118" i="132"/>
  <c r="K69" i="132"/>
  <c r="K120" i="132"/>
  <c r="V69" i="132"/>
  <c r="V121" i="132"/>
  <c r="L57" i="110"/>
  <c r="L52" i="110" s="1"/>
  <c r="J75" i="110"/>
  <c r="I53" i="110"/>
  <c r="I52" i="110" s="1"/>
  <c r="Q53" i="110"/>
  <c r="E57" i="110"/>
  <c r="E52" i="110" s="1"/>
  <c r="M57" i="110"/>
  <c r="M52" i="110" s="1"/>
  <c r="U57" i="110"/>
  <c r="I69" i="110"/>
  <c r="Q69" i="110"/>
  <c r="C75" i="110"/>
  <c r="K75" i="110"/>
  <c r="S75" i="110"/>
  <c r="G79" i="110"/>
  <c r="W79" i="110"/>
  <c r="F84" i="110"/>
  <c r="N84" i="110"/>
  <c r="V84" i="110"/>
  <c r="F92" i="110"/>
  <c r="N92" i="110"/>
  <c r="V92" i="110"/>
  <c r="D119" i="110"/>
  <c r="L119" i="110"/>
  <c r="L116" i="110" s="1"/>
  <c r="T119" i="110"/>
  <c r="F125" i="110"/>
  <c r="N125" i="110"/>
  <c r="V125" i="110"/>
  <c r="W133" i="110"/>
  <c r="O141" i="110"/>
  <c r="E53" i="136"/>
  <c r="M53" i="136"/>
  <c r="U53" i="136"/>
  <c r="G57" i="136"/>
  <c r="R57" i="136"/>
  <c r="H69" i="136"/>
  <c r="S69" i="136"/>
  <c r="H75" i="136"/>
  <c r="G75" i="136"/>
  <c r="O75" i="136"/>
  <c r="W75" i="136"/>
  <c r="U79" i="136"/>
  <c r="E84" i="136"/>
  <c r="P84" i="136"/>
  <c r="I123" i="136"/>
  <c r="S123" i="136"/>
  <c r="T124" i="136"/>
  <c r="V132" i="136"/>
  <c r="N140" i="136"/>
  <c r="T53" i="135"/>
  <c r="F69" i="135"/>
  <c r="S69" i="135"/>
  <c r="I75" i="135"/>
  <c r="V75" i="135"/>
  <c r="D79" i="135"/>
  <c r="F132" i="135"/>
  <c r="F84" i="135"/>
  <c r="N132" i="135"/>
  <c r="N84" i="135"/>
  <c r="V132" i="135"/>
  <c r="V84" i="135"/>
  <c r="C92" i="135"/>
  <c r="J92" i="135"/>
  <c r="R92" i="135"/>
  <c r="G117" i="134"/>
  <c r="G69" i="134"/>
  <c r="O117" i="134"/>
  <c r="O69" i="134"/>
  <c r="W117" i="134"/>
  <c r="W69" i="134"/>
  <c r="J118" i="134"/>
  <c r="J69" i="134"/>
  <c r="R118" i="134"/>
  <c r="R116" i="134" s="1"/>
  <c r="R69" i="134"/>
  <c r="H123" i="134"/>
  <c r="H75" i="134"/>
  <c r="P123" i="134"/>
  <c r="P75" i="134"/>
  <c r="E127" i="134"/>
  <c r="M127" i="134"/>
  <c r="M79" i="134"/>
  <c r="U127" i="134"/>
  <c r="U79" i="134"/>
  <c r="H128" i="134"/>
  <c r="H126" i="134" s="1"/>
  <c r="H79" i="134"/>
  <c r="P128" i="134"/>
  <c r="P126" i="134" s="1"/>
  <c r="P79" i="134"/>
  <c r="L116" i="134"/>
  <c r="V122" i="134"/>
  <c r="C52" i="133"/>
  <c r="N53" i="133"/>
  <c r="V53" i="133"/>
  <c r="F57" i="133"/>
  <c r="N57" i="133"/>
  <c r="V57" i="133"/>
  <c r="J117" i="133"/>
  <c r="J69" i="133"/>
  <c r="R117" i="133"/>
  <c r="R69" i="133"/>
  <c r="K126" i="133"/>
  <c r="L120" i="133"/>
  <c r="M123" i="133"/>
  <c r="S139" i="133"/>
  <c r="G57" i="132"/>
  <c r="R117" i="132"/>
  <c r="D103" i="127"/>
  <c r="D53" i="127"/>
  <c r="L103" i="127"/>
  <c r="L53" i="127"/>
  <c r="P69" i="110"/>
  <c r="J53" i="110"/>
  <c r="R53" i="110"/>
  <c r="F57" i="110"/>
  <c r="F52" i="110" s="1"/>
  <c r="N57" i="110"/>
  <c r="V57" i="110"/>
  <c r="V52" i="110" s="1"/>
  <c r="J69" i="110"/>
  <c r="R69" i="110"/>
  <c r="D75" i="110"/>
  <c r="L75" i="110"/>
  <c r="T75" i="110"/>
  <c r="H79" i="110"/>
  <c r="O84" i="110"/>
  <c r="G92" i="110"/>
  <c r="E140" i="110"/>
  <c r="P140" i="110"/>
  <c r="J69" i="136"/>
  <c r="T69" i="136"/>
  <c r="G84" i="136"/>
  <c r="V53" i="135"/>
  <c r="I53" i="135"/>
  <c r="Q53" i="135"/>
  <c r="E57" i="135"/>
  <c r="M57" i="135"/>
  <c r="U57" i="135"/>
  <c r="G69" i="135"/>
  <c r="T69" i="135"/>
  <c r="J75" i="135"/>
  <c r="C123" i="135"/>
  <c r="C75" i="135"/>
  <c r="K123" i="135"/>
  <c r="K75" i="135"/>
  <c r="S123" i="135"/>
  <c r="S75" i="135"/>
  <c r="G127" i="135"/>
  <c r="G79" i="135"/>
  <c r="O127" i="135"/>
  <c r="O126" i="135" s="1"/>
  <c r="O79" i="135"/>
  <c r="W127" i="135"/>
  <c r="W126" i="135" s="1"/>
  <c r="W79" i="135"/>
  <c r="C84" i="135"/>
  <c r="Q84" i="135"/>
  <c r="G132" i="135"/>
  <c r="G84" i="135"/>
  <c r="O132" i="135"/>
  <c r="O131" i="135" s="1"/>
  <c r="O84" i="135"/>
  <c r="W132" i="135"/>
  <c r="W84" i="135"/>
  <c r="I53" i="134"/>
  <c r="Q53" i="134"/>
  <c r="E57" i="134"/>
  <c r="M57" i="134"/>
  <c r="U57" i="134"/>
  <c r="L69" i="134"/>
  <c r="I123" i="134"/>
  <c r="I122" i="134" s="1"/>
  <c r="I75" i="134"/>
  <c r="Q123" i="134"/>
  <c r="Q122" i="134" s="1"/>
  <c r="Q75" i="134"/>
  <c r="D124" i="134"/>
  <c r="D75" i="134"/>
  <c r="L124" i="134"/>
  <c r="L75" i="134"/>
  <c r="T124" i="134"/>
  <c r="T122" i="134" s="1"/>
  <c r="T75" i="134"/>
  <c r="O57" i="133"/>
  <c r="W57" i="133"/>
  <c r="W52" i="133" s="1"/>
  <c r="J57" i="133"/>
  <c r="J52" i="133" s="1"/>
  <c r="C69" i="133"/>
  <c r="C117" i="133"/>
  <c r="S117" i="133"/>
  <c r="S69" i="133"/>
  <c r="F69" i="133"/>
  <c r="F118" i="133"/>
  <c r="N69" i="133"/>
  <c r="N118" i="133"/>
  <c r="D69" i="133"/>
  <c r="D120" i="133"/>
  <c r="T120" i="133"/>
  <c r="T69" i="133"/>
  <c r="Q135" i="133"/>
  <c r="F53" i="132"/>
  <c r="F52" i="132" s="1"/>
  <c r="N53" i="132"/>
  <c r="V53" i="132"/>
  <c r="E57" i="132"/>
  <c r="E52" i="132" s="1"/>
  <c r="M57" i="132"/>
  <c r="M52" i="132" s="1"/>
  <c r="T57" i="110"/>
  <c r="T52" i="110" s="1"/>
  <c r="H69" i="110"/>
  <c r="R75" i="110"/>
  <c r="E84" i="110"/>
  <c r="P84" i="110"/>
  <c r="H92" i="110"/>
  <c r="F127" i="110"/>
  <c r="J57" i="136"/>
  <c r="J52" i="136" s="1"/>
  <c r="K69" i="136"/>
  <c r="V69" i="136"/>
  <c r="I69" i="136"/>
  <c r="Q69" i="136"/>
  <c r="C79" i="136"/>
  <c r="K79" i="136"/>
  <c r="I117" i="136"/>
  <c r="K123" i="136"/>
  <c r="K122" i="136" s="1"/>
  <c r="L124" i="136"/>
  <c r="V124" i="136"/>
  <c r="W127" i="136"/>
  <c r="W126" i="136" s="1"/>
  <c r="N132" i="136"/>
  <c r="F140" i="136"/>
  <c r="F139" i="136" s="1"/>
  <c r="J53" i="135"/>
  <c r="R53" i="135"/>
  <c r="C57" i="135"/>
  <c r="C52" i="135" s="1"/>
  <c r="P57" i="135"/>
  <c r="F57" i="135"/>
  <c r="N57" i="135"/>
  <c r="N52" i="135" s="1"/>
  <c r="V57" i="135"/>
  <c r="V69" i="135"/>
  <c r="I117" i="135"/>
  <c r="I69" i="135"/>
  <c r="Q117" i="135"/>
  <c r="Q69" i="135"/>
  <c r="D123" i="135"/>
  <c r="D75" i="135"/>
  <c r="L123" i="135"/>
  <c r="L75" i="135"/>
  <c r="T123" i="135"/>
  <c r="T75" i="135"/>
  <c r="H127" i="135"/>
  <c r="H126" i="135" s="1"/>
  <c r="H79" i="135"/>
  <c r="P127" i="135"/>
  <c r="P79" i="135"/>
  <c r="P132" i="135"/>
  <c r="P84" i="135"/>
  <c r="T139" i="135"/>
  <c r="G57" i="134"/>
  <c r="G52" i="134" s="1"/>
  <c r="I69" i="134"/>
  <c r="Q69" i="134"/>
  <c r="O79" i="134"/>
  <c r="W79" i="134"/>
  <c r="E53" i="133"/>
  <c r="M53" i="133"/>
  <c r="M52" i="133" s="1"/>
  <c r="U53" i="133"/>
  <c r="D75" i="133"/>
  <c r="D123" i="133"/>
  <c r="L123" i="133"/>
  <c r="L122" i="133" s="1"/>
  <c r="L75" i="133"/>
  <c r="T123" i="133"/>
  <c r="T75" i="133"/>
  <c r="P140" i="133"/>
  <c r="P139" i="133" s="1"/>
  <c r="P92" i="133"/>
  <c r="C92" i="133"/>
  <c r="C141" i="133"/>
  <c r="K92" i="133"/>
  <c r="K141" i="133"/>
  <c r="D128" i="133"/>
  <c r="I84" i="110"/>
  <c r="Q84" i="110"/>
  <c r="I57" i="136"/>
  <c r="I52" i="136" s="1"/>
  <c r="Q57" i="136"/>
  <c r="Q52" i="136" s="1"/>
  <c r="U117" i="136"/>
  <c r="C127" i="136"/>
  <c r="C126" i="136" s="1"/>
  <c r="R140" i="136"/>
  <c r="R139" i="136" s="1"/>
  <c r="D57" i="135"/>
  <c r="R57" i="135"/>
  <c r="K69" i="135"/>
  <c r="W69" i="135"/>
  <c r="J117" i="135"/>
  <c r="J69" i="135"/>
  <c r="R117" i="135"/>
  <c r="R69" i="135"/>
  <c r="N75" i="135"/>
  <c r="E84" i="135"/>
  <c r="T84" i="135"/>
  <c r="K92" i="135"/>
  <c r="H57" i="134"/>
  <c r="T69" i="134"/>
  <c r="C75" i="134"/>
  <c r="K75" i="134"/>
  <c r="S75" i="134"/>
  <c r="E75" i="133"/>
  <c r="E123" i="133"/>
  <c r="E122" i="133" s="1"/>
  <c r="U123" i="133"/>
  <c r="U122" i="133" s="1"/>
  <c r="U75" i="133"/>
  <c r="H75" i="133"/>
  <c r="H124" i="133"/>
  <c r="H122" i="133" s="1"/>
  <c r="P75" i="133"/>
  <c r="P124" i="133"/>
  <c r="C53" i="132"/>
  <c r="K53" i="132"/>
  <c r="S53" i="132"/>
  <c r="I57" i="134"/>
  <c r="Q57" i="134"/>
  <c r="E69" i="134"/>
  <c r="M69" i="134"/>
  <c r="U69" i="134"/>
  <c r="G75" i="134"/>
  <c r="O75" i="134"/>
  <c r="W75" i="134"/>
  <c r="C79" i="134"/>
  <c r="K79" i="134"/>
  <c r="S79" i="134"/>
  <c r="J84" i="134"/>
  <c r="R84" i="134"/>
  <c r="J92" i="134"/>
  <c r="R92" i="134"/>
  <c r="I69" i="133"/>
  <c r="Q69" i="133"/>
  <c r="C75" i="133"/>
  <c r="K75" i="133"/>
  <c r="S75" i="133"/>
  <c r="G79" i="133"/>
  <c r="W79" i="133"/>
  <c r="F84" i="133"/>
  <c r="N84" i="133"/>
  <c r="V84" i="133"/>
  <c r="F92" i="133"/>
  <c r="N92" i="133"/>
  <c r="V92" i="133"/>
  <c r="P127" i="133"/>
  <c r="P126" i="133" s="1"/>
  <c r="G132" i="133"/>
  <c r="W57" i="132"/>
  <c r="C69" i="132"/>
  <c r="N69" i="132"/>
  <c r="O75" i="132"/>
  <c r="C132" i="132"/>
  <c r="C84" i="132"/>
  <c r="K132" i="132"/>
  <c r="K84" i="132"/>
  <c r="S132" i="132"/>
  <c r="S131" i="132" s="1"/>
  <c r="S84" i="132"/>
  <c r="F127" i="132"/>
  <c r="F126" i="132" s="1"/>
  <c r="V127" i="132"/>
  <c r="V126" i="132" s="1"/>
  <c r="G132" i="132"/>
  <c r="W132" i="132"/>
  <c r="F57" i="131"/>
  <c r="F52" i="131" s="1"/>
  <c r="N57" i="131"/>
  <c r="V57" i="131"/>
  <c r="V52" i="131" s="1"/>
  <c r="I57" i="131"/>
  <c r="I52" i="131" s="1"/>
  <c r="Q57" i="131"/>
  <c r="Q52" i="131" s="1"/>
  <c r="G57" i="131"/>
  <c r="O57" i="131"/>
  <c r="W57" i="131"/>
  <c r="W52" i="131" s="1"/>
  <c r="W69" i="131"/>
  <c r="J117" i="131"/>
  <c r="J69" i="131"/>
  <c r="C122" i="131"/>
  <c r="H79" i="133"/>
  <c r="O84" i="133"/>
  <c r="W84" i="133"/>
  <c r="G92" i="133"/>
  <c r="O92" i="133"/>
  <c r="W92" i="133"/>
  <c r="W53" i="132"/>
  <c r="O69" i="132"/>
  <c r="D117" i="132"/>
  <c r="D69" i="132"/>
  <c r="L117" i="132"/>
  <c r="L69" i="132"/>
  <c r="T117" i="132"/>
  <c r="T69" i="132"/>
  <c r="P75" i="132"/>
  <c r="W79" i="132"/>
  <c r="I84" i="131"/>
  <c r="I132" i="131"/>
  <c r="D133" i="131"/>
  <c r="D84" i="131"/>
  <c r="L84" i="131"/>
  <c r="L133" i="131"/>
  <c r="T84" i="131"/>
  <c r="T133" i="131"/>
  <c r="E128" i="131"/>
  <c r="Q132" i="131"/>
  <c r="H53" i="130"/>
  <c r="P53" i="130"/>
  <c r="D57" i="132"/>
  <c r="D52" i="132" s="1"/>
  <c r="L57" i="132"/>
  <c r="T57" i="132"/>
  <c r="T52" i="132" s="1"/>
  <c r="F69" i="132"/>
  <c r="Q69" i="132"/>
  <c r="E75" i="132"/>
  <c r="C140" i="132"/>
  <c r="C139" i="132" s="1"/>
  <c r="C92" i="132"/>
  <c r="K140" i="132"/>
  <c r="K139" i="132" s="1"/>
  <c r="K92" i="132"/>
  <c r="S140" i="132"/>
  <c r="S139" i="132" s="1"/>
  <c r="S92" i="132"/>
  <c r="S118" i="132"/>
  <c r="H57" i="131"/>
  <c r="P57" i="131"/>
  <c r="D117" i="131"/>
  <c r="D69" i="131"/>
  <c r="L117" i="131"/>
  <c r="L69" i="131"/>
  <c r="T117" i="131"/>
  <c r="T69" i="131"/>
  <c r="J84" i="131"/>
  <c r="R84" i="131"/>
  <c r="R57" i="130"/>
  <c r="R52" i="130" s="1"/>
  <c r="H53" i="134"/>
  <c r="P53" i="134"/>
  <c r="D57" i="134"/>
  <c r="D52" i="134" s="1"/>
  <c r="L57" i="134"/>
  <c r="L52" i="134" s="1"/>
  <c r="T57" i="134"/>
  <c r="H69" i="134"/>
  <c r="P69" i="134"/>
  <c r="J75" i="134"/>
  <c r="R75" i="134"/>
  <c r="N79" i="134"/>
  <c r="V79" i="134"/>
  <c r="E84" i="134"/>
  <c r="M84" i="134"/>
  <c r="U84" i="134"/>
  <c r="E92" i="134"/>
  <c r="M92" i="134"/>
  <c r="U92" i="134"/>
  <c r="G69" i="132"/>
  <c r="R103" i="132"/>
  <c r="O140" i="132"/>
  <c r="O139" i="132" s="1"/>
  <c r="J141" i="132"/>
  <c r="F123" i="131"/>
  <c r="F75" i="131"/>
  <c r="N123" i="131"/>
  <c r="N75" i="131"/>
  <c r="V123" i="131"/>
  <c r="V122" i="131" s="1"/>
  <c r="V75" i="131"/>
  <c r="I124" i="131"/>
  <c r="I75" i="131"/>
  <c r="Q124" i="131"/>
  <c r="Q75" i="131"/>
  <c r="J127" i="131"/>
  <c r="J126" i="131" s="1"/>
  <c r="J79" i="131"/>
  <c r="R79" i="131"/>
  <c r="R127" i="131"/>
  <c r="R126" i="131" s="1"/>
  <c r="M128" i="131"/>
  <c r="U79" i="131"/>
  <c r="U128" i="131"/>
  <c r="S57" i="130"/>
  <c r="G132" i="130"/>
  <c r="G84" i="130"/>
  <c r="O132" i="130"/>
  <c r="O84" i="130"/>
  <c r="W132" i="130"/>
  <c r="W84" i="130"/>
  <c r="E134" i="130"/>
  <c r="E84" i="130"/>
  <c r="U134" i="130"/>
  <c r="U84" i="130"/>
  <c r="H135" i="130"/>
  <c r="H84" i="130"/>
  <c r="P135" i="130"/>
  <c r="P131" i="130" s="1"/>
  <c r="P84" i="130"/>
  <c r="H123" i="129"/>
  <c r="H75" i="129"/>
  <c r="P123" i="129"/>
  <c r="P75" i="129"/>
  <c r="F125" i="129"/>
  <c r="F122" i="129" s="1"/>
  <c r="F75" i="129"/>
  <c r="V125" i="129"/>
  <c r="V122" i="129" s="1"/>
  <c r="V75" i="129"/>
  <c r="E127" i="129"/>
  <c r="E79" i="129"/>
  <c r="M127" i="129"/>
  <c r="M79" i="129"/>
  <c r="I57" i="133"/>
  <c r="Q57" i="133"/>
  <c r="E69" i="133"/>
  <c r="M69" i="133"/>
  <c r="U69" i="133"/>
  <c r="G75" i="133"/>
  <c r="O75" i="133"/>
  <c r="W75" i="133"/>
  <c r="K79" i="133"/>
  <c r="S79" i="133"/>
  <c r="J84" i="133"/>
  <c r="R84" i="133"/>
  <c r="J92" i="133"/>
  <c r="R92" i="133"/>
  <c r="R57" i="132"/>
  <c r="R52" i="132" s="1"/>
  <c r="I69" i="132"/>
  <c r="H75" i="132"/>
  <c r="U75" i="132"/>
  <c r="J126" i="132"/>
  <c r="R126" i="132"/>
  <c r="L84" i="132"/>
  <c r="O132" i="132"/>
  <c r="O53" i="131"/>
  <c r="U57" i="131"/>
  <c r="J57" i="131"/>
  <c r="R57" i="131"/>
  <c r="R52" i="131" s="1"/>
  <c r="G69" i="131"/>
  <c r="Q140" i="131"/>
  <c r="Q92" i="131"/>
  <c r="D92" i="131"/>
  <c r="D141" i="131"/>
  <c r="D139" i="131" s="1"/>
  <c r="L92" i="131"/>
  <c r="L141" i="131"/>
  <c r="L139" i="131" s="1"/>
  <c r="T92" i="131"/>
  <c r="T141" i="131"/>
  <c r="T139" i="131" s="1"/>
  <c r="I140" i="131"/>
  <c r="I139" i="131" s="1"/>
  <c r="N75" i="129"/>
  <c r="G53" i="132"/>
  <c r="H69" i="132"/>
  <c r="P69" i="132"/>
  <c r="I75" i="132"/>
  <c r="J75" i="132"/>
  <c r="R75" i="132"/>
  <c r="J123" i="132"/>
  <c r="H53" i="131"/>
  <c r="P53" i="131"/>
  <c r="G117" i="129"/>
  <c r="G69" i="129"/>
  <c r="O117" i="129"/>
  <c r="O69" i="129"/>
  <c r="W117" i="129"/>
  <c r="W69" i="129"/>
  <c r="C121" i="129"/>
  <c r="C69" i="129"/>
  <c r="S121" i="129"/>
  <c r="S69" i="129"/>
  <c r="H57" i="132"/>
  <c r="H52" i="132" s="1"/>
  <c r="P57" i="132"/>
  <c r="P52" i="132" s="1"/>
  <c r="C75" i="132"/>
  <c r="C123" i="132"/>
  <c r="C122" i="132" s="1"/>
  <c r="K75" i="132"/>
  <c r="K123" i="132"/>
  <c r="S75" i="132"/>
  <c r="S123" i="132"/>
  <c r="D127" i="132"/>
  <c r="D79" i="132"/>
  <c r="L127" i="132"/>
  <c r="T127" i="132"/>
  <c r="T79" i="132"/>
  <c r="F57" i="130"/>
  <c r="F52" i="130" s="1"/>
  <c r="N57" i="130"/>
  <c r="V57" i="130"/>
  <c r="V52" i="130" s="1"/>
  <c r="D57" i="130"/>
  <c r="D52" i="130" s="1"/>
  <c r="L57" i="130"/>
  <c r="T57" i="130"/>
  <c r="W57" i="130"/>
  <c r="W52" i="130" s="1"/>
  <c r="J57" i="130"/>
  <c r="K57" i="130"/>
  <c r="K52" i="130" s="1"/>
  <c r="G57" i="128"/>
  <c r="O57" i="128"/>
  <c r="W105" i="128"/>
  <c r="W57" i="128"/>
  <c r="C57" i="128"/>
  <c r="C52" i="128" s="1"/>
  <c r="K57" i="128"/>
  <c r="K52" i="128" s="1"/>
  <c r="S57" i="128"/>
  <c r="D57" i="128"/>
  <c r="L57" i="128"/>
  <c r="T57" i="128"/>
  <c r="F75" i="132"/>
  <c r="N75" i="132"/>
  <c r="V75" i="132"/>
  <c r="J79" i="132"/>
  <c r="R79" i="132"/>
  <c r="I84" i="132"/>
  <c r="Q84" i="132"/>
  <c r="I92" i="132"/>
  <c r="Q92" i="132"/>
  <c r="W127" i="132"/>
  <c r="W126" i="132" s="1"/>
  <c r="F132" i="132"/>
  <c r="N132" i="132"/>
  <c r="V132" i="132"/>
  <c r="F140" i="132"/>
  <c r="N140" i="132"/>
  <c r="N139" i="132" s="1"/>
  <c r="V140" i="132"/>
  <c r="D57" i="131"/>
  <c r="L57" i="131"/>
  <c r="T57" i="131"/>
  <c r="H69" i="131"/>
  <c r="P69" i="131"/>
  <c r="J75" i="131"/>
  <c r="R75" i="131"/>
  <c r="F79" i="131"/>
  <c r="N79" i="131"/>
  <c r="V79" i="131"/>
  <c r="E84" i="131"/>
  <c r="M84" i="131"/>
  <c r="U84" i="131"/>
  <c r="M92" i="131"/>
  <c r="G123" i="131"/>
  <c r="O123" i="131"/>
  <c r="W123" i="131"/>
  <c r="W122" i="131" s="1"/>
  <c r="C127" i="131"/>
  <c r="C126" i="131" s="1"/>
  <c r="I53" i="130"/>
  <c r="Q53" i="130"/>
  <c r="E57" i="130"/>
  <c r="M57" i="130"/>
  <c r="U57" i="130"/>
  <c r="H69" i="130"/>
  <c r="R75" i="130"/>
  <c r="L84" i="130"/>
  <c r="C92" i="130"/>
  <c r="C140" i="130"/>
  <c r="K92" i="130"/>
  <c r="K140" i="130"/>
  <c r="K139" i="130" s="1"/>
  <c r="S92" i="130"/>
  <c r="S140" i="130"/>
  <c r="C105" i="129"/>
  <c r="C104" i="129" s="1"/>
  <c r="C57" i="129"/>
  <c r="K105" i="129"/>
  <c r="K57" i="129"/>
  <c r="K52" i="129" s="1"/>
  <c r="S105" i="129"/>
  <c r="S57" i="129"/>
  <c r="F117" i="129"/>
  <c r="F69" i="129"/>
  <c r="N117" i="129"/>
  <c r="N116" i="129" s="1"/>
  <c r="N69" i="129"/>
  <c r="V117" i="129"/>
  <c r="V69" i="129"/>
  <c r="D127" i="129"/>
  <c r="D126" i="129" s="1"/>
  <c r="D79" i="129"/>
  <c r="L127" i="129"/>
  <c r="L126" i="129" s="1"/>
  <c r="L79" i="129"/>
  <c r="T127" i="129"/>
  <c r="T126" i="129" s="1"/>
  <c r="T79" i="129"/>
  <c r="D132" i="129"/>
  <c r="D84" i="129"/>
  <c r="L132" i="129"/>
  <c r="L84" i="129"/>
  <c r="T132" i="129"/>
  <c r="T84" i="129"/>
  <c r="H75" i="128"/>
  <c r="P75" i="128"/>
  <c r="H92" i="128"/>
  <c r="H140" i="128"/>
  <c r="H139" i="128" s="1"/>
  <c r="C141" i="128"/>
  <c r="C92" i="128"/>
  <c r="K92" i="128"/>
  <c r="K141" i="128"/>
  <c r="K139" i="128" s="1"/>
  <c r="S92" i="128"/>
  <c r="S141" i="128"/>
  <c r="R69" i="131"/>
  <c r="D75" i="131"/>
  <c r="L75" i="131"/>
  <c r="T75" i="131"/>
  <c r="H79" i="131"/>
  <c r="P79" i="131"/>
  <c r="G84" i="131"/>
  <c r="O84" i="131"/>
  <c r="W84" i="131"/>
  <c r="G92" i="131"/>
  <c r="O92" i="131"/>
  <c r="W92" i="131"/>
  <c r="R132" i="131"/>
  <c r="J140" i="131"/>
  <c r="J139" i="131" s="1"/>
  <c r="N69" i="130"/>
  <c r="E69" i="130"/>
  <c r="M69" i="130"/>
  <c r="U69" i="130"/>
  <c r="H75" i="130"/>
  <c r="C123" i="130"/>
  <c r="C75" i="130"/>
  <c r="K123" i="130"/>
  <c r="K75" i="130"/>
  <c r="D79" i="130"/>
  <c r="D127" i="130"/>
  <c r="D126" i="130" s="1"/>
  <c r="L79" i="130"/>
  <c r="L127" i="130"/>
  <c r="L126" i="130" s="1"/>
  <c r="H92" i="130"/>
  <c r="I53" i="129"/>
  <c r="Q53" i="129"/>
  <c r="E57" i="129"/>
  <c r="M57" i="129"/>
  <c r="M52" i="129" s="1"/>
  <c r="U57" i="129"/>
  <c r="I123" i="129"/>
  <c r="I122" i="129" s="1"/>
  <c r="I75" i="129"/>
  <c r="Q123" i="129"/>
  <c r="Q122" i="129" s="1"/>
  <c r="Q75" i="129"/>
  <c r="F84" i="129"/>
  <c r="N84" i="129"/>
  <c r="V84" i="129"/>
  <c r="G92" i="129"/>
  <c r="O92" i="129"/>
  <c r="W92" i="129"/>
  <c r="N122" i="129"/>
  <c r="U139" i="129"/>
  <c r="C84" i="128"/>
  <c r="K84" i="128"/>
  <c r="S84" i="128"/>
  <c r="F84" i="127"/>
  <c r="F132" i="127"/>
  <c r="N84" i="127"/>
  <c r="N132" i="127"/>
  <c r="I133" i="127"/>
  <c r="I84" i="127"/>
  <c r="D134" i="127"/>
  <c r="D131" i="127" s="1"/>
  <c r="D84" i="127"/>
  <c r="L134" i="127"/>
  <c r="L84" i="127"/>
  <c r="O84" i="127"/>
  <c r="O135" i="127"/>
  <c r="C69" i="131"/>
  <c r="K69" i="131"/>
  <c r="S69" i="131"/>
  <c r="H84" i="131"/>
  <c r="P84" i="131"/>
  <c r="G57" i="130"/>
  <c r="D123" i="130"/>
  <c r="D75" i="130"/>
  <c r="L123" i="130"/>
  <c r="L122" i="130" s="1"/>
  <c r="L75" i="130"/>
  <c r="T123" i="130"/>
  <c r="T75" i="130"/>
  <c r="I79" i="130"/>
  <c r="T84" i="130"/>
  <c r="T53" i="129"/>
  <c r="G57" i="129"/>
  <c r="G52" i="129" s="1"/>
  <c r="F57" i="129"/>
  <c r="N57" i="129"/>
  <c r="N52" i="129" s="1"/>
  <c r="V57" i="129"/>
  <c r="V52" i="129" s="1"/>
  <c r="D104" i="129"/>
  <c r="I57" i="128"/>
  <c r="I52" i="128" s="1"/>
  <c r="Q57" i="128"/>
  <c r="G57" i="127"/>
  <c r="G52" i="127" s="1"/>
  <c r="W57" i="127"/>
  <c r="W52" i="127" s="1"/>
  <c r="R57" i="127"/>
  <c r="R52" i="127" s="1"/>
  <c r="R106" i="127"/>
  <c r="K140" i="127"/>
  <c r="K139" i="127" s="1"/>
  <c r="K92" i="127"/>
  <c r="S140" i="127"/>
  <c r="S139" i="127" s="1"/>
  <c r="S92" i="127"/>
  <c r="S127" i="131"/>
  <c r="S126" i="131" s="1"/>
  <c r="J132" i="131"/>
  <c r="E53" i="130"/>
  <c r="M53" i="130"/>
  <c r="U53" i="130"/>
  <c r="H57" i="130"/>
  <c r="I57" i="130"/>
  <c r="Q57" i="130"/>
  <c r="P69" i="130"/>
  <c r="J75" i="130"/>
  <c r="J84" i="130"/>
  <c r="R84" i="130"/>
  <c r="G140" i="130"/>
  <c r="G92" i="130"/>
  <c r="O140" i="130"/>
  <c r="O92" i="130"/>
  <c r="W140" i="130"/>
  <c r="W92" i="130"/>
  <c r="H57" i="129"/>
  <c r="T69" i="129"/>
  <c r="J69" i="129"/>
  <c r="R69" i="129"/>
  <c r="C75" i="129"/>
  <c r="K75" i="129"/>
  <c r="S75" i="129"/>
  <c r="H79" i="129"/>
  <c r="I84" i="129"/>
  <c r="E104" i="129"/>
  <c r="J57" i="128"/>
  <c r="R57" i="128"/>
  <c r="R52" i="128" s="1"/>
  <c r="G126" i="128"/>
  <c r="O126" i="128"/>
  <c r="G84" i="127"/>
  <c r="W135" i="127"/>
  <c r="E69" i="131"/>
  <c r="M69" i="131"/>
  <c r="U69" i="131"/>
  <c r="K79" i="131"/>
  <c r="C69" i="130"/>
  <c r="S69" i="130"/>
  <c r="C84" i="130"/>
  <c r="C132" i="130"/>
  <c r="C131" i="130" s="1"/>
  <c r="K84" i="130"/>
  <c r="K132" i="130"/>
  <c r="S84" i="130"/>
  <c r="S132" i="130"/>
  <c r="R126" i="130"/>
  <c r="O57" i="129"/>
  <c r="M131" i="129"/>
  <c r="E123" i="128"/>
  <c r="E75" i="128"/>
  <c r="M123" i="128"/>
  <c r="M122" i="128" s="1"/>
  <c r="M75" i="128"/>
  <c r="U123" i="128"/>
  <c r="U122" i="128" s="1"/>
  <c r="U75" i="128"/>
  <c r="H123" i="127"/>
  <c r="H75" i="127"/>
  <c r="P123" i="127"/>
  <c r="P75" i="127"/>
  <c r="F125" i="127"/>
  <c r="F122" i="127" s="1"/>
  <c r="F75" i="127"/>
  <c r="N125" i="127"/>
  <c r="N75" i="127"/>
  <c r="V125" i="127"/>
  <c r="V75" i="127"/>
  <c r="D79" i="131"/>
  <c r="L79" i="131"/>
  <c r="T79" i="131"/>
  <c r="C84" i="131"/>
  <c r="K84" i="131"/>
  <c r="S84" i="131"/>
  <c r="F69" i="130"/>
  <c r="V69" i="130"/>
  <c r="I117" i="130"/>
  <c r="I116" i="130" s="1"/>
  <c r="I69" i="130"/>
  <c r="Q117" i="130"/>
  <c r="Q69" i="130"/>
  <c r="D118" i="130"/>
  <c r="D69" i="130"/>
  <c r="L118" i="130"/>
  <c r="L69" i="130"/>
  <c r="T118" i="130"/>
  <c r="T69" i="130"/>
  <c r="P75" i="130"/>
  <c r="H127" i="130"/>
  <c r="H126" i="130" s="1"/>
  <c r="H79" i="130"/>
  <c r="P127" i="130"/>
  <c r="P126" i="130" s="1"/>
  <c r="P79" i="130"/>
  <c r="P57" i="129"/>
  <c r="Q84" i="129"/>
  <c r="C140" i="129"/>
  <c r="C139" i="129" s="1"/>
  <c r="C92" i="129"/>
  <c r="K140" i="129"/>
  <c r="K92" i="129"/>
  <c r="S140" i="129"/>
  <c r="S92" i="129"/>
  <c r="C117" i="128"/>
  <c r="C69" i="128"/>
  <c r="K117" i="128"/>
  <c r="K69" i="128"/>
  <c r="S117" i="128"/>
  <c r="S69" i="128"/>
  <c r="G69" i="128"/>
  <c r="G121" i="128"/>
  <c r="O69" i="128"/>
  <c r="O121" i="128"/>
  <c r="W69" i="128"/>
  <c r="W121" i="128"/>
  <c r="I127" i="128"/>
  <c r="I126" i="128" s="1"/>
  <c r="I79" i="128"/>
  <c r="Q127" i="128"/>
  <c r="Q79" i="128"/>
  <c r="Q84" i="127"/>
  <c r="E139" i="131"/>
  <c r="J117" i="130"/>
  <c r="J69" i="130"/>
  <c r="R117" i="130"/>
  <c r="R69" i="130"/>
  <c r="J105" i="129"/>
  <c r="J57" i="129"/>
  <c r="J52" i="129" s="1"/>
  <c r="R105" i="129"/>
  <c r="R57" i="129"/>
  <c r="R52" i="129" s="1"/>
  <c r="C132" i="129"/>
  <c r="C84" i="129"/>
  <c r="K132" i="129"/>
  <c r="K84" i="129"/>
  <c r="S132" i="129"/>
  <c r="S84" i="129"/>
  <c r="D140" i="129"/>
  <c r="D139" i="129" s="1"/>
  <c r="D92" i="129"/>
  <c r="L140" i="129"/>
  <c r="L139" i="129" s="1"/>
  <c r="L92" i="129"/>
  <c r="T140" i="129"/>
  <c r="T139" i="129" s="1"/>
  <c r="T92" i="129"/>
  <c r="H132" i="128"/>
  <c r="H131" i="128" s="1"/>
  <c r="H84" i="128"/>
  <c r="P132" i="128"/>
  <c r="P131" i="128" s="1"/>
  <c r="P84" i="128"/>
  <c r="V132" i="127"/>
  <c r="S75" i="130"/>
  <c r="G79" i="130"/>
  <c r="O79" i="130"/>
  <c r="W79" i="130"/>
  <c r="F84" i="130"/>
  <c r="N84" i="130"/>
  <c r="V84" i="130"/>
  <c r="F92" i="130"/>
  <c r="N92" i="130"/>
  <c r="V92" i="130"/>
  <c r="I57" i="129"/>
  <c r="Q57" i="129"/>
  <c r="E69" i="129"/>
  <c r="M69" i="129"/>
  <c r="U69" i="129"/>
  <c r="G75" i="129"/>
  <c r="O75" i="129"/>
  <c r="W75" i="129"/>
  <c r="C79" i="129"/>
  <c r="J84" i="129"/>
  <c r="R84" i="129"/>
  <c r="J92" i="129"/>
  <c r="R92" i="129"/>
  <c r="F105" i="129"/>
  <c r="F104" i="129" s="1"/>
  <c r="N105" i="129"/>
  <c r="V105" i="129"/>
  <c r="J117" i="129"/>
  <c r="R117" i="129"/>
  <c r="D123" i="129"/>
  <c r="L123" i="129"/>
  <c r="L122" i="129" s="1"/>
  <c r="T123" i="129"/>
  <c r="H127" i="129"/>
  <c r="H126" i="129" s="1"/>
  <c r="P127" i="129"/>
  <c r="G132" i="129"/>
  <c r="O132" i="129"/>
  <c r="W132" i="129"/>
  <c r="G140" i="129"/>
  <c r="O140" i="129"/>
  <c r="O139" i="129" s="1"/>
  <c r="W140" i="129"/>
  <c r="W139" i="129" s="1"/>
  <c r="E57" i="128"/>
  <c r="E52" i="128" s="1"/>
  <c r="M57" i="128"/>
  <c r="U57" i="128"/>
  <c r="U52" i="128" s="1"/>
  <c r="I69" i="128"/>
  <c r="Q69" i="128"/>
  <c r="C75" i="128"/>
  <c r="K75" i="128"/>
  <c r="S75" i="128"/>
  <c r="G79" i="128"/>
  <c r="O79" i="128"/>
  <c r="F84" i="128"/>
  <c r="N84" i="128"/>
  <c r="V84" i="128"/>
  <c r="F92" i="128"/>
  <c r="V92" i="128"/>
  <c r="R105" i="128"/>
  <c r="F117" i="128"/>
  <c r="N117" i="128"/>
  <c r="V117" i="128"/>
  <c r="H123" i="128"/>
  <c r="P123" i="128"/>
  <c r="D127" i="128"/>
  <c r="D126" i="128" s="1"/>
  <c r="T127" i="128"/>
  <c r="T126" i="128" s="1"/>
  <c r="C132" i="128"/>
  <c r="C131" i="128" s="1"/>
  <c r="K132" i="128"/>
  <c r="S132" i="128"/>
  <c r="Q141" i="128"/>
  <c r="H53" i="127"/>
  <c r="H52" i="127" s="1"/>
  <c r="T57" i="127"/>
  <c r="K69" i="127"/>
  <c r="V69" i="127"/>
  <c r="I69" i="127"/>
  <c r="Q69" i="127"/>
  <c r="J75" i="127"/>
  <c r="U75" i="127"/>
  <c r="C79" i="127"/>
  <c r="S84" i="127"/>
  <c r="O92" i="127"/>
  <c r="I117" i="127"/>
  <c r="I116" i="127" s="1"/>
  <c r="M125" i="127"/>
  <c r="M122" i="127" s="1"/>
  <c r="J132" i="127"/>
  <c r="C133" i="127"/>
  <c r="Q139" i="127"/>
  <c r="I141" i="127"/>
  <c r="I139" i="127" s="1"/>
  <c r="U141" i="127"/>
  <c r="U139" i="127" s="1"/>
  <c r="C53" i="126"/>
  <c r="K53" i="126"/>
  <c r="S53" i="126"/>
  <c r="C117" i="126"/>
  <c r="C69" i="126"/>
  <c r="K117" i="126"/>
  <c r="K69" i="126"/>
  <c r="S117" i="126"/>
  <c r="S69" i="126"/>
  <c r="D120" i="126"/>
  <c r="D69" i="126"/>
  <c r="J132" i="126"/>
  <c r="J84" i="126"/>
  <c r="R132" i="126"/>
  <c r="R131" i="126" s="1"/>
  <c r="R84" i="126"/>
  <c r="E133" i="126"/>
  <c r="E84" i="126"/>
  <c r="M133" i="126"/>
  <c r="M131" i="126" s="1"/>
  <c r="M84" i="126"/>
  <c r="U133" i="126"/>
  <c r="U84" i="126"/>
  <c r="J140" i="126"/>
  <c r="J92" i="126"/>
  <c r="R140" i="126"/>
  <c r="R92" i="126"/>
  <c r="E141" i="126"/>
  <c r="E139" i="126" s="1"/>
  <c r="E92" i="126"/>
  <c r="M141" i="126"/>
  <c r="M92" i="126"/>
  <c r="U141" i="126"/>
  <c r="U139" i="126" s="1"/>
  <c r="U92" i="126"/>
  <c r="G57" i="125"/>
  <c r="O57" i="125"/>
  <c r="W57" i="125"/>
  <c r="W52" i="125" s="1"/>
  <c r="L84" i="125"/>
  <c r="L132" i="125"/>
  <c r="T84" i="125"/>
  <c r="T132" i="125"/>
  <c r="G133" i="125"/>
  <c r="G84" i="125"/>
  <c r="W133" i="125"/>
  <c r="W84" i="125"/>
  <c r="F57" i="128"/>
  <c r="F52" i="128" s="1"/>
  <c r="N57" i="128"/>
  <c r="N52" i="128" s="1"/>
  <c r="V57" i="128"/>
  <c r="V52" i="128" s="1"/>
  <c r="J69" i="128"/>
  <c r="R69" i="128"/>
  <c r="D75" i="128"/>
  <c r="L75" i="128"/>
  <c r="T75" i="128"/>
  <c r="H79" i="128"/>
  <c r="P79" i="128"/>
  <c r="G84" i="128"/>
  <c r="O84" i="128"/>
  <c r="W84" i="128"/>
  <c r="G92" i="128"/>
  <c r="O92" i="128"/>
  <c r="W92" i="128"/>
  <c r="R140" i="128"/>
  <c r="T53" i="127"/>
  <c r="K57" i="127"/>
  <c r="I57" i="127"/>
  <c r="Q57" i="127"/>
  <c r="L69" i="127"/>
  <c r="W69" i="127"/>
  <c r="L75" i="127"/>
  <c r="D79" i="127"/>
  <c r="T84" i="127"/>
  <c r="E92" i="127"/>
  <c r="R140" i="127"/>
  <c r="L57" i="126"/>
  <c r="L52" i="126" s="1"/>
  <c r="G105" i="126"/>
  <c r="G57" i="126"/>
  <c r="G52" i="126" s="1"/>
  <c r="O105" i="126"/>
  <c r="O57" i="126"/>
  <c r="W105" i="126"/>
  <c r="W57" i="126"/>
  <c r="H57" i="126"/>
  <c r="H52" i="126" s="1"/>
  <c r="P57" i="126"/>
  <c r="U122" i="126"/>
  <c r="D53" i="125"/>
  <c r="L53" i="125"/>
  <c r="T53" i="125"/>
  <c r="W139" i="125"/>
  <c r="I141" i="128"/>
  <c r="I139" i="128" s="1"/>
  <c r="K53" i="127"/>
  <c r="I53" i="127"/>
  <c r="Q53" i="127"/>
  <c r="C69" i="127"/>
  <c r="N69" i="127"/>
  <c r="C75" i="127"/>
  <c r="K75" i="127"/>
  <c r="S75" i="127"/>
  <c r="P79" i="127"/>
  <c r="K84" i="127"/>
  <c r="U84" i="127"/>
  <c r="G92" i="127"/>
  <c r="F92" i="127"/>
  <c r="N92" i="127"/>
  <c r="V92" i="127"/>
  <c r="G123" i="127"/>
  <c r="G122" i="127" s="1"/>
  <c r="N57" i="126"/>
  <c r="E117" i="126"/>
  <c r="E69" i="126"/>
  <c r="M117" i="126"/>
  <c r="M116" i="126" s="1"/>
  <c r="M69" i="126"/>
  <c r="U117" i="126"/>
  <c r="U69" i="126"/>
  <c r="K127" i="126"/>
  <c r="K126" i="126" s="1"/>
  <c r="K79" i="126"/>
  <c r="S127" i="126"/>
  <c r="S126" i="126" s="1"/>
  <c r="S79" i="126"/>
  <c r="F128" i="126"/>
  <c r="N128" i="126"/>
  <c r="N79" i="126"/>
  <c r="V128" i="126"/>
  <c r="V126" i="126" s="1"/>
  <c r="V79" i="126"/>
  <c r="F75" i="130"/>
  <c r="N75" i="130"/>
  <c r="V75" i="130"/>
  <c r="R79" i="130"/>
  <c r="I84" i="130"/>
  <c r="Q84" i="130"/>
  <c r="I92" i="130"/>
  <c r="Q92" i="130"/>
  <c r="H53" i="129"/>
  <c r="P53" i="129"/>
  <c r="D57" i="129"/>
  <c r="D52" i="129" s="1"/>
  <c r="L57" i="129"/>
  <c r="T57" i="129"/>
  <c r="H69" i="129"/>
  <c r="P69" i="129"/>
  <c r="J75" i="129"/>
  <c r="R75" i="129"/>
  <c r="F79" i="129"/>
  <c r="N79" i="129"/>
  <c r="E84" i="129"/>
  <c r="M84" i="129"/>
  <c r="U84" i="129"/>
  <c r="E92" i="129"/>
  <c r="M92" i="129"/>
  <c r="U92" i="129"/>
  <c r="D53" i="128"/>
  <c r="L53" i="128"/>
  <c r="T53" i="128"/>
  <c r="H57" i="128"/>
  <c r="H52" i="128" s="1"/>
  <c r="P57" i="128"/>
  <c r="P52" i="128" s="1"/>
  <c r="D69" i="128"/>
  <c r="L69" i="128"/>
  <c r="T69" i="128"/>
  <c r="F75" i="128"/>
  <c r="N75" i="128"/>
  <c r="V75" i="128"/>
  <c r="J79" i="128"/>
  <c r="I84" i="128"/>
  <c r="Q84" i="128"/>
  <c r="J140" i="128"/>
  <c r="J139" i="128" s="1"/>
  <c r="D69" i="127"/>
  <c r="O69" i="127"/>
  <c r="Q79" i="127"/>
  <c r="E125" i="127"/>
  <c r="T128" i="127"/>
  <c r="T126" i="127" s="1"/>
  <c r="I105" i="126"/>
  <c r="I57" i="126"/>
  <c r="Q105" i="126"/>
  <c r="Q57" i="126"/>
  <c r="Q52" i="126" s="1"/>
  <c r="G123" i="126"/>
  <c r="G75" i="126"/>
  <c r="O123" i="126"/>
  <c r="O75" i="126"/>
  <c r="W123" i="126"/>
  <c r="W75" i="126"/>
  <c r="J124" i="126"/>
  <c r="J75" i="126"/>
  <c r="R124" i="126"/>
  <c r="R75" i="126"/>
  <c r="F69" i="127"/>
  <c r="P69" i="127"/>
  <c r="E69" i="127"/>
  <c r="M69" i="127"/>
  <c r="U69" i="127"/>
  <c r="O79" i="127"/>
  <c r="W79" i="127"/>
  <c r="K123" i="127"/>
  <c r="K122" i="127" s="1"/>
  <c r="W123" i="127"/>
  <c r="W122" i="127" s="1"/>
  <c r="C127" i="127"/>
  <c r="C126" i="127" s="1"/>
  <c r="J140" i="127"/>
  <c r="V57" i="126"/>
  <c r="V52" i="126" s="1"/>
  <c r="J57" i="126"/>
  <c r="R57" i="126"/>
  <c r="R52" i="126" s="1"/>
  <c r="H69" i="126"/>
  <c r="K57" i="125"/>
  <c r="K52" i="125" s="1"/>
  <c r="D57" i="125"/>
  <c r="L57" i="125"/>
  <c r="I117" i="125"/>
  <c r="I69" i="125"/>
  <c r="Q69" i="125"/>
  <c r="Q117" i="125"/>
  <c r="D69" i="125"/>
  <c r="D118" i="125"/>
  <c r="L69" i="125"/>
  <c r="L118" i="125"/>
  <c r="T69" i="125"/>
  <c r="T118" i="125"/>
  <c r="D84" i="125"/>
  <c r="P131" i="125"/>
  <c r="E57" i="127"/>
  <c r="E52" i="127" s="1"/>
  <c r="M57" i="127"/>
  <c r="U57" i="127"/>
  <c r="U52" i="127" s="1"/>
  <c r="G69" i="127"/>
  <c r="R69" i="127"/>
  <c r="R132" i="127"/>
  <c r="C57" i="126"/>
  <c r="K57" i="126"/>
  <c r="S57" i="126"/>
  <c r="H127" i="125"/>
  <c r="H126" i="125" s="1"/>
  <c r="H79" i="125"/>
  <c r="P127" i="125"/>
  <c r="P126" i="125" s="1"/>
  <c r="P79" i="125"/>
  <c r="N139" i="127"/>
  <c r="E57" i="125"/>
  <c r="E52" i="125" s="1"/>
  <c r="M57" i="125"/>
  <c r="M52" i="125" s="1"/>
  <c r="U57" i="125"/>
  <c r="H57" i="125"/>
  <c r="P57" i="125"/>
  <c r="E57" i="126"/>
  <c r="E52" i="126" s="1"/>
  <c r="M57" i="126"/>
  <c r="U57" i="126"/>
  <c r="U52" i="126" s="1"/>
  <c r="I69" i="126"/>
  <c r="Q69" i="126"/>
  <c r="C75" i="126"/>
  <c r="K75" i="126"/>
  <c r="S75" i="126"/>
  <c r="O79" i="126"/>
  <c r="F84" i="126"/>
  <c r="N84" i="126"/>
  <c r="V84" i="126"/>
  <c r="F92" i="126"/>
  <c r="N92" i="126"/>
  <c r="V92" i="126"/>
  <c r="J105" i="126"/>
  <c r="R105" i="126"/>
  <c r="F117" i="126"/>
  <c r="N117" i="126"/>
  <c r="N116" i="126" s="1"/>
  <c r="V117" i="126"/>
  <c r="H123" i="126"/>
  <c r="P123" i="126"/>
  <c r="D127" i="126"/>
  <c r="D126" i="126" s="1"/>
  <c r="T127" i="126"/>
  <c r="T126" i="126" s="1"/>
  <c r="C132" i="126"/>
  <c r="K132" i="126"/>
  <c r="S132" i="126"/>
  <c r="C140" i="126"/>
  <c r="C139" i="126" s="1"/>
  <c r="K140" i="126"/>
  <c r="S140" i="126"/>
  <c r="I57" i="125"/>
  <c r="I52" i="125" s="1"/>
  <c r="Q57" i="125"/>
  <c r="Q52" i="125" s="1"/>
  <c r="M69" i="125"/>
  <c r="U69" i="125"/>
  <c r="P75" i="125"/>
  <c r="G79" i="125"/>
  <c r="O79" i="125"/>
  <c r="W79" i="125"/>
  <c r="C84" i="125"/>
  <c r="I92" i="125"/>
  <c r="O117" i="125"/>
  <c r="P120" i="125"/>
  <c r="G127" i="125"/>
  <c r="G126" i="125" s="1"/>
  <c r="S123" i="124"/>
  <c r="E75" i="126"/>
  <c r="M75" i="126"/>
  <c r="U75" i="126"/>
  <c r="I79" i="126"/>
  <c r="H84" i="126"/>
  <c r="P84" i="126"/>
  <c r="H92" i="126"/>
  <c r="P92" i="126"/>
  <c r="C57" i="125"/>
  <c r="C52" i="125" s="1"/>
  <c r="S57" i="125"/>
  <c r="G69" i="125"/>
  <c r="W69" i="125"/>
  <c r="I75" i="125"/>
  <c r="R75" i="125"/>
  <c r="O75" i="125"/>
  <c r="W75" i="125"/>
  <c r="E84" i="125"/>
  <c r="P84" i="125"/>
  <c r="W92" i="125"/>
  <c r="J92" i="125"/>
  <c r="R92" i="125"/>
  <c r="R118" i="125"/>
  <c r="H120" i="125"/>
  <c r="L69" i="126"/>
  <c r="T69" i="126"/>
  <c r="I84" i="126"/>
  <c r="Q84" i="126"/>
  <c r="T57" i="125"/>
  <c r="J75" i="125"/>
  <c r="T75" i="125"/>
  <c r="V132" i="125"/>
  <c r="V84" i="125"/>
  <c r="S117" i="125"/>
  <c r="U125" i="125"/>
  <c r="U122" i="125" s="1"/>
  <c r="J140" i="125"/>
  <c r="C57" i="124"/>
  <c r="C52" i="124" s="1"/>
  <c r="K105" i="124"/>
  <c r="K57" i="124"/>
  <c r="S105" i="124"/>
  <c r="S57" i="124"/>
  <c r="S52" i="124" s="1"/>
  <c r="Q69" i="124"/>
  <c r="Q117" i="124"/>
  <c r="D118" i="124"/>
  <c r="D69" i="124"/>
  <c r="L69" i="124"/>
  <c r="L118" i="124"/>
  <c r="T69" i="124"/>
  <c r="T118" i="124"/>
  <c r="T116" i="124" s="1"/>
  <c r="C75" i="124"/>
  <c r="C123" i="124"/>
  <c r="K123" i="124"/>
  <c r="K75" i="124"/>
  <c r="F75" i="124"/>
  <c r="F124" i="124"/>
  <c r="N75" i="124"/>
  <c r="N124" i="124"/>
  <c r="N122" i="124" s="1"/>
  <c r="V75" i="124"/>
  <c r="V124" i="124"/>
  <c r="F132" i="124"/>
  <c r="F84" i="124"/>
  <c r="N84" i="124"/>
  <c r="N132" i="124"/>
  <c r="V132" i="124"/>
  <c r="V131" i="124" s="1"/>
  <c r="V84" i="124"/>
  <c r="Q84" i="124"/>
  <c r="Q133" i="124"/>
  <c r="L134" i="124"/>
  <c r="L84" i="124"/>
  <c r="T84" i="124"/>
  <c r="T134" i="124"/>
  <c r="S53" i="122"/>
  <c r="C75" i="125"/>
  <c r="K75" i="125"/>
  <c r="C79" i="125"/>
  <c r="K79" i="125"/>
  <c r="H84" i="125"/>
  <c r="S84" i="125"/>
  <c r="O92" i="125"/>
  <c r="J118" i="125"/>
  <c r="W127" i="125"/>
  <c r="W126" i="125" s="1"/>
  <c r="N132" i="125"/>
  <c r="G53" i="124"/>
  <c r="O53" i="124"/>
  <c r="W53" i="124"/>
  <c r="J69" i="124"/>
  <c r="R69" i="124"/>
  <c r="I133" i="124"/>
  <c r="F57" i="125"/>
  <c r="F52" i="125" s="1"/>
  <c r="N57" i="125"/>
  <c r="N52" i="125" s="1"/>
  <c r="V57" i="125"/>
  <c r="V52" i="125" s="1"/>
  <c r="D75" i="125"/>
  <c r="L75" i="125"/>
  <c r="I84" i="125"/>
  <c r="K117" i="125"/>
  <c r="W123" i="125"/>
  <c r="E105" i="124"/>
  <c r="E57" i="124"/>
  <c r="M105" i="124"/>
  <c r="M57" i="124"/>
  <c r="M52" i="124" s="1"/>
  <c r="U105" i="124"/>
  <c r="U57" i="124"/>
  <c r="U52" i="124" s="1"/>
  <c r="G127" i="124"/>
  <c r="G126" i="124" s="1"/>
  <c r="G79" i="124"/>
  <c r="W127" i="124"/>
  <c r="W126" i="124" s="1"/>
  <c r="W79" i="124"/>
  <c r="J128" i="124"/>
  <c r="J79" i="124"/>
  <c r="R79" i="124"/>
  <c r="R128" i="124"/>
  <c r="R126" i="124" s="1"/>
  <c r="F140" i="124"/>
  <c r="C69" i="125"/>
  <c r="S75" i="125"/>
  <c r="K84" i="125"/>
  <c r="U84" i="125"/>
  <c r="G92" i="125"/>
  <c r="F140" i="125"/>
  <c r="F92" i="125"/>
  <c r="N140" i="125"/>
  <c r="N92" i="125"/>
  <c r="V140" i="125"/>
  <c r="V92" i="125"/>
  <c r="F132" i="125"/>
  <c r="F57" i="124"/>
  <c r="N57" i="124"/>
  <c r="N52" i="124" s="1"/>
  <c r="V57" i="124"/>
  <c r="V52" i="124" s="1"/>
  <c r="G57" i="124"/>
  <c r="O57" i="124"/>
  <c r="W57" i="124"/>
  <c r="N140" i="124"/>
  <c r="N139" i="124" s="1"/>
  <c r="N92" i="124"/>
  <c r="V140" i="124"/>
  <c r="V92" i="124"/>
  <c r="I92" i="124"/>
  <c r="I141" i="124"/>
  <c r="I139" i="124" s="1"/>
  <c r="Q92" i="124"/>
  <c r="Q141" i="124"/>
  <c r="F122" i="123"/>
  <c r="J84" i="125"/>
  <c r="R84" i="125"/>
  <c r="O123" i="125"/>
  <c r="O122" i="125" s="1"/>
  <c r="R132" i="125"/>
  <c r="R131" i="125" s="1"/>
  <c r="J52" i="124"/>
  <c r="H57" i="124"/>
  <c r="O127" i="124"/>
  <c r="O126" i="124" s="1"/>
  <c r="E57" i="123"/>
  <c r="M57" i="123"/>
  <c r="I57" i="124"/>
  <c r="Q57" i="124"/>
  <c r="Q52" i="124" s="1"/>
  <c r="E69" i="124"/>
  <c r="M69" i="124"/>
  <c r="U69" i="124"/>
  <c r="G75" i="124"/>
  <c r="O75" i="124"/>
  <c r="W75" i="124"/>
  <c r="C79" i="124"/>
  <c r="S79" i="124"/>
  <c r="F126" i="124"/>
  <c r="J84" i="124"/>
  <c r="R84" i="124"/>
  <c r="J92" i="124"/>
  <c r="R92" i="124"/>
  <c r="F105" i="124"/>
  <c r="N105" i="124"/>
  <c r="V105" i="124"/>
  <c r="W140" i="124"/>
  <c r="K79" i="123"/>
  <c r="C131" i="123"/>
  <c r="G140" i="123"/>
  <c r="G139" i="123" s="1"/>
  <c r="G52" i="122"/>
  <c r="F69" i="122"/>
  <c r="N69" i="122"/>
  <c r="S75" i="122"/>
  <c r="N84" i="122"/>
  <c r="V84" i="122"/>
  <c r="L84" i="122"/>
  <c r="G69" i="124"/>
  <c r="O69" i="124"/>
  <c r="W69" i="124"/>
  <c r="I75" i="124"/>
  <c r="Q75" i="124"/>
  <c r="E79" i="124"/>
  <c r="J117" i="124"/>
  <c r="H118" i="124"/>
  <c r="K120" i="124"/>
  <c r="T123" i="124"/>
  <c r="P127" i="124"/>
  <c r="P126" i="124" s="1"/>
  <c r="G140" i="124"/>
  <c r="G139" i="124" s="1"/>
  <c r="F57" i="123"/>
  <c r="N57" i="123"/>
  <c r="V57" i="123"/>
  <c r="R57" i="123"/>
  <c r="J117" i="123"/>
  <c r="J69" i="123"/>
  <c r="R117" i="123"/>
  <c r="R69" i="123"/>
  <c r="H119" i="123"/>
  <c r="H69" i="123"/>
  <c r="D123" i="123"/>
  <c r="D122" i="123" s="1"/>
  <c r="D75" i="123"/>
  <c r="I132" i="123"/>
  <c r="I84" i="123"/>
  <c r="Q84" i="123"/>
  <c r="Q132" i="123"/>
  <c r="T133" i="123"/>
  <c r="T84" i="123"/>
  <c r="L92" i="123"/>
  <c r="Q140" i="123"/>
  <c r="Q139" i="123" s="1"/>
  <c r="H69" i="122"/>
  <c r="H117" i="122"/>
  <c r="C69" i="122"/>
  <c r="C118" i="122"/>
  <c r="H53" i="124"/>
  <c r="P53" i="124"/>
  <c r="D57" i="124"/>
  <c r="D52" i="124" s="1"/>
  <c r="L57" i="124"/>
  <c r="T57" i="124"/>
  <c r="T52" i="124" s="1"/>
  <c r="J75" i="124"/>
  <c r="R75" i="124"/>
  <c r="F79" i="124"/>
  <c r="N79" i="124"/>
  <c r="V79" i="124"/>
  <c r="E84" i="124"/>
  <c r="M84" i="124"/>
  <c r="U84" i="124"/>
  <c r="E92" i="124"/>
  <c r="M92" i="124"/>
  <c r="U92" i="124"/>
  <c r="C120" i="124"/>
  <c r="C117" i="123"/>
  <c r="C69" i="123"/>
  <c r="K117" i="123"/>
  <c r="K69" i="123"/>
  <c r="S117" i="123"/>
  <c r="S69" i="123"/>
  <c r="F118" i="123"/>
  <c r="F69" i="123"/>
  <c r="N118" i="123"/>
  <c r="N116" i="123" s="1"/>
  <c r="N69" i="123"/>
  <c r="V118" i="123"/>
  <c r="V69" i="123"/>
  <c r="Q119" i="123"/>
  <c r="Q69" i="123"/>
  <c r="W140" i="123"/>
  <c r="W139" i="123" s="1"/>
  <c r="W92" i="123"/>
  <c r="D141" i="123"/>
  <c r="D139" i="123" s="1"/>
  <c r="E57" i="122"/>
  <c r="E52" i="122" s="1"/>
  <c r="M57" i="122"/>
  <c r="M52" i="122" s="1"/>
  <c r="S57" i="123"/>
  <c r="S52" i="123" s="1"/>
  <c r="H57" i="123"/>
  <c r="P57" i="123"/>
  <c r="D69" i="123"/>
  <c r="L69" i="123"/>
  <c r="T69" i="123"/>
  <c r="T117" i="123"/>
  <c r="V75" i="123"/>
  <c r="V123" i="123"/>
  <c r="I75" i="123"/>
  <c r="I124" i="123"/>
  <c r="D84" i="123"/>
  <c r="L117" i="123"/>
  <c r="N123" i="123"/>
  <c r="C53" i="122"/>
  <c r="K53" i="122"/>
  <c r="V69" i="122"/>
  <c r="G127" i="122"/>
  <c r="G79" i="122"/>
  <c r="O127" i="122"/>
  <c r="O126" i="122" s="1"/>
  <c r="O79" i="122"/>
  <c r="W127" i="122"/>
  <c r="W126" i="122" s="1"/>
  <c r="W79" i="122"/>
  <c r="C84" i="122"/>
  <c r="L75" i="124"/>
  <c r="G84" i="124"/>
  <c r="O84" i="124"/>
  <c r="W84" i="124"/>
  <c r="O92" i="124"/>
  <c r="H135" i="124"/>
  <c r="T57" i="123"/>
  <c r="I57" i="123"/>
  <c r="I52" i="123" s="1"/>
  <c r="Q57" i="123"/>
  <c r="Q52" i="123" s="1"/>
  <c r="H127" i="123"/>
  <c r="H126" i="123" s="1"/>
  <c r="H79" i="123"/>
  <c r="P127" i="123"/>
  <c r="P126" i="123" s="1"/>
  <c r="P79" i="123"/>
  <c r="I92" i="123"/>
  <c r="I140" i="123"/>
  <c r="T141" i="123"/>
  <c r="T139" i="123" s="1"/>
  <c r="T92" i="123"/>
  <c r="W131" i="123"/>
  <c r="G123" i="122"/>
  <c r="G122" i="122" s="1"/>
  <c r="G75" i="122"/>
  <c r="O123" i="122"/>
  <c r="O122" i="122" s="1"/>
  <c r="O75" i="122"/>
  <c r="W123" i="122"/>
  <c r="W75" i="122"/>
  <c r="E125" i="122"/>
  <c r="E122" i="122" s="1"/>
  <c r="E75" i="122"/>
  <c r="U125" i="122"/>
  <c r="U122" i="122" s="1"/>
  <c r="U75" i="122"/>
  <c r="P79" i="122"/>
  <c r="P127" i="122"/>
  <c r="P126" i="122" s="1"/>
  <c r="C128" i="122"/>
  <c r="C126" i="122" s="1"/>
  <c r="C79" i="122"/>
  <c r="K132" i="122"/>
  <c r="K84" i="122"/>
  <c r="S84" i="122"/>
  <c r="S132" i="122"/>
  <c r="S69" i="124"/>
  <c r="P84" i="124"/>
  <c r="C57" i="123"/>
  <c r="U57" i="123"/>
  <c r="R127" i="123"/>
  <c r="R126" i="123" s="1"/>
  <c r="H57" i="122"/>
  <c r="P57" i="122"/>
  <c r="C57" i="122"/>
  <c r="K57" i="122"/>
  <c r="S57" i="122"/>
  <c r="I57" i="122"/>
  <c r="I52" i="122" s="1"/>
  <c r="P75" i="122"/>
  <c r="P123" i="122"/>
  <c r="P122" i="122" s="1"/>
  <c r="C124" i="122"/>
  <c r="C122" i="122" s="1"/>
  <c r="C75" i="122"/>
  <c r="K124" i="122"/>
  <c r="K122" i="122" s="1"/>
  <c r="K75" i="122"/>
  <c r="F84" i="122"/>
  <c r="K52" i="123"/>
  <c r="F53" i="123"/>
  <c r="N53" i="123"/>
  <c r="V53" i="123"/>
  <c r="D57" i="123"/>
  <c r="D52" i="123" s="1"/>
  <c r="J79" i="123"/>
  <c r="J127" i="123"/>
  <c r="J126" i="123" s="1"/>
  <c r="M128" i="123"/>
  <c r="M126" i="123" s="1"/>
  <c r="M79" i="123"/>
  <c r="L84" i="123"/>
  <c r="F131" i="123"/>
  <c r="J57" i="122"/>
  <c r="J52" i="122" s="1"/>
  <c r="H123" i="122"/>
  <c r="G57" i="123"/>
  <c r="O57" i="123"/>
  <c r="O52" i="123" s="1"/>
  <c r="W57" i="123"/>
  <c r="W52" i="123" s="1"/>
  <c r="R75" i="123"/>
  <c r="Q127" i="123"/>
  <c r="Q126" i="123" s="1"/>
  <c r="Q79" i="123"/>
  <c r="D128" i="123"/>
  <c r="L128" i="123"/>
  <c r="L79" i="123"/>
  <c r="T128" i="123"/>
  <c r="H92" i="123"/>
  <c r="H140" i="123"/>
  <c r="C141" i="123"/>
  <c r="C92" i="123"/>
  <c r="K92" i="123"/>
  <c r="K141" i="123"/>
  <c r="K139" i="123" s="1"/>
  <c r="S92" i="123"/>
  <c r="S141" i="123"/>
  <c r="P140" i="123"/>
  <c r="F57" i="122"/>
  <c r="N57" i="122"/>
  <c r="V57" i="122"/>
  <c r="Q57" i="122"/>
  <c r="Q52" i="122" s="1"/>
  <c r="Q117" i="122"/>
  <c r="Q69" i="122"/>
  <c r="G119" i="122"/>
  <c r="G69" i="122"/>
  <c r="O119" i="122"/>
  <c r="O116" i="122" s="1"/>
  <c r="O69" i="122"/>
  <c r="W119" i="122"/>
  <c r="W69" i="122"/>
  <c r="M121" i="122"/>
  <c r="M69" i="122"/>
  <c r="T75" i="122"/>
  <c r="E132" i="122"/>
  <c r="E84" i="122"/>
  <c r="M132" i="122"/>
  <c r="M84" i="122"/>
  <c r="U132" i="122"/>
  <c r="U84" i="122"/>
  <c r="H133" i="122"/>
  <c r="H84" i="122"/>
  <c r="E117" i="121"/>
  <c r="E69" i="121"/>
  <c r="M117" i="121"/>
  <c r="M69" i="121"/>
  <c r="U117" i="121"/>
  <c r="U69" i="121"/>
  <c r="P118" i="121"/>
  <c r="P69" i="121"/>
  <c r="Q121" i="121"/>
  <c r="Q69" i="121"/>
  <c r="L123" i="123"/>
  <c r="L75" i="123"/>
  <c r="T123" i="123"/>
  <c r="T75" i="123"/>
  <c r="G132" i="123"/>
  <c r="G131" i="123" s="1"/>
  <c r="G84" i="123"/>
  <c r="O84" i="123"/>
  <c r="W84" i="123"/>
  <c r="I140" i="122"/>
  <c r="I92" i="122"/>
  <c r="Q140" i="122"/>
  <c r="Q139" i="122" s="1"/>
  <c r="Q92" i="122"/>
  <c r="D141" i="122"/>
  <c r="D139" i="122" s="1"/>
  <c r="D92" i="122"/>
  <c r="E53" i="123"/>
  <c r="M53" i="123"/>
  <c r="U53" i="123"/>
  <c r="J57" i="123"/>
  <c r="E69" i="123"/>
  <c r="M69" i="123"/>
  <c r="U69" i="123"/>
  <c r="E123" i="123"/>
  <c r="E75" i="123"/>
  <c r="M123" i="123"/>
  <c r="M75" i="123"/>
  <c r="U123" i="123"/>
  <c r="U75" i="123"/>
  <c r="H124" i="123"/>
  <c r="H75" i="123"/>
  <c r="P124" i="123"/>
  <c r="P122" i="123" s="1"/>
  <c r="P75" i="123"/>
  <c r="H132" i="123"/>
  <c r="H84" i="123"/>
  <c r="P84" i="123"/>
  <c r="P132" i="123"/>
  <c r="K133" i="123"/>
  <c r="K84" i="123"/>
  <c r="S84" i="123"/>
  <c r="S133" i="123"/>
  <c r="U57" i="122"/>
  <c r="I69" i="122"/>
  <c r="U116" i="122"/>
  <c r="F75" i="122"/>
  <c r="N75" i="122"/>
  <c r="N123" i="122"/>
  <c r="V75" i="122"/>
  <c r="V123" i="122"/>
  <c r="D125" i="122"/>
  <c r="D75" i="122"/>
  <c r="L125" i="122"/>
  <c r="L75" i="122"/>
  <c r="R140" i="122"/>
  <c r="R139" i="122" s="1"/>
  <c r="R92" i="122"/>
  <c r="D57" i="121"/>
  <c r="L57" i="121"/>
  <c r="T57" i="121"/>
  <c r="J57" i="121"/>
  <c r="J52" i="121" s="1"/>
  <c r="M57" i="121"/>
  <c r="M52" i="121" s="1"/>
  <c r="C57" i="121"/>
  <c r="C52" i="121" s="1"/>
  <c r="S57" i="121"/>
  <c r="S52" i="121" s="1"/>
  <c r="I69" i="121"/>
  <c r="G127" i="120"/>
  <c r="G79" i="120"/>
  <c r="O127" i="120"/>
  <c r="O126" i="120" s="1"/>
  <c r="O79" i="120"/>
  <c r="W127" i="120"/>
  <c r="W126" i="120" s="1"/>
  <c r="H57" i="120"/>
  <c r="P57" i="120"/>
  <c r="F57" i="120"/>
  <c r="F52" i="120" s="1"/>
  <c r="N57" i="120"/>
  <c r="N52" i="120" s="1"/>
  <c r="V57" i="120"/>
  <c r="J57" i="120"/>
  <c r="J52" i="120" s="1"/>
  <c r="R57" i="120"/>
  <c r="R52" i="120" s="1"/>
  <c r="E57" i="120"/>
  <c r="M57" i="120"/>
  <c r="U57" i="120"/>
  <c r="J75" i="121"/>
  <c r="J123" i="121"/>
  <c r="R75" i="121"/>
  <c r="R123" i="121"/>
  <c r="R122" i="121" s="1"/>
  <c r="H125" i="121"/>
  <c r="H122" i="121" s="1"/>
  <c r="H75" i="121"/>
  <c r="P125" i="121"/>
  <c r="P75" i="121"/>
  <c r="F84" i="121"/>
  <c r="F132" i="121"/>
  <c r="F131" i="121" s="1"/>
  <c r="N84" i="121"/>
  <c r="N132" i="121"/>
  <c r="V84" i="121"/>
  <c r="V132" i="121"/>
  <c r="G135" i="121"/>
  <c r="G84" i="121"/>
  <c r="O135" i="121"/>
  <c r="O84" i="121"/>
  <c r="W135" i="121"/>
  <c r="W84" i="121"/>
  <c r="S116" i="121"/>
  <c r="H53" i="122"/>
  <c r="P53" i="122"/>
  <c r="R79" i="122"/>
  <c r="R117" i="122"/>
  <c r="R52" i="121"/>
  <c r="W57" i="122"/>
  <c r="J75" i="122"/>
  <c r="R75" i="122"/>
  <c r="M79" i="122"/>
  <c r="J123" i="122"/>
  <c r="V132" i="122"/>
  <c r="V57" i="121"/>
  <c r="V52" i="121" s="1"/>
  <c r="I57" i="121"/>
  <c r="H117" i="121"/>
  <c r="H69" i="121"/>
  <c r="N119" i="121"/>
  <c r="N69" i="121"/>
  <c r="V119" i="121"/>
  <c r="V116" i="121" s="1"/>
  <c r="V69" i="121"/>
  <c r="E69" i="122"/>
  <c r="D69" i="122"/>
  <c r="L69" i="122"/>
  <c r="T69" i="122"/>
  <c r="M75" i="122"/>
  <c r="J84" i="122"/>
  <c r="T84" i="122"/>
  <c r="F92" i="122"/>
  <c r="E140" i="122"/>
  <c r="E139" i="122" s="1"/>
  <c r="E92" i="122"/>
  <c r="M140" i="122"/>
  <c r="M92" i="122"/>
  <c r="U92" i="122"/>
  <c r="T117" i="122"/>
  <c r="U140" i="122"/>
  <c r="F57" i="121"/>
  <c r="U57" i="121"/>
  <c r="I117" i="120"/>
  <c r="I69" i="120"/>
  <c r="Q69" i="120"/>
  <c r="Q117" i="120"/>
  <c r="Q116" i="120" s="1"/>
  <c r="J84" i="123"/>
  <c r="R84" i="123"/>
  <c r="J92" i="123"/>
  <c r="R92" i="123"/>
  <c r="O57" i="122"/>
  <c r="O52" i="122" s="1"/>
  <c r="D57" i="122"/>
  <c r="L57" i="122"/>
  <c r="T57" i="122"/>
  <c r="E79" i="122"/>
  <c r="I132" i="122"/>
  <c r="I84" i="122"/>
  <c r="Q132" i="122"/>
  <c r="Q131" i="122" s="1"/>
  <c r="Q84" i="122"/>
  <c r="F127" i="122"/>
  <c r="F126" i="122" s="1"/>
  <c r="R127" i="122"/>
  <c r="R126" i="122" s="1"/>
  <c r="E53" i="121"/>
  <c r="U53" i="121"/>
  <c r="H53" i="121"/>
  <c r="K127" i="121"/>
  <c r="S127" i="121"/>
  <c r="S126" i="121" s="1"/>
  <c r="S79" i="121"/>
  <c r="D53" i="122"/>
  <c r="L53" i="122"/>
  <c r="T53" i="122"/>
  <c r="N127" i="122"/>
  <c r="N126" i="122" s="1"/>
  <c r="N79" i="122"/>
  <c r="V127" i="122"/>
  <c r="V126" i="122" s="1"/>
  <c r="V79" i="122"/>
  <c r="S92" i="122"/>
  <c r="L117" i="122"/>
  <c r="F53" i="121"/>
  <c r="N57" i="121"/>
  <c r="N52" i="121" s="1"/>
  <c r="Q57" i="121"/>
  <c r="Q52" i="121" s="1"/>
  <c r="D53" i="121"/>
  <c r="L53" i="121"/>
  <c r="T53" i="121"/>
  <c r="E57" i="121"/>
  <c r="R69" i="121"/>
  <c r="C122" i="121"/>
  <c r="R84" i="121"/>
  <c r="H84" i="121"/>
  <c r="P84" i="121"/>
  <c r="J92" i="121"/>
  <c r="E92" i="121"/>
  <c r="E140" i="121"/>
  <c r="M92" i="121"/>
  <c r="M140" i="121"/>
  <c r="M139" i="121" s="1"/>
  <c r="U92" i="121"/>
  <c r="U140" i="121"/>
  <c r="G139" i="121"/>
  <c r="W139" i="121"/>
  <c r="H53" i="120"/>
  <c r="P53" i="120"/>
  <c r="I57" i="120"/>
  <c r="Q57" i="120"/>
  <c r="G57" i="120"/>
  <c r="O57" i="120"/>
  <c r="O52" i="120" s="1"/>
  <c r="W57" i="120"/>
  <c r="L141" i="120"/>
  <c r="L139" i="120" s="1"/>
  <c r="L92" i="120"/>
  <c r="H132" i="119"/>
  <c r="H131" i="119" s="1"/>
  <c r="H84" i="119"/>
  <c r="P132" i="119"/>
  <c r="P84" i="119"/>
  <c r="F134" i="119"/>
  <c r="F84" i="119"/>
  <c r="V134" i="119"/>
  <c r="V84" i="119"/>
  <c r="H92" i="118"/>
  <c r="H140" i="118"/>
  <c r="P92" i="118"/>
  <c r="P140" i="118"/>
  <c r="C92" i="118"/>
  <c r="C141" i="118"/>
  <c r="K141" i="118"/>
  <c r="K92" i="118"/>
  <c r="S141" i="118"/>
  <c r="S92" i="118"/>
  <c r="F92" i="121"/>
  <c r="F140" i="121"/>
  <c r="F139" i="121" s="1"/>
  <c r="N92" i="121"/>
  <c r="N140" i="121"/>
  <c r="N139" i="121" s="1"/>
  <c r="V92" i="121"/>
  <c r="V140" i="121"/>
  <c r="V139" i="121" s="1"/>
  <c r="D117" i="120"/>
  <c r="D69" i="120"/>
  <c r="L117" i="120"/>
  <c r="L69" i="120"/>
  <c r="T117" i="120"/>
  <c r="T69" i="120"/>
  <c r="K122" i="120"/>
  <c r="J127" i="120"/>
  <c r="J126" i="120" s="1"/>
  <c r="J79" i="120"/>
  <c r="R127" i="120"/>
  <c r="R126" i="120" s="1"/>
  <c r="R79" i="120"/>
  <c r="G57" i="121"/>
  <c r="O57" i="121"/>
  <c r="O52" i="121" s="1"/>
  <c r="W57" i="121"/>
  <c r="W52" i="121" s="1"/>
  <c r="J69" i="121"/>
  <c r="E75" i="121"/>
  <c r="M75" i="121"/>
  <c r="U75" i="121"/>
  <c r="F79" i="121"/>
  <c r="F127" i="121"/>
  <c r="F126" i="121" s="1"/>
  <c r="N79" i="121"/>
  <c r="N127" i="121"/>
  <c r="N126" i="121" s="1"/>
  <c r="V127" i="121"/>
  <c r="K116" i="121"/>
  <c r="T122" i="121"/>
  <c r="K139" i="121"/>
  <c r="C57" i="120"/>
  <c r="K57" i="120"/>
  <c r="S57" i="120"/>
  <c r="E117" i="120"/>
  <c r="E69" i="120"/>
  <c r="M117" i="120"/>
  <c r="M69" i="120"/>
  <c r="U117" i="120"/>
  <c r="U69" i="120"/>
  <c r="C119" i="120"/>
  <c r="C69" i="120"/>
  <c r="K119" i="120"/>
  <c r="K69" i="120"/>
  <c r="S119" i="120"/>
  <c r="S69" i="120"/>
  <c r="R79" i="119"/>
  <c r="R127" i="119"/>
  <c r="R126" i="119" s="1"/>
  <c r="H57" i="121"/>
  <c r="P57" i="121"/>
  <c r="P52" i="121" s="1"/>
  <c r="W69" i="121"/>
  <c r="F123" i="121"/>
  <c r="F75" i="121"/>
  <c r="N123" i="121"/>
  <c r="N75" i="121"/>
  <c r="V123" i="121"/>
  <c r="V75" i="121"/>
  <c r="I124" i="121"/>
  <c r="I75" i="121"/>
  <c r="Q124" i="121"/>
  <c r="Q75" i="121"/>
  <c r="G127" i="121"/>
  <c r="O127" i="121"/>
  <c r="W127" i="121"/>
  <c r="C84" i="121"/>
  <c r="R92" i="121"/>
  <c r="E122" i="121"/>
  <c r="D57" i="120"/>
  <c r="L57" i="120"/>
  <c r="T57" i="120"/>
  <c r="J69" i="120"/>
  <c r="I132" i="120"/>
  <c r="I84" i="120"/>
  <c r="Q132" i="120"/>
  <c r="Q84" i="120"/>
  <c r="G134" i="120"/>
  <c r="G84" i="120"/>
  <c r="O134" i="120"/>
  <c r="O84" i="120"/>
  <c r="W134" i="120"/>
  <c r="W84" i="120"/>
  <c r="I53" i="119"/>
  <c r="Q53" i="119"/>
  <c r="K57" i="121"/>
  <c r="C69" i="121"/>
  <c r="K69" i="121"/>
  <c r="S69" i="121"/>
  <c r="W122" i="121"/>
  <c r="S131" i="121"/>
  <c r="D53" i="120"/>
  <c r="L53" i="120"/>
  <c r="T53" i="120"/>
  <c r="N69" i="120"/>
  <c r="K75" i="120"/>
  <c r="F123" i="120"/>
  <c r="F75" i="120"/>
  <c r="N123" i="120"/>
  <c r="N75" i="120"/>
  <c r="V123" i="120"/>
  <c r="V75" i="120"/>
  <c r="M126" i="120"/>
  <c r="U126" i="120"/>
  <c r="C117" i="119"/>
  <c r="C69" i="119"/>
  <c r="K117" i="119"/>
  <c r="K69" i="119"/>
  <c r="S117" i="119"/>
  <c r="S69" i="119"/>
  <c r="Q119" i="119"/>
  <c r="Q69" i="119"/>
  <c r="D117" i="121"/>
  <c r="D116" i="121" s="1"/>
  <c r="D69" i="121"/>
  <c r="L117" i="121"/>
  <c r="L69" i="121"/>
  <c r="T117" i="121"/>
  <c r="T69" i="121"/>
  <c r="E84" i="121"/>
  <c r="E132" i="121"/>
  <c r="M84" i="121"/>
  <c r="M132" i="121"/>
  <c r="U84" i="121"/>
  <c r="U132" i="121"/>
  <c r="S53" i="120"/>
  <c r="G123" i="120"/>
  <c r="G75" i="120"/>
  <c r="O123" i="120"/>
  <c r="O75" i="120"/>
  <c r="W123" i="120"/>
  <c r="W75" i="120"/>
  <c r="E125" i="120"/>
  <c r="E75" i="120"/>
  <c r="G69" i="120"/>
  <c r="O69" i="120"/>
  <c r="W69" i="120"/>
  <c r="I75" i="120"/>
  <c r="Q75" i="120"/>
  <c r="E79" i="120"/>
  <c r="M79" i="120"/>
  <c r="U79" i="120"/>
  <c r="D84" i="120"/>
  <c r="L84" i="120"/>
  <c r="T84" i="120"/>
  <c r="E92" i="120"/>
  <c r="G92" i="120"/>
  <c r="O92" i="120"/>
  <c r="W92" i="120"/>
  <c r="C92" i="119"/>
  <c r="K92" i="119"/>
  <c r="S92" i="119"/>
  <c r="E123" i="119"/>
  <c r="J79" i="121"/>
  <c r="R79" i="121"/>
  <c r="I84" i="121"/>
  <c r="Q84" i="121"/>
  <c r="I92" i="121"/>
  <c r="Q92" i="121"/>
  <c r="H69" i="120"/>
  <c r="P69" i="120"/>
  <c r="J75" i="120"/>
  <c r="R75" i="120"/>
  <c r="F79" i="120"/>
  <c r="N79" i="120"/>
  <c r="V79" i="120"/>
  <c r="E84" i="120"/>
  <c r="M84" i="120"/>
  <c r="U84" i="120"/>
  <c r="T92" i="120"/>
  <c r="H92" i="120"/>
  <c r="H140" i="120"/>
  <c r="P92" i="120"/>
  <c r="P140" i="120"/>
  <c r="G140" i="120"/>
  <c r="J53" i="119"/>
  <c r="R53" i="119"/>
  <c r="S75" i="119"/>
  <c r="I75" i="119"/>
  <c r="Q75" i="119"/>
  <c r="I127" i="119"/>
  <c r="I126" i="119" s="1"/>
  <c r="F123" i="119"/>
  <c r="H84" i="118"/>
  <c r="H132" i="118"/>
  <c r="P84" i="118"/>
  <c r="P132" i="118"/>
  <c r="C133" i="118"/>
  <c r="C84" i="118"/>
  <c r="S133" i="118"/>
  <c r="S84" i="118"/>
  <c r="C126" i="120"/>
  <c r="S126" i="120"/>
  <c r="G57" i="119"/>
  <c r="O57" i="119"/>
  <c r="W57" i="119"/>
  <c r="D117" i="119"/>
  <c r="D69" i="119"/>
  <c r="L117" i="119"/>
  <c r="L69" i="119"/>
  <c r="T117" i="119"/>
  <c r="T69" i="119"/>
  <c r="M120" i="119"/>
  <c r="M69" i="119"/>
  <c r="U120" i="119"/>
  <c r="U69" i="119"/>
  <c r="I132" i="119"/>
  <c r="I84" i="119"/>
  <c r="Q132" i="119"/>
  <c r="Q131" i="119" s="1"/>
  <c r="Q84" i="119"/>
  <c r="J135" i="119"/>
  <c r="J84" i="119"/>
  <c r="R135" i="119"/>
  <c r="R84" i="119"/>
  <c r="E120" i="119"/>
  <c r="N123" i="117"/>
  <c r="N75" i="117"/>
  <c r="V123" i="117"/>
  <c r="V75" i="117"/>
  <c r="L125" i="117"/>
  <c r="L75" i="117"/>
  <c r="T75" i="117"/>
  <c r="T125" i="117"/>
  <c r="F123" i="117"/>
  <c r="E79" i="121"/>
  <c r="M79" i="121"/>
  <c r="U79" i="121"/>
  <c r="D84" i="121"/>
  <c r="L84" i="121"/>
  <c r="T84" i="121"/>
  <c r="D92" i="121"/>
  <c r="L92" i="121"/>
  <c r="T92" i="121"/>
  <c r="M75" i="120"/>
  <c r="U75" i="120"/>
  <c r="H84" i="120"/>
  <c r="M57" i="119"/>
  <c r="M52" i="119" s="1"/>
  <c r="H57" i="119"/>
  <c r="H52" i="119" s="1"/>
  <c r="P57" i="119"/>
  <c r="P52" i="119" s="1"/>
  <c r="I57" i="119"/>
  <c r="Q57" i="119"/>
  <c r="G75" i="117"/>
  <c r="G123" i="117"/>
  <c r="O123" i="117"/>
  <c r="O75" i="117"/>
  <c r="W75" i="117"/>
  <c r="W123" i="117"/>
  <c r="J75" i="117"/>
  <c r="J124" i="117"/>
  <c r="R75" i="117"/>
  <c r="R124" i="117"/>
  <c r="F53" i="119"/>
  <c r="N53" i="119"/>
  <c r="V53" i="119"/>
  <c r="T57" i="119"/>
  <c r="F69" i="119"/>
  <c r="N69" i="119"/>
  <c r="V69" i="119"/>
  <c r="M123" i="119"/>
  <c r="M75" i="119"/>
  <c r="U123" i="119"/>
  <c r="U75" i="119"/>
  <c r="E126" i="119"/>
  <c r="M79" i="119"/>
  <c r="U79" i="119"/>
  <c r="S84" i="119"/>
  <c r="H140" i="119"/>
  <c r="H92" i="119"/>
  <c r="P140" i="119"/>
  <c r="P92" i="119"/>
  <c r="C79" i="120"/>
  <c r="S79" i="120"/>
  <c r="F126" i="120"/>
  <c r="N126" i="120"/>
  <c r="V126" i="120"/>
  <c r="J84" i="120"/>
  <c r="R84" i="120"/>
  <c r="G53" i="119"/>
  <c r="O53" i="119"/>
  <c r="W53" i="119"/>
  <c r="U57" i="119"/>
  <c r="U52" i="119" s="1"/>
  <c r="J57" i="119"/>
  <c r="R57" i="119"/>
  <c r="H69" i="119"/>
  <c r="G69" i="119"/>
  <c r="O69" i="119"/>
  <c r="W69" i="119"/>
  <c r="R69" i="119"/>
  <c r="K75" i="119"/>
  <c r="N123" i="119"/>
  <c r="N75" i="119"/>
  <c r="V123" i="119"/>
  <c r="V75" i="119"/>
  <c r="D84" i="119"/>
  <c r="L84" i="119"/>
  <c r="T84" i="119"/>
  <c r="G84" i="119"/>
  <c r="I140" i="119"/>
  <c r="I92" i="119"/>
  <c r="Q140" i="119"/>
  <c r="Q92" i="119"/>
  <c r="E126" i="118"/>
  <c r="M126" i="118"/>
  <c r="U126" i="118"/>
  <c r="J69" i="119"/>
  <c r="D75" i="119"/>
  <c r="L75" i="119"/>
  <c r="T75" i="119"/>
  <c r="O84" i="119"/>
  <c r="W84" i="119"/>
  <c r="G92" i="119"/>
  <c r="W92" i="119"/>
  <c r="G117" i="119"/>
  <c r="O117" i="119"/>
  <c r="W117" i="119"/>
  <c r="K140" i="119"/>
  <c r="I53" i="118"/>
  <c r="Q52" i="118"/>
  <c r="D53" i="118"/>
  <c r="L53" i="118"/>
  <c r="T53" i="118"/>
  <c r="G53" i="118"/>
  <c r="O53" i="118"/>
  <c r="W53" i="118"/>
  <c r="D126" i="119"/>
  <c r="L126" i="119"/>
  <c r="T126" i="119"/>
  <c r="I123" i="119"/>
  <c r="U127" i="119"/>
  <c r="U126" i="119" s="1"/>
  <c r="L132" i="119"/>
  <c r="I117" i="118"/>
  <c r="I69" i="118"/>
  <c r="Q117" i="118"/>
  <c r="Q69" i="118"/>
  <c r="D118" i="118"/>
  <c r="D69" i="118"/>
  <c r="L118" i="118"/>
  <c r="L69" i="118"/>
  <c r="T118" i="118"/>
  <c r="T69" i="118"/>
  <c r="G119" i="118"/>
  <c r="G69" i="118"/>
  <c r="O119" i="118"/>
  <c r="O69" i="118"/>
  <c r="W119" i="118"/>
  <c r="W69" i="118"/>
  <c r="J120" i="118"/>
  <c r="J69" i="118"/>
  <c r="R120" i="118"/>
  <c r="R69" i="118"/>
  <c r="M121" i="118"/>
  <c r="M69" i="118"/>
  <c r="G117" i="117"/>
  <c r="G69" i="117"/>
  <c r="O117" i="117"/>
  <c r="O69" i="117"/>
  <c r="W117" i="117"/>
  <c r="W69" i="117"/>
  <c r="J118" i="117"/>
  <c r="J69" i="117"/>
  <c r="S140" i="119"/>
  <c r="C53" i="118"/>
  <c r="K53" i="118"/>
  <c r="S53" i="118"/>
  <c r="F53" i="118"/>
  <c r="V53" i="118"/>
  <c r="M127" i="119"/>
  <c r="M126" i="119" s="1"/>
  <c r="S132" i="119"/>
  <c r="T140" i="119"/>
  <c r="C69" i="118"/>
  <c r="C117" i="118"/>
  <c r="K69" i="118"/>
  <c r="K117" i="118"/>
  <c r="I140" i="117"/>
  <c r="I139" i="117" s="1"/>
  <c r="I92" i="117"/>
  <c r="L139" i="117"/>
  <c r="H75" i="119"/>
  <c r="P75" i="119"/>
  <c r="D79" i="119"/>
  <c r="L79" i="119"/>
  <c r="T79" i="119"/>
  <c r="C84" i="119"/>
  <c r="K84" i="119"/>
  <c r="T132" i="119"/>
  <c r="G127" i="118"/>
  <c r="G126" i="118" s="1"/>
  <c r="G79" i="118"/>
  <c r="O127" i="118"/>
  <c r="O126" i="118" s="1"/>
  <c r="O79" i="118"/>
  <c r="W127" i="118"/>
  <c r="W126" i="118" s="1"/>
  <c r="W79" i="118"/>
  <c r="J128" i="118"/>
  <c r="J126" i="118" s="1"/>
  <c r="J79" i="118"/>
  <c r="R128" i="118"/>
  <c r="R126" i="118" s="1"/>
  <c r="R79" i="118"/>
  <c r="M140" i="118"/>
  <c r="M139" i="118" s="1"/>
  <c r="M92" i="118"/>
  <c r="R53" i="117"/>
  <c r="R69" i="117"/>
  <c r="L132" i="117"/>
  <c r="L84" i="117"/>
  <c r="T132" i="117"/>
  <c r="T84" i="117"/>
  <c r="O133" i="117"/>
  <c r="O84" i="117"/>
  <c r="W133" i="117"/>
  <c r="W84" i="117"/>
  <c r="J140" i="117"/>
  <c r="J139" i="117" s="1"/>
  <c r="J92" i="117"/>
  <c r="E92" i="117"/>
  <c r="E141" i="117"/>
  <c r="M141" i="117"/>
  <c r="M92" i="117"/>
  <c r="U141" i="117"/>
  <c r="U92" i="117"/>
  <c r="R140" i="117"/>
  <c r="R139" i="117" s="1"/>
  <c r="E79" i="119"/>
  <c r="D92" i="119"/>
  <c r="L92" i="119"/>
  <c r="E69" i="118"/>
  <c r="F132" i="118"/>
  <c r="F84" i="118"/>
  <c r="N132" i="118"/>
  <c r="N84" i="118"/>
  <c r="V132" i="118"/>
  <c r="V84" i="118"/>
  <c r="I133" i="118"/>
  <c r="I84" i="118"/>
  <c r="Q133" i="118"/>
  <c r="Q84" i="118"/>
  <c r="D134" i="118"/>
  <c r="D84" i="118"/>
  <c r="L134" i="118"/>
  <c r="L84" i="118"/>
  <c r="T134" i="118"/>
  <c r="T84" i="118"/>
  <c r="G135" i="118"/>
  <c r="G84" i="118"/>
  <c r="O135" i="118"/>
  <c r="O84" i="118"/>
  <c r="W135" i="118"/>
  <c r="W84" i="118"/>
  <c r="H53" i="117"/>
  <c r="H52" i="117" s="1"/>
  <c r="H102" i="117"/>
  <c r="P53" i="117"/>
  <c r="P52" i="117" s="1"/>
  <c r="P102" i="117"/>
  <c r="U75" i="117"/>
  <c r="H69" i="118"/>
  <c r="E84" i="118"/>
  <c r="E123" i="118"/>
  <c r="J139" i="118"/>
  <c r="G53" i="117"/>
  <c r="O53" i="117"/>
  <c r="W53" i="117"/>
  <c r="T69" i="117"/>
  <c r="J126" i="117"/>
  <c r="N128" i="117"/>
  <c r="N126" i="117" s="1"/>
  <c r="E57" i="118"/>
  <c r="E52" i="118" s="1"/>
  <c r="M57" i="118"/>
  <c r="M52" i="118" s="1"/>
  <c r="U57" i="118"/>
  <c r="U52" i="118" s="1"/>
  <c r="H57" i="118"/>
  <c r="H52" i="118" s="1"/>
  <c r="P57" i="118"/>
  <c r="P52" i="118" s="1"/>
  <c r="C57" i="118"/>
  <c r="K57" i="118"/>
  <c r="S57" i="118"/>
  <c r="F57" i="118"/>
  <c r="N57" i="118"/>
  <c r="V57" i="118"/>
  <c r="V116" i="118"/>
  <c r="C123" i="118"/>
  <c r="C75" i="118"/>
  <c r="K123" i="118"/>
  <c r="K75" i="118"/>
  <c r="S123" i="118"/>
  <c r="S75" i="118"/>
  <c r="F124" i="118"/>
  <c r="F75" i="118"/>
  <c r="N124" i="118"/>
  <c r="N75" i="118"/>
  <c r="V124" i="118"/>
  <c r="V122" i="118" s="1"/>
  <c r="V75" i="118"/>
  <c r="I125" i="118"/>
  <c r="I75" i="118"/>
  <c r="Q125" i="118"/>
  <c r="Q75" i="118"/>
  <c r="I79" i="118"/>
  <c r="Q79" i="118"/>
  <c r="I127" i="118"/>
  <c r="I126" i="118" s="1"/>
  <c r="I105" i="117"/>
  <c r="I57" i="117"/>
  <c r="I52" i="117" s="1"/>
  <c r="L57" i="117"/>
  <c r="L52" i="117" s="1"/>
  <c r="T57" i="117"/>
  <c r="T52" i="117" s="1"/>
  <c r="S69" i="117"/>
  <c r="I123" i="117"/>
  <c r="I75" i="117"/>
  <c r="Q123" i="117"/>
  <c r="Q75" i="117"/>
  <c r="C79" i="117"/>
  <c r="C127" i="117"/>
  <c r="K127" i="117"/>
  <c r="K126" i="117" s="1"/>
  <c r="K79" i="117"/>
  <c r="S127" i="117"/>
  <c r="S126" i="117" s="1"/>
  <c r="S79" i="117"/>
  <c r="F128" i="117"/>
  <c r="F126" i="117" s="1"/>
  <c r="F79" i="117"/>
  <c r="V79" i="117"/>
  <c r="V128" i="117"/>
  <c r="V126" i="117" s="1"/>
  <c r="D140" i="117"/>
  <c r="D92" i="117"/>
  <c r="L92" i="117"/>
  <c r="T140" i="117"/>
  <c r="T92" i="117"/>
  <c r="E57" i="116"/>
  <c r="E52" i="116" s="1"/>
  <c r="M57" i="116"/>
  <c r="M52" i="116" s="1"/>
  <c r="U57" i="116"/>
  <c r="U52" i="116" s="1"/>
  <c r="H106" i="116"/>
  <c r="H57" i="116"/>
  <c r="H52" i="116" s="1"/>
  <c r="P106" i="116"/>
  <c r="P57" i="116"/>
  <c r="P52" i="116" s="1"/>
  <c r="Q57" i="116"/>
  <c r="D57" i="116"/>
  <c r="L57" i="116"/>
  <c r="J57" i="116"/>
  <c r="F127" i="116"/>
  <c r="F126" i="116" s="1"/>
  <c r="F79" i="116"/>
  <c r="V127" i="116"/>
  <c r="V126" i="116" s="1"/>
  <c r="V79" i="116"/>
  <c r="L57" i="118"/>
  <c r="G57" i="118"/>
  <c r="O57" i="118"/>
  <c r="W57" i="118"/>
  <c r="M84" i="118"/>
  <c r="F140" i="118"/>
  <c r="F92" i="118"/>
  <c r="N140" i="118"/>
  <c r="N139" i="118" s="1"/>
  <c r="N92" i="118"/>
  <c r="V140" i="118"/>
  <c r="V92" i="118"/>
  <c r="I141" i="118"/>
  <c r="I92" i="118"/>
  <c r="Q141" i="118"/>
  <c r="Q92" i="118"/>
  <c r="M123" i="118"/>
  <c r="R139" i="118"/>
  <c r="C105" i="117"/>
  <c r="C57" i="117"/>
  <c r="K105" i="117"/>
  <c r="K57" i="117"/>
  <c r="S105" i="117"/>
  <c r="S57" i="117"/>
  <c r="E69" i="117"/>
  <c r="M117" i="117"/>
  <c r="M69" i="117"/>
  <c r="U69" i="117"/>
  <c r="H69" i="117"/>
  <c r="P69" i="117"/>
  <c r="P118" i="117"/>
  <c r="P116" i="117" s="1"/>
  <c r="D75" i="117"/>
  <c r="E127" i="117"/>
  <c r="E126" i="117" s="1"/>
  <c r="E79" i="117"/>
  <c r="M127" i="117"/>
  <c r="M126" i="117" s="1"/>
  <c r="M79" i="117"/>
  <c r="U79" i="117"/>
  <c r="U127" i="117"/>
  <c r="U126" i="117" s="1"/>
  <c r="O122" i="118"/>
  <c r="C53" i="117"/>
  <c r="K53" i="117"/>
  <c r="S53" i="117"/>
  <c r="J132" i="117"/>
  <c r="J84" i="117"/>
  <c r="R132" i="117"/>
  <c r="R84" i="117"/>
  <c r="E84" i="117"/>
  <c r="M133" i="117"/>
  <c r="M84" i="117"/>
  <c r="U133" i="117"/>
  <c r="U84" i="117"/>
  <c r="E79" i="118"/>
  <c r="M79" i="118"/>
  <c r="U79" i="118"/>
  <c r="G57" i="117"/>
  <c r="W57" i="117"/>
  <c r="C69" i="117"/>
  <c r="K69" i="117"/>
  <c r="E75" i="117"/>
  <c r="M75" i="117"/>
  <c r="I79" i="117"/>
  <c r="H84" i="117"/>
  <c r="P84" i="117"/>
  <c r="H92" i="117"/>
  <c r="P92" i="117"/>
  <c r="I53" i="116"/>
  <c r="G57" i="116"/>
  <c r="O57" i="116"/>
  <c r="W57" i="116"/>
  <c r="R106" i="116"/>
  <c r="R57" i="116"/>
  <c r="G127" i="116"/>
  <c r="G126" i="116" s="1"/>
  <c r="G79" i="116"/>
  <c r="O127" i="116"/>
  <c r="O126" i="116" s="1"/>
  <c r="O79" i="116"/>
  <c r="W127" i="116"/>
  <c r="W126" i="116" s="1"/>
  <c r="W79" i="116"/>
  <c r="J128" i="116"/>
  <c r="J126" i="116" s="1"/>
  <c r="J79" i="116"/>
  <c r="R128" i="116"/>
  <c r="R126" i="116" s="1"/>
  <c r="R79" i="116"/>
  <c r="F102" i="117"/>
  <c r="S140" i="117"/>
  <c r="N53" i="116"/>
  <c r="V53" i="116"/>
  <c r="V53" i="117"/>
  <c r="F69" i="117"/>
  <c r="N69" i="117"/>
  <c r="H75" i="117"/>
  <c r="L79" i="117"/>
  <c r="T79" i="117"/>
  <c r="C84" i="117"/>
  <c r="K84" i="117"/>
  <c r="S84" i="117"/>
  <c r="C92" i="117"/>
  <c r="K92" i="117"/>
  <c r="H117" i="116"/>
  <c r="H69" i="116"/>
  <c r="T57" i="116"/>
  <c r="I117" i="116"/>
  <c r="I69" i="116"/>
  <c r="Q117" i="116"/>
  <c r="Q69" i="116"/>
  <c r="D118" i="116"/>
  <c r="D69" i="116"/>
  <c r="L118" i="116"/>
  <c r="L69" i="116"/>
  <c r="T118" i="116"/>
  <c r="T69" i="116"/>
  <c r="I127" i="116"/>
  <c r="I126" i="116" s="1"/>
  <c r="Q127" i="116"/>
  <c r="Q126" i="116" s="1"/>
  <c r="Q79" i="116"/>
  <c r="G53" i="116"/>
  <c r="O53" i="116"/>
  <c r="W53" i="116"/>
  <c r="V69" i="116"/>
  <c r="K84" i="116"/>
  <c r="F132" i="116"/>
  <c r="F84" i="116"/>
  <c r="N132" i="116"/>
  <c r="N84" i="116"/>
  <c r="V132" i="116"/>
  <c r="V84" i="116"/>
  <c r="E92" i="116"/>
  <c r="E69" i="116"/>
  <c r="C117" i="116"/>
  <c r="C69" i="116"/>
  <c r="K117" i="116"/>
  <c r="K69" i="116"/>
  <c r="S117" i="116"/>
  <c r="S69" i="116"/>
  <c r="C123" i="116"/>
  <c r="C75" i="116"/>
  <c r="K123" i="116"/>
  <c r="K75" i="116"/>
  <c r="S123" i="116"/>
  <c r="S75" i="116"/>
  <c r="F124" i="116"/>
  <c r="F122" i="116" s="1"/>
  <c r="F75" i="116"/>
  <c r="N124" i="116"/>
  <c r="N75" i="116"/>
  <c r="V124" i="116"/>
  <c r="V122" i="116" s="1"/>
  <c r="V75" i="116"/>
  <c r="D79" i="116"/>
  <c r="M84" i="116"/>
  <c r="E116" i="116"/>
  <c r="Q53" i="116"/>
  <c r="D53" i="116"/>
  <c r="L53" i="116"/>
  <c r="T53" i="116"/>
  <c r="F69" i="116"/>
  <c r="H132" i="116"/>
  <c r="H84" i="116"/>
  <c r="P132" i="116"/>
  <c r="P84" i="116"/>
  <c r="U92" i="116"/>
  <c r="H140" i="116"/>
  <c r="H92" i="116"/>
  <c r="P140" i="116"/>
  <c r="P92" i="116"/>
  <c r="K141" i="116"/>
  <c r="K92" i="116"/>
  <c r="S141" i="116"/>
  <c r="S92" i="116"/>
  <c r="E123" i="116"/>
  <c r="E122" i="116" s="1"/>
  <c r="E75" i="116"/>
  <c r="M123" i="116"/>
  <c r="M75" i="116"/>
  <c r="U123" i="116"/>
  <c r="U75" i="116"/>
  <c r="C92" i="116"/>
  <c r="J53" i="115"/>
  <c r="R53" i="115"/>
  <c r="E53" i="115"/>
  <c r="E52" i="115" s="1"/>
  <c r="U53" i="115"/>
  <c r="C57" i="115"/>
  <c r="C52" i="115" s="1"/>
  <c r="K57" i="115"/>
  <c r="K52" i="115" s="1"/>
  <c r="S57" i="115"/>
  <c r="I57" i="115"/>
  <c r="I52" i="115" s="1"/>
  <c r="Q57" i="115"/>
  <c r="Q52" i="115" s="1"/>
  <c r="D57" i="115"/>
  <c r="D52" i="115" s="1"/>
  <c r="L57" i="115"/>
  <c r="L52" i="115" s="1"/>
  <c r="T57" i="115"/>
  <c r="T52" i="115" s="1"/>
  <c r="G57" i="115"/>
  <c r="O57" i="115"/>
  <c r="W57" i="115"/>
  <c r="W52" i="115" s="1"/>
  <c r="J57" i="115"/>
  <c r="R57" i="115"/>
  <c r="C57" i="116"/>
  <c r="C52" i="116" s="1"/>
  <c r="K57" i="116"/>
  <c r="K52" i="116" s="1"/>
  <c r="S57" i="116"/>
  <c r="G69" i="116"/>
  <c r="O69" i="116"/>
  <c r="W69" i="116"/>
  <c r="I75" i="116"/>
  <c r="Q75" i="116"/>
  <c r="E79" i="116"/>
  <c r="M79" i="116"/>
  <c r="U79" i="116"/>
  <c r="D84" i="116"/>
  <c r="L84" i="116"/>
  <c r="T84" i="116"/>
  <c r="D92" i="116"/>
  <c r="L92" i="116"/>
  <c r="T92" i="116"/>
  <c r="E127" i="115"/>
  <c r="E126" i="115" s="1"/>
  <c r="E79" i="115"/>
  <c r="M127" i="115"/>
  <c r="M126" i="115" s="1"/>
  <c r="M79" i="115"/>
  <c r="U127" i="115"/>
  <c r="U126" i="115" s="1"/>
  <c r="U79" i="115"/>
  <c r="H128" i="115"/>
  <c r="H126" i="115" s="1"/>
  <c r="H79" i="115"/>
  <c r="P128" i="115"/>
  <c r="P126" i="115" s="1"/>
  <c r="P79" i="115"/>
  <c r="G117" i="115"/>
  <c r="G69" i="115"/>
  <c r="O117" i="115"/>
  <c r="O69" i="115"/>
  <c r="W117" i="115"/>
  <c r="W69" i="115"/>
  <c r="J118" i="115"/>
  <c r="J69" i="115"/>
  <c r="R118" i="115"/>
  <c r="R69" i="115"/>
  <c r="E119" i="115"/>
  <c r="E69" i="115"/>
  <c r="M119" i="115"/>
  <c r="M69" i="115"/>
  <c r="U119" i="115"/>
  <c r="U69" i="115"/>
  <c r="H120" i="115"/>
  <c r="H69" i="115"/>
  <c r="P120" i="115"/>
  <c r="P69" i="115"/>
  <c r="C121" i="115"/>
  <c r="C69" i="115"/>
  <c r="K121" i="115"/>
  <c r="K69" i="115"/>
  <c r="S121" i="115"/>
  <c r="S69" i="115"/>
  <c r="D140" i="115"/>
  <c r="D92" i="115"/>
  <c r="L140" i="115"/>
  <c r="L92" i="115"/>
  <c r="T140" i="115"/>
  <c r="T92" i="115"/>
  <c r="O141" i="115"/>
  <c r="O139" i="115" s="1"/>
  <c r="O92" i="115"/>
  <c r="W141" i="115"/>
  <c r="W92" i="115"/>
  <c r="J53" i="116"/>
  <c r="R53" i="116"/>
  <c r="F57" i="116"/>
  <c r="F52" i="116" s="1"/>
  <c r="N57" i="116"/>
  <c r="V57" i="116"/>
  <c r="J69" i="116"/>
  <c r="R69" i="116"/>
  <c r="D75" i="116"/>
  <c r="L75" i="116"/>
  <c r="T75" i="116"/>
  <c r="H79" i="116"/>
  <c r="G84" i="116"/>
  <c r="O84" i="116"/>
  <c r="W84" i="116"/>
  <c r="H99" i="115"/>
  <c r="H115" i="115" s="1"/>
  <c r="I123" i="115"/>
  <c r="I75" i="115"/>
  <c r="Q123" i="115"/>
  <c r="Q122" i="115" s="1"/>
  <c r="Q75" i="115"/>
  <c r="G125" i="115"/>
  <c r="G75" i="115"/>
  <c r="O125" i="115"/>
  <c r="O75" i="115"/>
  <c r="W125" i="115"/>
  <c r="W75" i="115"/>
  <c r="D126" i="116"/>
  <c r="L126" i="116"/>
  <c r="T126" i="116"/>
  <c r="T69" i="115"/>
  <c r="V75" i="115"/>
  <c r="I84" i="116"/>
  <c r="Q84" i="116"/>
  <c r="M53" i="115"/>
  <c r="M52" i="115" s="1"/>
  <c r="P57" i="115"/>
  <c r="P52" i="115" s="1"/>
  <c r="D75" i="115"/>
  <c r="L75" i="115"/>
  <c r="T75" i="115"/>
  <c r="C140" i="115"/>
  <c r="C53" i="114"/>
  <c r="K53" i="114"/>
  <c r="S53" i="114"/>
  <c r="F53" i="114"/>
  <c r="N53" i="114"/>
  <c r="V53" i="114"/>
  <c r="E75" i="115"/>
  <c r="M75" i="115"/>
  <c r="U75" i="115"/>
  <c r="K140" i="115"/>
  <c r="K92" i="115"/>
  <c r="S140" i="115"/>
  <c r="S139" i="115" s="1"/>
  <c r="S92" i="115"/>
  <c r="N92" i="115"/>
  <c r="N141" i="115"/>
  <c r="J123" i="115"/>
  <c r="E139" i="115"/>
  <c r="R123" i="115"/>
  <c r="C57" i="114"/>
  <c r="K57" i="114"/>
  <c r="I57" i="114"/>
  <c r="I52" i="114" s="1"/>
  <c r="Q57" i="114"/>
  <c r="Q52" i="114" s="1"/>
  <c r="H75" i="115"/>
  <c r="P75" i="115"/>
  <c r="Q84" i="115"/>
  <c r="C132" i="115"/>
  <c r="C84" i="115"/>
  <c r="K132" i="115"/>
  <c r="K84" i="115"/>
  <c r="S132" i="115"/>
  <c r="S84" i="115"/>
  <c r="F133" i="115"/>
  <c r="F84" i="115"/>
  <c r="N133" i="115"/>
  <c r="N84" i="115"/>
  <c r="V133" i="115"/>
  <c r="V84" i="115"/>
  <c r="M122" i="115"/>
  <c r="D127" i="115"/>
  <c r="D126" i="115" s="1"/>
  <c r="D79" i="115"/>
  <c r="L127" i="115"/>
  <c r="L126" i="115" s="1"/>
  <c r="L79" i="115"/>
  <c r="T127" i="115"/>
  <c r="T126" i="115" s="1"/>
  <c r="T79" i="115"/>
  <c r="G128" i="115"/>
  <c r="G126" i="115" s="1"/>
  <c r="G79" i="115"/>
  <c r="O128" i="115"/>
  <c r="O79" i="115"/>
  <c r="W128" i="115"/>
  <c r="D132" i="115"/>
  <c r="D84" i="115"/>
  <c r="L132" i="115"/>
  <c r="L84" i="115"/>
  <c r="T132" i="115"/>
  <c r="T84" i="115"/>
  <c r="G133" i="115"/>
  <c r="G84" i="115"/>
  <c r="O133" i="115"/>
  <c r="O84" i="115"/>
  <c r="W133" i="115"/>
  <c r="W84" i="115"/>
  <c r="E135" i="115"/>
  <c r="E84" i="115"/>
  <c r="M135" i="115"/>
  <c r="M84" i="115"/>
  <c r="U135" i="115"/>
  <c r="U84" i="115"/>
  <c r="H139" i="115"/>
  <c r="J105" i="113"/>
  <c r="J57" i="113"/>
  <c r="R105" i="113"/>
  <c r="R57" i="113"/>
  <c r="I57" i="113"/>
  <c r="J84" i="115"/>
  <c r="R84" i="115"/>
  <c r="J53" i="114"/>
  <c r="R53" i="114"/>
  <c r="D57" i="114"/>
  <c r="D52" i="114" s="1"/>
  <c r="L57" i="114"/>
  <c r="L52" i="114" s="1"/>
  <c r="T57" i="114"/>
  <c r="T52" i="114" s="1"/>
  <c r="G57" i="114"/>
  <c r="G52" i="114" s="1"/>
  <c r="O57" i="114"/>
  <c r="O52" i="114" s="1"/>
  <c r="W57" i="114"/>
  <c r="W52" i="114" s="1"/>
  <c r="J57" i="114"/>
  <c r="R57" i="114"/>
  <c r="E57" i="114"/>
  <c r="E52" i="114" s="1"/>
  <c r="M57" i="114"/>
  <c r="M52" i="114" s="1"/>
  <c r="U57" i="114"/>
  <c r="U52" i="114" s="1"/>
  <c r="I122" i="114"/>
  <c r="E126" i="114"/>
  <c r="V139" i="115"/>
  <c r="H57" i="114"/>
  <c r="H52" i="114" s="1"/>
  <c r="O69" i="114"/>
  <c r="E79" i="114"/>
  <c r="F57" i="114"/>
  <c r="N57" i="114"/>
  <c r="V57" i="114"/>
  <c r="D84" i="114"/>
  <c r="J117" i="114"/>
  <c r="J69" i="114"/>
  <c r="R69" i="114"/>
  <c r="R117" i="114"/>
  <c r="E118" i="114"/>
  <c r="E69" i="114"/>
  <c r="M118" i="114"/>
  <c r="M69" i="114"/>
  <c r="U118" i="114"/>
  <c r="U69" i="114"/>
  <c r="D75" i="114"/>
  <c r="D123" i="114"/>
  <c r="L123" i="114"/>
  <c r="L75" i="114"/>
  <c r="T75" i="114"/>
  <c r="T123" i="114"/>
  <c r="G124" i="114"/>
  <c r="G75" i="114"/>
  <c r="O124" i="114"/>
  <c r="O75" i="114"/>
  <c r="W124" i="114"/>
  <c r="W75" i="114"/>
  <c r="H127" i="114"/>
  <c r="H126" i="114" s="1"/>
  <c r="H79" i="114"/>
  <c r="P79" i="114"/>
  <c r="P127" i="114"/>
  <c r="P126" i="114" s="1"/>
  <c r="C128" i="114"/>
  <c r="C79" i="114"/>
  <c r="K128" i="114"/>
  <c r="K126" i="114" s="1"/>
  <c r="K79" i="114"/>
  <c r="S128" i="114"/>
  <c r="G84" i="114"/>
  <c r="G132" i="114"/>
  <c r="O84" i="114"/>
  <c r="O132" i="114"/>
  <c r="W132" i="114"/>
  <c r="W84" i="114"/>
  <c r="J133" i="114"/>
  <c r="J84" i="114"/>
  <c r="R133" i="114"/>
  <c r="R84" i="114"/>
  <c r="G140" i="114"/>
  <c r="G92" i="114"/>
  <c r="O140" i="114"/>
  <c r="O139" i="114" s="1"/>
  <c r="O92" i="114"/>
  <c r="W140" i="114"/>
  <c r="W92" i="114"/>
  <c r="J141" i="114"/>
  <c r="J92" i="114"/>
  <c r="R141" i="114"/>
  <c r="R139" i="114" s="1"/>
  <c r="R92" i="114"/>
  <c r="F92" i="115"/>
  <c r="P57" i="114"/>
  <c r="P52" i="114" s="1"/>
  <c r="L84" i="114"/>
  <c r="L92" i="114"/>
  <c r="E127" i="113"/>
  <c r="E79" i="113"/>
  <c r="M127" i="113"/>
  <c r="M126" i="113" s="1"/>
  <c r="E140" i="113"/>
  <c r="E139" i="113" s="1"/>
  <c r="E92" i="113"/>
  <c r="M140" i="113"/>
  <c r="M139" i="113" s="1"/>
  <c r="M92" i="113"/>
  <c r="U140" i="113"/>
  <c r="U139" i="113" s="1"/>
  <c r="U92" i="113"/>
  <c r="H141" i="113"/>
  <c r="H92" i="113"/>
  <c r="P141" i="113"/>
  <c r="P92" i="113"/>
  <c r="G92" i="115"/>
  <c r="C132" i="113"/>
  <c r="C84" i="113"/>
  <c r="K132" i="113"/>
  <c r="K84" i="113"/>
  <c r="S132" i="113"/>
  <c r="S84" i="113"/>
  <c r="F69" i="114"/>
  <c r="N69" i="114"/>
  <c r="V69" i="114"/>
  <c r="H75" i="114"/>
  <c r="P75" i="114"/>
  <c r="D79" i="114"/>
  <c r="L79" i="114"/>
  <c r="C84" i="114"/>
  <c r="K84" i="114"/>
  <c r="S84" i="114"/>
  <c r="C92" i="114"/>
  <c r="K92" i="114"/>
  <c r="S92" i="114"/>
  <c r="J57" i="112"/>
  <c r="R57" i="112"/>
  <c r="E57" i="112"/>
  <c r="M57" i="112"/>
  <c r="U57" i="112"/>
  <c r="H69" i="114"/>
  <c r="P69" i="114"/>
  <c r="J75" i="114"/>
  <c r="R75" i="114"/>
  <c r="F79" i="114"/>
  <c r="V79" i="114"/>
  <c r="E84" i="114"/>
  <c r="M84" i="114"/>
  <c r="U84" i="114"/>
  <c r="E92" i="114"/>
  <c r="M92" i="114"/>
  <c r="T103" i="113"/>
  <c r="T53" i="113"/>
  <c r="C105" i="113"/>
  <c r="C57" i="113"/>
  <c r="K105" i="113"/>
  <c r="K57" i="113"/>
  <c r="S105" i="113"/>
  <c r="S57" i="113"/>
  <c r="F140" i="113"/>
  <c r="F92" i="113"/>
  <c r="N92" i="113"/>
  <c r="N140" i="113"/>
  <c r="V140" i="113"/>
  <c r="V92" i="113"/>
  <c r="I141" i="113"/>
  <c r="I139" i="113" s="1"/>
  <c r="I92" i="113"/>
  <c r="Q141" i="113"/>
  <c r="Q139" i="113" s="1"/>
  <c r="Q92" i="113"/>
  <c r="I69" i="114"/>
  <c r="Q69" i="114"/>
  <c r="C75" i="114"/>
  <c r="K75" i="114"/>
  <c r="S75" i="114"/>
  <c r="O79" i="114"/>
  <c r="W79" i="114"/>
  <c r="F84" i="114"/>
  <c r="N84" i="114"/>
  <c r="V84" i="114"/>
  <c r="F92" i="114"/>
  <c r="N92" i="114"/>
  <c r="V92" i="114"/>
  <c r="G117" i="113"/>
  <c r="G116" i="113" s="1"/>
  <c r="G69" i="113"/>
  <c r="W117" i="113"/>
  <c r="W69" i="113"/>
  <c r="E119" i="113"/>
  <c r="E69" i="113"/>
  <c r="U119" i="113"/>
  <c r="U69" i="113"/>
  <c r="S121" i="113"/>
  <c r="S69" i="113"/>
  <c r="C53" i="113"/>
  <c r="K102" i="113"/>
  <c r="K53" i="113"/>
  <c r="E57" i="113"/>
  <c r="E52" i="113" s="1"/>
  <c r="E105" i="113"/>
  <c r="M57" i="113"/>
  <c r="M52" i="113" s="1"/>
  <c r="M105" i="113"/>
  <c r="U57" i="113"/>
  <c r="U105" i="113"/>
  <c r="H57" i="113"/>
  <c r="H52" i="113" s="1"/>
  <c r="H106" i="113"/>
  <c r="P106" i="113"/>
  <c r="P57" i="113"/>
  <c r="P52" i="113" s="1"/>
  <c r="Q75" i="113"/>
  <c r="C69" i="114"/>
  <c r="K69" i="114"/>
  <c r="S69" i="114"/>
  <c r="E75" i="114"/>
  <c r="M75" i="114"/>
  <c r="U75" i="114"/>
  <c r="Q79" i="114"/>
  <c r="D126" i="114"/>
  <c r="L126" i="114"/>
  <c r="H84" i="114"/>
  <c r="P84" i="114"/>
  <c r="H92" i="114"/>
  <c r="P92" i="114"/>
  <c r="Q57" i="113"/>
  <c r="I123" i="113"/>
  <c r="I75" i="113"/>
  <c r="G125" i="113"/>
  <c r="G122" i="113" s="1"/>
  <c r="G75" i="113"/>
  <c r="O125" i="113"/>
  <c r="O75" i="113"/>
  <c r="W125" i="113"/>
  <c r="W75" i="113"/>
  <c r="D105" i="113"/>
  <c r="D57" i="113"/>
  <c r="D52" i="113" s="1"/>
  <c r="L105" i="113"/>
  <c r="L57" i="113"/>
  <c r="L52" i="113" s="1"/>
  <c r="T105" i="113"/>
  <c r="T57" i="113"/>
  <c r="O92" i="113"/>
  <c r="O140" i="113"/>
  <c r="J139" i="113"/>
  <c r="Q53" i="112"/>
  <c r="C57" i="112"/>
  <c r="K57" i="112"/>
  <c r="K52" i="112" s="1"/>
  <c r="S57" i="112"/>
  <c r="S52" i="112" s="1"/>
  <c r="I57" i="112"/>
  <c r="I52" i="112" s="1"/>
  <c r="Q57" i="112"/>
  <c r="D57" i="112"/>
  <c r="D52" i="112" s="1"/>
  <c r="T57" i="112"/>
  <c r="T52" i="112" s="1"/>
  <c r="O57" i="112"/>
  <c r="E132" i="113"/>
  <c r="E84" i="113"/>
  <c r="M132" i="113"/>
  <c r="M84" i="113"/>
  <c r="U132" i="113"/>
  <c r="U84" i="113"/>
  <c r="L102" i="113"/>
  <c r="I53" i="113"/>
  <c r="Q53" i="113"/>
  <c r="F57" i="113"/>
  <c r="F52" i="113" s="1"/>
  <c r="N57" i="113"/>
  <c r="V57" i="113"/>
  <c r="H117" i="113"/>
  <c r="H69" i="113"/>
  <c r="P117" i="113"/>
  <c r="P69" i="113"/>
  <c r="J123" i="113"/>
  <c r="J75" i="113"/>
  <c r="R123" i="113"/>
  <c r="R75" i="113"/>
  <c r="F127" i="113"/>
  <c r="F126" i="113" s="1"/>
  <c r="N127" i="113"/>
  <c r="N126" i="113" s="1"/>
  <c r="N79" i="113"/>
  <c r="V127" i="113"/>
  <c r="V126" i="113" s="1"/>
  <c r="V79" i="113"/>
  <c r="P84" i="113"/>
  <c r="F84" i="113"/>
  <c r="F132" i="113"/>
  <c r="N132" i="113"/>
  <c r="N84" i="113"/>
  <c r="V84" i="113"/>
  <c r="V132" i="113"/>
  <c r="M102" i="113"/>
  <c r="N105" i="113"/>
  <c r="W140" i="113"/>
  <c r="J53" i="113"/>
  <c r="R53" i="113"/>
  <c r="K69" i="113"/>
  <c r="V69" i="113"/>
  <c r="I117" i="113"/>
  <c r="I69" i="113"/>
  <c r="Q69" i="113"/>
  <c r="Q117" i="113"/>
  <c r="M75" i="113"/>
  <c r="C75" i="113"/>
  <c r="C123" i="113"/>
  <c r="K123" i="113"/>
  <c r="K75" i="113"/>
  <c r="S75" i="113"/>
  <c r="S123" i="113"/>
  <c r="S122" i="113" s="1"/>
  <c r="D79" i="113"/>
  <c r="G127" i="113"/>
  <c r="G126" i="113" s="1"/>
  <c r="G79" i="113"/>
  <c r="O79" i="113"/>
  <c r="O127" i="113"/>
  <c r="O126" i="113" s="1"/>
  <c r="W127" i="113"/>
  <c r="W126" i="113" s="1"/>
  <c r="W79" i="113"/>
  <c r="Q84" i="113"/>
  <c r="G84" i="113"/>
  <c r="G132" i="113"/>
  <c r="O84" i="113"/>
  <c r="W84" i="113"/>
  <c r="W132" i="113"/>
  <c r="D92" i="113"/>
  <c r="T92" i="113"/>
  <c r="G57" i="113"/>
  <c r="G52" i="113" s="1"/>
  <c r="L69" i="113"/>
  <c r="J69" i="113"/>
  <c r="R69" i="113"/>
  <c r="R117" i="113"/>
  <c r="N75" i="113"/>
  <c r="D75" i="113"/>
  <c r="D123" i="113"/>
  <c r="L75" i="113"/>
  <c r="T75" i="113"/>
  <c r="T123" i="113"/>
  <c r="T122" i="113" s="1"/>
  <c r="H79" i="113"/>
  <c r="P79" i="113"/>
  <c r="P127" i="113"/>
  <c r="P126" i="113" s="1"/>
  <c r="D84" i="113"/>
  <c r="R84" i="113"/>
  <c r="G57" i="112"/>
  <c r="F117" i="112"/>
  <c r="F69" i="112"/>
  <c r="N117" i="112"/>
  <c r="N69" i="112"/>
  <c r="V117" i="112"/>
  <c r="V69" i="112"/>
  <c r="I118" i="112"/>
  <c r="I69" i="112"/>
  <c r="Q118" i="112"/>
  <c r="Q69" i="112"/>
  <c r="L119" i="112"/>
  <c r="L69" i="112"/>
  <c r="T119" i="112"/>
  <c r="T69" i="112"/>
  <c r="M69" i="113"/>
  <c r="I79" i="113"/>
  <c r="T79" i="113"/>
  <c r="H84" i="113"/>
  <c r="J92" i="113"/>
  <c r="H127" i="113"/>
  <c r="H126" i="113" s="1"/>
  <c r="H57" i="112"/>
  <c r="H52" i="112" s="1"/>
  <c r="P57" i="112"/>
  <c r="P52" i="112" s="1"/>
  <c r="G117" i="112"/>
  <c r="G69" i="112"/>
  <c r="O117" i="112"/>
  <c r="O116" i="112" s="1"/>
  <c r="O69" i="112"/>
  <c r="W117" i="112"/>
  <c r="W69" i="112"/>
  <c r="J118" i="112"/>
  <c r="J69" i="112"/>
  <c r="R118" i="112"/>
  <c r="R69" i="112"/>
  <c r="M119" i="112"/>
  <c r="M69" i="112"/>
  <c r="U119" i="112"/>
  <c r="U69" i="112"/>
  <c r="H120" i="112"/>
  <c r="H69" i="112"/>
  <c r="P120" i="112"/>
  <c r="P69" i="112"/>
  <c r="C121" i="112"/>
  <c r="C69" i="112"/>
  <c r="S121" i="112"/>
  <c r="S69" i="112"/>
  <c r="N132" i="112"/>
  <c r="N84" i="112"/>
  <c r="V132" i="112"/>
  <c r="V84" i="112"/>
  <c r="G135" i="112"/>
  <c r="G131" i="112" s="1"/>
  <c r="G84" i="112"/>
  <c r="O135" i="112"/>
  <c r="O84" i="112"/>
  <c r="W135" i="112"/>
  <c r="W84" i="112"/>
  <c r="U122" i="113"/>
  <c r="I126" i="113"/>
  <c r="Q126" i="113"/>
  <c r="G53" i="112"/>
  <c r="O53" i="112"/>
  <c r="W53" i="112"/>
  <c r="W52" i="112" s="1"/>
  <c r="E53" i="112"/>
  <c r="M53" i="112"/>
  <c r="U53" i="112"/>
  <c r="N75" i="112"/>
  <c r="Q84" i="112"/>
  <c r="F57" i="112"/>
  <c r="N57" i="112"/>
  <c r="N52" i="112" s="1"/>
  <c r="V57" i="112"/>
  <c r="V52" i="112" s="1"/>
  <c r="H123" i="112"/>
  <c r="H75" i="112"/>
  <c r="P123" i="112"/>
  <c r="P75" i="112"/>
  <c r="C124" i="112"/>
  <c r="C75" i="112"/>
  <c r="K124" i="112"/>
  <c r="K75" i="112"/>
  <c r="S124" i="112"/>
  <c r="S75" i="112"/>
  <c r="I140" i="112"/>
  <c r="I92" i="112"/>
  <c r="Q140" i="112"/>
  <c r="Q92" i="112"/>
  <c r="I123" i="112"/>
  <c r="I75" i="112"/>
  <c r="Q123" i="112"/>
  <c r="Q75" i="112"/>
  <c r="D124" i="112"/>
  <c r="D75" i="112"/>
  <c r="L124" i="112"/>
  <c r="L75" i="112"/>
  <c r="T124" i="112"/>
  <c r="T75" i="112"/>
  <c r="R139" i="113"/>
  <c r="J53" i="112"/>
  <c r="R53" i="112"/>
  <c r="D127" i="112"/>
  <c r="D126" i="112" s="1"/>
  <c r="D79" i="112"/>
  <c r="T127" i="112"/>
  <c r="T126" i="112" s="1"/>
  <c r="T79" i="112"/>
  <c r="G128" i="112"/>
  <c r="G79" i="112"/>
  <c r="O128" i="112"/>
  <c r="O126" i="112" s="1"/>
  <c r="O79" i="112"/>
  <c r="E79" i="112"/>
  <c r="E127" i="112"/>
  <c r="E126" i="112" s="1"/>
  <c r="M127" i="112"/>
  <c r="M126" i="112" s="1"/>
  <c r="M79" i="112"/>
  <c r="H128" i="112"/>
  <c r="H126" i="112" s="1"/>
  <c r="H79" i="112"/>
  <c r="P128" i="112"/>
  <c r="P126" i="112" s="1"/>
  <c r="P79" i="112"/>
  <c r="E132" i="112"/>
  <c r="E84" i="112"/>
  <c r="M132" i="112"/>
  <c r="M84" i="112"/>
  <c r="U132" i="112"/>
  <c r="U84" i="112"/>
  <c r="C134" i="112"/>
  <c r="C84" i="112"/>
  <c r="K134" i="112"/>
  <c r="K84" i="112"/>
  <c r="T132" i="112"/>
  <c r="T84" i="112"/>
  <c r="E69" i="112"/>
  <c r="G75" i="112"/>
  <c r="O75" i="112"/>
  <c r="W75" i="112"/>
  <c r="C79" i="112"/>
  <c r="K79" i="112"/>
  <c r="S79" i="112"/>
  <c r="J84" i="112"/>
  <c r="S84" i="112"/>
  <c r="F92" i="112"/>
  <c r="V92" i="112"/>
  <c r="P117" i="111"/>
  <c r="P69" i="111"/>
  <c r="P84" i="112"/>
  <c r="P132" i="112"/>
  <c r="D84" i="112"/>
  <c r="L84" i="112"/>
  <c r="D140" i="112"/>
  <c r="D92" i="112"/>
  <c r="L140" i="112"/>
  <c r="L92" i="112"/>
  <c r="T92" i="112"/>
  <c r="G141" i="112"/>
  <c r="G139" i="112" s="1"/>
  <c r="G92" i="112"/>
  <c r="O141" i="112"/>
  <c r="O92" i="112"/>
  <c r="W141" i="112"/>
  <c r="W139" i="112" s="1"/>
  <c r="W92" i="112"/>
  <c r="E140" i="112"/>
  <c r="E92" i="112"/>
  <c r="M140" i="112"/>
  <c r="M139" i="112" s="1"/>
  <c r="M92" i="112"/>
  <c r="U140" i="112"/>
  <c r="U139" i="112" s="1"/>
  <c r="U92" i="112"/>
  <c r="D53" i="111"/>
  <c r="C117" i="111"/>
  <c r="C69" i="111"/>
  <c r="K117" i="111"/>
  <c r="K69" i="111"/>
  <c r="S117" i="111"/>
  <c r="S69" i="111"/>
  <c r="F118" i="111"/>
  <c r="F69" i="111"/>
  <c r="N118" i="111"/>
  <c r="N69" i="111"/>
  <c r="V118" i="111"/>
  <c r="V69" i="111"/>
  <c r="Q119" i="111"/>
  <c r="Q69" i="111"/>
  <c r="H140" i="112"/>
  <c r="G53" i="111"/>
  <c r="P92" i="112"/>
  <c r="C139" i="112"/>
  <c r="J52" i="111"/>
  <c r="D57" i="111"/>
  <c r="R57" i="111"/>
  <c r="R52" i="111" s="1"/>
  <c r="E53" i="111"/>
  <c r="M53" i="111"/>
  <c r="M52" i="111" s="1"/>
  <c r="U52" i="111"/>
  <c r="H53" i="111"/>
  <c r="L57" i="111"/>
  <c r="D117" i="111"/>
  <c r="D69" i="111"/>
  <c r="L117" i="111"/>
  <c r="L69" i="111"/>
  <c r="T117" i="111"/>
  <c r="T69" i="111"/>
  <c r="G118" i="111"/>
  <c r="G69" i="111"/>
  <c r="O118" i="111"/>
  <c r="O69" i="111"/>
  <c r="W69" i="111"/>
  <c r="W118" i="111"/>
  <c r="J119" i="111"/>
  <c r="J69" i="111"/>
  <c r="I132" i="111"/>
  <c r="I84" i="111"/>
  <c r="Q132" i="111"/>
  <c r="Q84" i="111"/>
  <c r="T133" i="111"/>
  <c r="T84" i="111"/>
  <c r="G134" i="111"/>
  <c r="G84" i="111"/>
  <c r="O134" i="111"/>
  <c r="O131" i="111" s="1"/>
  <c r="O84" i="111"/>
  <c r="H57" i="111"/>
  <c r="P57" i="111"/>
  <c r="K57" i="111"/>
  <c r="K52" i="111" s="1"/>
  <c r="S57" i="111"/>
  <c r="S52" i="111" s="1"/>
  <c r="F57" i="111"/>
  <c r="F52" i="111" s="1"/>
  <c r="N57" i="111"/>
  <c r="N52" i="111" s="1"/>
  <c r="V57" i="111"/>
  <c r="V52" i="111" s="1"/>
  <c r="J132" i="111"/>
  <c r="J84" i="111"/>
  <c r="R132" i="111"/>
  <c r="R84" i="111"/>
  <c r="E133" i="111"/>
  <c r="E84" i="111"/>
  <c r="M133" i="111"/>
  <c r="M84" i="111"/>
  <c r="U133" i="111"/>
  <c r="U84" i="111"/>
  <c r="Q57" i="111"/>
  <c r="Q52" i="111" s="1"/>
  <c r="G123" i="111"/>
  <c r="G75" i="111"/>
  <c r="O123" i="111"/>
  <c r="O122" i="111" s="1"/>
  <c r="O75" i="111"/>
  <c r="W123" i="111"/>
  <c r="W75" i="111"/>
  <c r="J124" i="111"/>
  <c r="J75" i="111"/>
  <c r="C127" i="111"/>
  <c r="C126" i="111" s="1"/>
  <c r="C79" i="111"/>
  <c r="K127" i="111"/>
  <c r="K126" i="111" s="1"/>
  <c r="K79" i="111"/>
  <c r="S79" i="111"/>
  <c r="F128" i="111"/>
  <c r="F126" i="111" s="1"/>
  <c r="F79" i="111"/>
  <c r="N128" i="111"/>
  <c r="N79" i="111"/>
  <c r="V128" i="111"/>
  <c r="V126" i="111" s="1"/>
  <c r="V79" i="111"/>
  <c r="E69" i="111"/>
  <c r="U69" i="111"/>
  <c r="I75" i="111"/>
  <c r="Q75" i="111"/>
  <c r="E126" i="111"/>
  <c r="M79" i="111"/>
  <c r="U126" i="111"/>
  <c r="J140" i="111"/>
  <c r="J139" i="111" s="1"/>
  <c r="J92" i="111"/>
  <c r="R140" i="111"/>
  <c r="R92" i="111"/>
  <c r="E141" i="111"/>
  <c r="E92" i="111"/>
  <c r="M141" i="111"/>
  <c r="M92" i="111"/>
  <c r="U141" i="111"/>
  <c r="U92" i="111"/>
  <c r="P53" i="111"/>
  <c r="D75" i="111"/>
  <c r="E57" i="111"/>
  <c r="M69" i="111"/>
  <c r="E123" i="111"/>
  <c r="E75" i="111"/>
  <c r="G57" i="111"/>
  <c r="O57" i="111"/>
  <c r="W57" i="111"/>
  <c r="F123" i="111"/>
  <c r="F75" i="111"/>
  <c r="N123" i="111"/>
  <c r="N75" i="111"/>
  <c r="V123" i="111"/>
  <c r="V75" i="111"/>
  <c r="J127" i="111"/>
  <c r="J126" i="111" s="1"/>
  <c r="J79" i="111"/>
  <c r="R127" i="111"/>
  <c r="R126" i="111" s="1"/>
  <c r="R79" i="111"/>
  <c r="I92" i="111"/>
  <c r="I140" i="111"/>
  <c r="Q140" i="111"/>
  <c r="Q139" i="111" s="1"/>
  <c r="Q92" i="111"/>
  <c r="M75" i="111"/>
  <c r="U75" i="111"/>
  <c r="I79" i="111"/>
  <c r="Q79" i="111"/>
  <c r="D126" i="111"/>
  <c r="L126" i="111"/>
  <c r="T126" i="111"/>
  <c r="H84" i="111"/>
  <c r="P84" i="111"/>
  <c r="H92" i="111"/>
  <c r="P92" i="111"/>
  <c r="Q123" i="111"/>
  <c r="H75" i="111"/>
  <c r="P75" i="111"/>
  <c r="L79" i="111"/>
  <c r="T79" i="111"/>
  <c r="C84" i="111"/>
  <c r="K84" i="111"/>
  <c r="S84" i="111"/>
  <c r="C92" i="111"/>
  <c r="K92" i="111"/>
  <c r="S92" i="111"/>
  <c r="E79" i="111"/>
  <c r="U79" i="111"/>
  <c r="D84" i="111"/>
  <c r="D92" i="111"/>
  <c r="L92" i="111"/>
  <c r="T92" i="111"/>
  <c r="M5" i="110"/>
  <c r="M4" i="110" s="1"/>
  <c r="M3" i="110" s="1"/>
  <c r="H5" i="136"/>
  <c r="H4" i="136" s="1"/>
  <c r="H3" i="136" s="1"/>
  <c r="H31" i="149" s="1"/>
  <c r="N5" i="110"/>
  <c r="N4" i="110" s="1"/>
  <c r="N3" i="110" s="1"/>
  <c r="O5" i="110"/>
  <c r="O4" i="110" s="1"/>
  <c r="O3" i="110" s="1"/>
  <c r="W5" i="110"/>
  <c r="W4" i="110" s="1"/>
  <c r="W3" i="110" s="1"/>
  <c r="U5" i="136"/>
  <c r="U4" i="136" s="1"/>
  <c r="U3" i="136" s="1"/>
  <c r="U31" i="149" s="1"/>
  <c r="Q5" i="136"/>
  <c r="Q4" i="136" s="1"/>
  <c r="I5" i="110"/>
  <c r="I4" i="110" s="1"/>
  <c r="Q5" i="110"/>
  <c r="Q4" i="110" s="1"/>
  <c r="Q3" i="110" s="1"/>
  <c r="D5" i="110"/>
  <c r="D4" i="110" s="1"/>
  <c r="D3" i="110" s="1"/>
  <c r="L5" i="110"/>
  <c r="L4" i="110" s="1"/>
  <c r="L3" i="110" s="1"/>
  <c r="T5" i="110"/>
  <c r="T4" i="110" s="1"/>
  <c r="T3" i="110" s="1"/>
  <c r="V5" i="110"/>
  <c r="V4" i="110" s="1"/>
  <c r="J5" i="136"/>
  <c r="J4" i="136" s="1"/>
  <c r="J3" i="136" s="1"/>
  <c r="J31" i="149" s="1"/>
  <c r="N18" i="136"/>
  <c r="V18" i="136"/>
  <c r="V5" i="136" s="1"/>
  <c r="V4" i="136" s="1"/>
  <c r="F10" i="135"/>
  <c r="N10" i="135"/>
  <c r="V10" i="135"/>
  <c r="I10" i="135"/>
  <c r="Q10" i="135"/>
  <c r="D18" i="134"/>
  <c r="L18" i="134"/>
  <c r="L5" i="134" s="1"/>
  <c r="L4" i="134" s="1"/>
  <c r="T18" i="134"/>
  <c r="T5" i="134" s="1"/>
  <c r="T4" i="134" s="1"/>
  <c r="G18" i="134"/>
  <c r="O18" i="134"/>
  <c r="O5" i="134" s="1"/>
  <c r="O4" i="134" s="1"/>
  <c r="O3" i="134" s="1"/>
  <c r="O29" i="149" s="1"/>
  <c r="W18" i="134"/>
  <c r="J18" i="134"/>
  <c r="J5" i="134" s="1"/>
  <c r="J4" i="134" s="1"/>
  <c r="J3" i="134" s="1"/>
  <c r="J29" i="149" s="1"/>
  <c r="R18" i="134"/>
  <c r="D10" i="133"/>
  <c r="L10" i="133"/>
  <c r="T10" i="133"/>
  <c r="H33" i="133"/>
  <c r="P33" i="133"/>
  <c r="C33" i="133"/>
  <c r="K33" i="133"/>
  <c r="S33" i="133"/>
  <c r="F33" i="133"/>
  <c r="N33" i="133"/>
  <c r="V33" i="133"/>
  <c r="W5" i="132"/>
  <c r="W4" i="132" s="1"/>
  <c r="F10" i="132"/>
  <c r="N10" i="132"/>
  <c r="V10" i="132"/>
  <c r="T5" i="131"/>
  <c r="T4" i="131" s="1"/>
  <c r="J5" i="133"/>
  <c r="J4" i="133" s="1"/>
  <c r="J3" i="133" s="1"/>
  <c r="J28" i="149" s="1"/>
  <c r="M5" i="133"/>
  <c r="M4" i="133" s="1"/>
  <c r="M3" i="133" s="1"/>
  <c r="M28" i="149" s="1"/>
  <c r="E5" i="130"/>
  <c r="E4" i="130" s="1"/>
  <c r="P5" i="133"/>
  <c r="P4" i="133" s="1"/>
  <c r="G10" i="133"/>
  <c r="O10" i="133"/>
  <c r="O5" i="133" s="1"/>
  <c r="O4" i="133" s="1"/>
  <c r="O3" i="133" s="1"/>
  <c r="O28" i="149" s="1"/>
  <c r="W10" i="133"/>
  <c r="B5" i="120"/>
  <c r="B4" i="120" s="1"/>
  <c r="B3" i="120" s="1"/>
  <c r="B15" i="149" s="1"/>
  <c r="C33" i="136"/>
  <c r="K33" i="136"/>
  <c r="S33" i="136"/>
  <c r="I6" i="135"/>
  <c r="Q6" i="135"/>
  <c r="G18" i="135"/>
  <c r="O18" i="135"/>
  <c r="O5" i="135" s="1"/>
  <c r="O4" i="135" s="1"/>
  <c r="O3" i="135" s="1"/>
  <c r="O30" i="149" s="1"/>
  <c r="W18" i="135"/>
  <c r="J33" i="135"/>
  <c r="R33" i="135"/>
  <c r="E33" i="135"/>
  <c r="M33" i="135"/>
  <c r="U33" i="135"/>
  <c r="P33" i="135"/>
  <c r="H6" i="134"/>
  <c r="H5" i="134" s="1"/>
  <c r="H4" i="134" s="1"/>
  <c r="P6" i="134"/>
  <c r="S5" i="134"/>
  <c r="S4" i="134" s="1"/>
  <c r="S3" i="134" s="1"/>
  <c r="S29" i="149" s="1"/>
  <c r="F5" i="134"/>
  <c r="F4" i="134" s="1"/>
  <c r="F3" i="134" s="1"/>
  <c r="F29" i="149" s="1"/>
  <c r="N5" i="134"/>
  <c r="N4" i="134" s="1"/>
  <c r="N3" i="134" s="1"/>
  <c r="N29" i="149" s="1"/>
  <c r="C18" i="133"/>
  <c r="K18" i="133"/>
  <c r="S18" i="133"/>
  <c r="F18" i="133"/>
  <c r="N18" i="133"/>
  <c r="V18" i="133"/>
  <c r="I18" i="133"/>
  <c r="Q18" i="133"/>
  <c r="D33" i="133"/>
  <c r="L33" i="133"/>
  <c r="T33" i="133"/>
  <c r="J10" i="132"/>
  <c r="R10" i="132"/>
  <c r="E10" i="132"/>
  <c r="E5" i="132" s="1"/>
  <c r="E4" i="132" s="1"/>
  <c r="M10" i="132"/>
  <c r="U10" i="132"/>
  <c r="H10" i="132"/>
  <c r="P10" i="132"/>
  <c r="J28" i="132"/>
  <c r="B5" i="123"/>
  <c r="B4" i="123" s="1"/>
  <c r="D33" i="136"/>
  <c r="L33" i="136"/>
  <c r="T33" i="136"/>
  <c r="G33" i="136"/>
  <c r="O33" i="136"/>
  <c r="W33" i="136"/>
  <c r="C33" i="135"/>
  <c r="K33" i="135"/>
  <c r="S33" i="135"/>
  <c r="F33" i="135"/>
  <c r="N33" i="135"/>
  <c r="V33" i="135"/>
  <c r="I5" i="134"/>
  <c r="I4" i="134" s="1"/>
  <c r="I3" i="134" s="1"/>
  <c r="I29" i="149" s="1"/>
  <c r="E5" i="134"/>
  <c r="E4" i="134" s="1"/>
  <c r="U5" i="134"/>
  <c r="U4" i="134" s="1"/>
  <c r="E10" i="135"/>
  <c r="E5" i="135" s="1"/>
  <c r="E4" i="135" s="1"/>
  <c r="M10" i="135"/>
  <c r="M5" i="135" s="1"/>
  <c r="M4" i="135" s="1"/>
  <c r="U10" i="135"/>
  <c r="H10" i="135"/>
  <c r="P10" i="135"/>
  <c r="P5" i="135" s="1"/>
  <c r="P4" i="135" s="1"/>
  <c r="C10" i="133"/>
  <c r="K10" i="133"/>
  <c r="S10" i="133"/>
  <c r="F10" i="133"/>
  <c r="N10" i="133"/>
  <c r="V10" i="133"/>
  <c r="I10" i="133"/>
  <c r="Q10" i="133"/>
  <c r="F6" i="132"/>
  <c r="N6" i="132"/>
  <c r="V6" i="132"/>
  <c r="D24" i="132"/>
  <c r="D5" i="132" s="1"/>
  <c r="D4" i="132" s="1"/>
  <c r="D3" i="132" s="1"/>
  <c r="D27" i="149" s="1"/>
  <c r="L24" i="132"/>
  <c r="T24" i="132"/>
  <c r="T5" i="132" s="1"/>
  <c r="T4" i="132" s="1"/>
  <c r="T3" i="132" s="1"/>
  <c r="T27" i="149" s="1"/>
  <c r="H28" i="132"/>
  <c r="P28" i="132"/>
  <c r="E33" i="132"/>
  <c r="M33" i="132"/>
  <c r="U33" i="132"/>
  <c r="C6" i="131"/>
  <c r="K6" i="131"/>
  <c r="S6" i="131"/>
  <c r="D33" i="131"/>
  <c r="L33" i="131"/>
  <c r="T33" i="131"/>
  <c r="G33" i="131"/>
  <c r="O33" i="131"/>
  <c r="W33" i="131"/>
  <c r="G10" i="131"/>
  <c r="O10" i="131"/>
  <c r="W10" i="131"/>
  <c r="J10" i="131"/>
  <c r="J5" i="131" s="1"/>
  <c r="J4" i="131" s="1"/>
  <c r="J3" i="131" s="1"/>
  <c r="J26" i="149" s="1"/>
  <c r="R10" i="131"/>
  <c r="R5" i="131" s="1"/>
  <c r="R4" i="131" s="1"/>
  <c r="T45" i="131"/>
  <c r="D6" i="130"/>
  <c r="D5" i="130" s="1"/>
  <c r="D4" i="130" s="1"/>
  <c r="D3" i="130" s="1"/>
  <c r="D25" i="149" s="1"/>
  <c r="L6" i="130"/>
  <c r="T6" i="130"/>
  <c r="T5" i="130" s="1"/>
  <c r="T4" i="130" s="1"/>
  <c r="T3" i="130" s="1"/>
  <c r="T25" i="149" s="1"/>
  <c r="G5" i="130"/>
  <c r="G4" i="130" s="1"/>
  <c r="G3" i="130" s="1"/>
  <c r="G25" i="149" s="1"/>
  <c r="H18" i="130"/>
  <c r="P18" i="130"/>
  <c r="C18" i="130"/>
  <c r="K18" i="130"/>
  <c r="S18" i="130"/>
  <c r="J33" i="129"/>
  <c r="R33" i="129"/>
  <c r="E33" i="129"/>
  <c r="M33" i="129"/>
  <c r="U33" i="129"/>
  <c r="D10" i="128"/>
  <c r="L10" i="128"/>
  <c r="T10" i="128"/>
  <c r="G10" i="128"/>
  <c r="O10" i="128"/>
  <c r="O5" i="128" s="1"/>
  <c r="O4" i="128" s="1"/>
  <c r="O3" i="128" s="1"/>
  <c r="O23" i="149" s="1"/>
  <c r="W10" i="128"/>
  <c r="W5" i="128" s="1"/>
  <c r="W4" i="128" s="1"/>
  <c r="D18" i="128"/>
  <c r="L18" i="128"/>
  <c r="T18" i="128"/>
  <c r="I28" i="128"/>
  <c r="Q28" i="128"/>
  <c r="G33" i="132"/>
  <c r="O33" i="132"/>
  <c r="W33" i="132"/>
  <c r="C45" i="132"/>
  <c r="K45" i="132"/>
  <c r="S45" i="132"/>
  <c r="E6" i="131"/>
  <c r="M6" i="131"/>
  <c r="U6" i="131"/>
  <c r="U5" i="131" s="1"/>
  <c r="U4" i="131" s="1"/>
  <c r="G18" i="131"/>
  <c r="O18" i="131"/>
  <c r="W18" i="131"/>
  <c r="F33" i="131"/>
  <c r="N33" i="131"/>
  <c r="V33" i="131"/>
  <c r="Q33" i="131"/>
  <c r="E10" i="129"/>
  <c r="M10" i="129"/>
  <c r="U10" i="129"/>
  <c r="H10" i="129"/>
  <c r="H5" i="129" s="1"/>
  <c r="H4" i="129" s="1"/>
  <c r="H3" i="129" s="1"/>
  <c r="H24" i="149" s="1"/>
  <c r="P10" i="129"/>
  <c r="P5" i="129" s="1"/>
  <c r="P4" i="129" s="1"/>
  <c r="P3" i="129" s="1"/>
  <c r="P24" i="149" s="1"/>
  <c r="I10" i="131"/>
  <c r="Q10" i="131"/>
  <c r="F10" i="130"/>
  <c r="F5" i="130" s="1"/>
  <c r="F4" i="130" s="1"/>
  <c r="N10" i="130"/>
  <c r="V10" i="130"/>
  <c r="V5" i="130" s="1"/>
  <c r="V4" i="130" s="1"/>
  <c r="I10" i="130"/>
  <c r="Q10" i="130"/>
  <c r="Q5" i="130" s="1"/>
  <c r="Q4" i="130" s="1"/>
  <c r="C33" i="130"/>
  <c r="K33" i="130"/>
  <c r="S33" i="130"/>
  <c r="F33" i="130"/>
  <c r="N33" i="130"/>
  <c r="V33" i="130"/>
  <c r="E18" i="129"/>
  <c r="M18" i="129"/>
  <c r="U18" i="129"/>
  <c r="D33" i="129"/>
  <c r="L33" i="129"/>
  <c r="T33" i="129"/>
  <c r="G33" i="129"/>
  <c r="O33" i="129"/>
  <c r="W33" i="129"/>
  <c r="C5" i="128"/>
  <c r="C4" i="128" s="1"/>
  <c r="C3" i="128" s="1"/>
  <c r="C23" i="149" s="1"/>
  <c r="K5" i="128"/>
  <c r="K4" i="128" s="1"/>
  <c r="K3" i="128" s="1"/>
  <c r="K23" i="149" s="1"/>
  <c r="F10" i="128"/>
  <c r="N10" i="128"/>
  <c r="V10" i="128"/>
  <c r="I10" i="128"/>
  <c r="Q10" i="128"/>
  <c r="F18" i="128"/>
  <c r="N18" i="128"/>
  <c r="V18" i="128"/>
  <c r="I18" i="128"/>
  <c r="Q18" i="128"/>
  <c r="I18" i="131"/>
  <c r="Q18" i="131"/>
  <c r="C24" i="131"/>
  <c r="K24" i="131"/>
  <c r="S24" i="131"/>
  <c r="G28" i="131"/>
  <c r="O28" i="131"/>
  <c r="W28" i="131"/>
  <c r="J24" i="130"/>
  <c r="R24" i="130"/>
  <c r="D5" i="129"/>
  <c r="D4" i="129" s="1"/>
  <c r="L5" i="129"/>
  <c r="L4" i="129" s="1"/>
  <c r="T5" i="129"/>
  <c r="T4" i="129" s="1"/>
  <c r="G10" i="129"/>
  <c r="O10" i="129"/>
  <c r="W10" i="129"/>
  <c r="J10" i="129"/>
  <c r="R10" i="129"/>
  <c r="H24" i="128"/>
  <c r="H5" i="128" s="1"/>
  <c r="H4" i="128" s="1"/>
  <c r="H3" i="128" s="1"/>
  <c r="H23" i="149" s="1"/>
  <c r="P24" i="128"/>
  <c r="P5" i="128" s="1"/>
  <c r="P4" i="128" s="1"/>
  <c r="P3" i="128" s="1"/>
  <c r="P23" i="149" s="1"/>
  <c r="H10" i="130"/>
  <c r="P10" i="130"/>
  <c r="C10" i="130"/>
  <c r="K10" i="130"/>
  <c r="S10" i="130"/>
  <c r="E33" i="130"/>
  <c r="M33" i="130"/>
  <c r="U33" i="130"/>
  <c r="H33" i="130"/>
  <c r="P33" i="130"/>
  <c r="I33" i="130"/>
  <c r="Q33" i="130"/>
  <c r="G18" i="129"/>
  <c r="O18" i="129"/>
  <c r="W18" i="129"/>
  <c r="J18" i="129"/>
  <c r="R18" i="129"/>
  <c r="I24" i="129"/>
  <c r="Q24" i="129"/>
  <c r="Q5" i="129" s="1"/>
  <c r="Q4" i="129" s="1"/>
  <c r="J6" i="128"/>
  <c r="J5" i="128" s="1"/>
  <c r="J4" i="128" s="1"/>
  <c r="J3" i="128" s="1"/>
  <c r="J23" i="149" s="1"/>
  <c r="R6" i="128"/>
  <c r="R5" i="128" s="1"/>
  <c r="R4" i="128" s="1"/>
  <c r="R3" i="128" s="1"/>
  <c r="R23" i="149" s="1"/>
  <c r="K5" i="129"/>
  <c r="K4" i="129" s="1"/>
  <c r="K3" i="129" s="1"/>
  <c r="K24" i="149" s="1"/>
  <c r="S5" i="129"/>
  <c r="S4" i="129" s="1"/>
  <c r="S3" i="129" s="1"/>
  <c r="S24" i="149" s="1"/>
  <c r="N5" i="129"/>
  <c r="N4" i="129" s="1"/>
  <c r="N3" i="129" s="1"/>
  <c r="N24" i="149" s="1"/>
  <c r="W33" i="128"/>
  <c r="I10" i="127"/>
  <c r="Q10" i="127"/>
  <c r="H18" i="127"/>
  <c r="P18" i="127"/>
  <c r="C18" i="127"/>
  <c r="K18" i="127"/>
  <c r="S18" i="127"/>
  <c r="H6" i="126"/>
  <c r="P6" i="126"/>
  <c r="F10" i="126"/>
  <c r="V10" i="126"/>
  <c r="D33" i="127"/>
  <c r="L33" i="127"/>
  <c r="T33" i="127"/>
  <c r="G33" i="127"/>
  <c r="O33" i="127"/>
  <c r="W33" i="127"/>
  <c r="J33" i="127"/>
  <c r="R33" i="127"/>
  <c r="R18" i="126"/>
  <c r="N33" i="126"/>
  <c r="F18" i="125"/>
  <c r="V18" i="125"/>
  <c r="I18" i="125"/>
  <c r="Q18" i="125"/>
  <c r="Q5" i="125" s="1"/>
  <c r="Q4" i="125" s="1"/>
  <c r="F33" i="125"/>
  <c r="N33" i="125"/>
  <c r="V33" i="125"/>
  <c r="O33" i="125"/>
  <c r="W33" i="125"/>
  <c r="E33" i="127"/>
  <c r="M33" i="127"/>
  <c r="U33" i="127"/>
  <c r="H33" i="127"/>
  <c r="P33" i="127"/>
  <c r="O33" i="126"/>
  <c r="R10" i="126"/>
  <c r="D18" i="126"/>
  <c r="L18" i="126"/>
  <c r="T18" i="126"/>
  <c r="G18" i="126"/>
  <c r="G5" i="126" s="1"/>
  <c r="G4" i="126" s="1"/>
  <c r="G3" i="126" s="1"/>
  <c r="G21" i="149" s="1"/>
  <c r="O18" i="126"/>
  <c r="W18" i="126"/>
  <c r="W5" i="126" s="1"/>
  <c r="W4" i="126" s="1"/>
  <c r="J18" i="126"/>
  <c r="C6" i="127"/>
  <c r="K6" i="127"/>
  <c r="S6" i="127"/>
  <c r="F5" i="127"/>
  <c r="F4" i="127" s="1"/>
  <c r="F3" i="127" s="1"/>
  <c r="F22" i="149" s="1"/>
  <c r="L33" i="126"/>
  <c r="F10" i="125"/>
  <c r="N10" i="125"/>
  <c r="D5" i="127"/>
  <c r="D4" i="127" s="1"/>
  <c r="J33" i="125"/>
  <c r="V33" i="128"/>
  <c r="H10" i="127"/>
  <c r="P10" i="127"/>
  <c r="C10" i="127"/>
  <c r="K10" i="127"/>
  <c r="S10" i="127"/>
  <c r="G18" i="127"/>
  <c r="O18" i="127"/>
  <c r="W18" i="127"/>
  <c r="W5" i="127" s="1"/>
  <c r="W4" i="127" s="1"/>
  <c r="J18" i="127"/>
  <c r="R18" i="127"/>
  <c r="E18" i="127"/>
  <c r="M18" i="127"/>
  <c r="M5" i="127" s="1"/>
  <c r="M4" i="127" s="1"/>
  <c r="U18" i="127"/>
  <c r="U5" i="127" s="1"/>
  <c r="U4" i="127" s="1"/>
  <c r="I24" i="127"/>
  <c r="Q24" i="127"/>
  <c r="K10" i="126"/>
  <c r="K5" i="126" s="1"/>
  <c r="K4" i="126" s="1"/>
  <c r="K3" i="126" s="1"/>
  <c r="K21" i="149" s="1"/>
  <c r="S10" i="126"/>
  <c r="S5" i="126" s="1"/>
  <c r="S4" i="126" s="1"/>
  <c r="S3" i="126" s="1"/>
  <c r="S21" i="149" s="1"/>
  <c r="C33" i="126"/>
  <c r="E10" i="125"/>
  <c r="I5" i="126"/>
  <c r="I4" i="126" s="1"/>
  <c r="E10" i="126"/>
  <c r="M10" i="126"/>
  <c r="U10" i="126"/>
  <c r="E18" i="126"/>
  <c r="M18" i="126"/>
  <c r="U18" i="126"/>
  <c r="I33" i="126"/>
  <c r="Q33" i="126"/>
  <c r="C10" i="125"/>
  <c r="K10" i="125"/>
  <c r="S10" i="125"/>
  <c r="D18" i="125"/>
  <c r="L18" i="125"/>
  <c r="L5" i="125" s="1"/>
  <c r="L4" i="125" s="1"/>
  <c r="T18" i="125"/>
  <c r="D18" i="124"/>
  <c r="L18" i="124"/>
  <c r="L10" i="121"/>
  <c r="T10" i="121"/>
  <c r="H6" i="125"/>
  <c r="P6" i="125"/>
  <c r="P5" i="125" s="1"/>
  <c r="P4" i="125" s="1"/>
  <c r="I33" i="125"/>
  <c r="Q33" i="125"/>
  <c r="H45" i="125"/>
  <c r="P45" i="125"/>
  <c r="F18" i="124"/>
  <c r="F5" i="124" s="1"/>
  <c r="F4" i="124" s="1"/>
  <c r="F3" i="124" s="1"/>
  <c r="F19" i="149" s="1"/>
  <c r="N18" i="124"/>
  <c r="V18" i="124"/>
  <c r="V5" i="124" s="1"/>
  <c r="V4" i="124" s="1"/>
  <c r="D6" i="126"/>
  <c r="L6" i="126"/>
  <c r="T6" i="126"/>
  <c r="H10" i="126"/>
  <c r="P10" i="126"/>
  <c r="H18" i="126"/>
  <c r="P18" i="126"/>
  <c r="J24" i="126"/>
  <c r="R24" i="126"/>
  <c r="F28" i="126"/>
  <c r="N28" i="126"/>
  <c r="V28" i="126"/>
  <c r="G18" i="125"/>
  <c r="O18" i="125"/>
  <c r="W18" i="125"/>
  <c r="G5" i="124"/>
  <c r="G4" i="124" s="1"/>
  <c r="H5" i="123"/>
  <c r="H4" i="123" s="1"/>
  <c r="P5" i="123"/>
  <c r="P4" i="123" s="1"/>
  <c r="D33" i="123"/>
  <c r="O33" i="123"/>
  <c r="S33" i="122"/>
  <c r="V45" i="127"/>
  <c r="E33" i="126"/>
  <c r="M33" i="126"/>
  <c r="U33" i="126"/>
  <c r="I45" i="126"/>
  <c r="Q45" i="126"/>
  <c r="G10" i="125"/>
  <c r="O10" i="125"/>
  <c r="W10" i="125"/>
  <c r="E28" i="125"/>
  <c r="M28" i="125"/>
  <c r="U28" i="125"/>
  <c r="J10" i="124"/>
  <c r="J5" i="124" s="1"/>
  <c r="J4" i="124" s="1"/>
  <c r="R10" i="124"/>
  <c r="E10" i="124"/>
  <c r="E5" i="124" s="1"/>
  <c r="E4" i="124" s="1"/>
  <c r="E3" i="124" s="1"/>
  <c r="E19" i="149" s="1"/>
  <c r="M10" i="124"/>
  <c r="U10" i="124"/>
  <c r="U5" i="124" s="1"/>
  <c r="U4" i="124" s="1"/>
  <c r="U3" i="124" s="1"/>
  <c r="U19" i="149" s="1"/>
  <c r="F5" i="123"/>
  <c r="F4" i="123" s="1"/>
  <c r="E10" i="123"/>
  <c r="M10" i="123"/>
  <c r="U10" i="123"/>
  <c r="U5" i="123" s="1"/>
  <c r="U4" i="123" s="1"/>
  <c r="U3" i="123" s="1"/>
  <c r="U18" i="149" s="1"/>
  <c r="P10" i="121"/>
  <c r="F10" i="121"/>
  <c r="F5" i="121" s="1"/>
  <c r="F4" i="121" s="1"/>
  <c r="C6" i="125"/>
  <c r="K6" i="125"/>
  <c r="S6" i="125"/>
  <c r="D33" i="125"/>
  <c r="L33" i="125"/>
  <c r="T33" i="125"/>
  <c r="T5" i="124"/>
  <c r="T4" i="124" s="1"/>
  <c r="C10" i="124"/>
  <c r="K10" i="124"/>
  <c r="K5" i="124" s="1"/>
  <c r="K4" i="124" s="1"/>
  <c r="K3" i="124" s="1"/>
  <c r="K19" i="149" s="1"/>
  <c r="S10" i="124"/>
  <c r="S5" i="124" s="1"/>
  <c r="S4" i="124" s="1"/>
  <c r="S3" i="124" s="1"/>
  <c r="S19" i="149" s="1"/>
  <c r="G33" i="124"/>
  <c r="O33" i="124"/>
  <c r="W33" i="124"/>
  <c r="J33" i="124"/>
  <c r="R33" i="124"/>
  <c r="I18" i="123"/>
  <c r="I5" i="123" s="1"/>
  <c r="I4" i="123" s="1"/>
  <c r="I3" i="123" s="1"/>
  <c r="I18" i="149" s="1"/>
  <c r="Q18" i="123"/>
  <c r="D18" i="123"/>
  <c r="L18" i="123"/>
  <c r="L5" i="123" s="1"/>
  <c r="L4" i="123" s="1"/>
  <c r="L3" i="123" s="1"/>
  <c r="L18" i="149" s="1"/>
  <c r="T18" i="123"/>
  <c r="T5" i="123" s="1"/>
  <c r="T4" i="123" s="1"/>
  <c r="T3" i="123" s="1"/>
  <c r="T18" i="149" s="1"/>
  <c r="G18" i="123"/>
  <c r="O18" i="123"/>
  <c r="W18" i="123"/>
  <c r="H33" i="123"/>
  <c r="P33" i="123"/>
  <c r="C33" i="123"/>
  <c r="K33" i="123"/>
  <c r="S33" i="123"/>
  <c r="Q33" i="123"/>
  <c r="G33" i="123"/>
  <c r="H33" i="122"/>
  <c r="K33" i="122"/>
  <c r="H33" i="124"/>
  <c r="P33" i="124"/>
  <c r="W5" i="122"/>
  <c r="W4" i="122" s="1"/>
  <c r="W3" i="122" s="1"/>
  <c r="W17" i="149" s="1"/>
  <c r="E18" i="122"/>
  <c r="M18" i="122"/>
  <c r="U18" i="122"/>
  <c r="L33" i="122"/>
  <c r="T33" i="122"/>
  <c r="G5" i="121"/>
  <c r="G4" i="121" s="1"/>
  <c r="R18" i="121"/>
  <c r="H18" i="121"/>
  <c r="F24" i="126"/>
  <c r="N24" i="126"/>
  <c r="V24" i="126"/>
  <c r="C18" i="125"/>
  <c r="K18" i="125"/>
  <c r="S18" i="125"/>
  <c r="E24" i="125"/>
  <c r="M24" i="125"/>
  <c r="U24" i="125"/>
  <c r="G28" i="123"/>
  <c r="O28" i="123"/>
  <c r="W28" i="123"/>
  <c r="D10" i="122"/>
  <c r="L10" i="122"/>
  <c r="T10" i="122"/>
  <c r="R6" i="121"/>
  <c r="S10" i="121"/>
  <c r="M10" i="120"/>
  <c r="U10" i="120"/>
  <c r="D18" i="122"/>
  <c r="L18" i="122"/>
  <c r="T18" i="122"/>
  <c r="F24" i="122"/>
  <c r="N24" i="122"/>
  <c r="V24" i="122"/>
  <c r="J28" i="122"/>
  <c r="R28" i="122"/>
  <c r="I33" i="122"/>
  <c r="Q33" i="122"/>
  <c r="D18" i="121"/>
  <c r="T18" i="121"/>
  <c r="E10" i="121"/>
  <c r="M10" i="121"/>
  <c r="U10" i="121"/>
  <c r="H10" i="121"/>
  <c r="C10" i="121"/>
  <c r="J18" i="121"/>
  <c r="F33" i="123"/>
  <c r="N33" i="123"/>
  <c r="V33" i="123"/>
  <c r="D6" i="122"/>
  <c r="L6" i="122"/>
  <c r="T6" i="122"/>
  <c r="N10" i="121"/>
  <c r="K18" i="121"/>
  <c r="K28" i="123"/>
  <c r="K5" i="123" s="1"/>
  <c r="K4" i="123" s="1"/>
  <c r="S28" i="123"/>
  <c r="S5" i="123" s="1"/>
  <c r="S4" i="123" s="1"/>
  <c r="C45" i="123"/>
  <c r="K45" i="123"/>
  <c r="S45" i="123"/>
  <c r="E6" i="122"/>
  <c r="M6" i="122"/>
  <c r="U6" i="122"/>
  <c r="H10" i="122"/>
  <c r="P10" i="122"/>
  <c r="G10" i="120"/>
  <c r="G5" i="120" s="1"/>
  <c r="G4" i="120" s="1"/>
  <c r="G3" i="120" s="1"/>
  <c r="G15" i="149" s="1"/>
  <c r="W10" i="120"/>
  <c r="I10" i="122"/>
  <c r="I5" i="122" s="1"/>
  <c r="I4" i="122" s="1"/>
  <c r="Q10" i="122"/>
  <c r="H18" i="122"/>
  <c r="P18" i="122"/>
  <c r="J24" i="122"/>
  <c r="R24" i="122"/>
  <c r="F28" i="122"/>
  <c r="N28" i="122"/>
  <c r="V28" i="122"/>
  <c r="E33" i="122"/>
  <c r="M33" i="122"/>
  <c r="U33" i="122"/>
  <c r="O6" i="121"/>
  <c r="O5" i="121" s="1"/>
  <c r="O4" i="121" s="1"/>
  <c r="O3" i="121" s="1"/>
  <c r="O16" i="149" s="1"/>
  <c r="W6" i="121"/>
  <c r="W5" i="121" s="1"/>
  <c r="W4" i="121" s="1"/>
  <c r="W3" i="121" s="1"/>
  <c r="W16" i="149" s="1"/>
  <c r="E18" i="121"/>
  <c r="M18" i="121"/>
  <c r="U18" i="121"/>
  <c r="C18" i="121"/>
  <c r="L28" i="121"/>
  <c r="F33" i="122"/>
  <c r="N33" i="122"/>
  <c r="V33" i="122"/>
  <c r="I10" i="121"/>
  <c r="Q10" i="121"/>
  <c r="D10" i="121"/>
  <c r="N18" i="121"/>
  <c r="V18" i="121"/>
  <c r="F33" i="121"/>
  <c r="N33" i="121"/>
  <c r="V33" i="121"/>
  <c r="J45" i="121"/>
  <c r="R45" i="121"/>
  <c r="D6" i="120"/>
  <c r="L6" i="120"/>
  <c r="T6" i="120"/>
  <c r="I18" i="120"/>
  <c r="Q18" i="120"/>
  <c r="J28" i="120"/>
  <c r="R28" i="120"/>
  <c r="C6" i="119"/>
  <c r="C5" i="119" s="1"/>
  <c r="C4" i="119" s="1"/>
  <c r="C3" i="119" s="1"/>
  <c r="C14" i="149" s="1"/>
  <c r="K6" i="119"/>
  <c r="S6" i="119"/>
  <c r="S5" i="119" s="1"/>
  <c r="S4" i="119" s="1"/>
  <c r="S3" i="119" s="1"/>
  <c r="S14" i="149" s="1"/>
  <c r="D33" i="119"/>
  <c r="L33" i="119"/>
  <c r="T33" i="119"/>
  <c r="I18" i="121"/>
  <c r="Q18" i="121"/>
  <c r="C28" i="121"/>
  <c r="K28" i="121"/>
  <c r="S28" i="121"/>
  <c r="C45" i="121"/>
  <c r="K45" i="121"/>
  <c r="S45" i="121"/>
  <c r="E6" i="120"/>
  <c r="M6" i="120"/>
  <c r="U6" i="120"/>
  <c r="H10" i="120"/>
  <c r="P10" i="120"/>
  <c r="J24" i="120"/>
  <c r="R24" i="120"/>
  <c r="C28" i="120"/>
  <c r="K28" i="120"/>
  <c r="K5" i="120" s="1"/>
  <c r="K4" i="120" s="1"/>
  <c r="S28" i="120"/>
  <c r="S5" i="120" s="1"/>
  <c r="S4" i="120" s="1"/>
  <c r="S3" i="120" s="1"/>
  <c r="S15" i="149" s="1"/>
  <c r="D18" i="119"/>
  <c r="L18" i="119"/>
  <c r="L5" i="119" s="1"/>
  <c r="L4" i="119" s="1"/>
  <c r="T18" i="119"/>
  <c r="T5" i="119" s="1"/>
  <c r="T4" i="119" s="1"/>
  <c r="E33" i="119"/>
  <c r="M33" i="119"/>
  <c r="U33" i="119"/>
  <c r="I10" i="120"/>
  <c r="Q10" i="120"/>
  <c r="F45" i="120"/>
  <c r="N45" i="120"/>
  <c r="V45" i="120"/>
  <c r="E6" i="121"/>
  <c r="M6" i="121"/>
  <c r="U6" i="121"/>
  <c r="C24" i="121"/>
  <c r="K24" i="121"/>
  <c r="S24" i="121"/>
  <c r="D18" i="120"/>
  <c r="L18" i="120"/>
  <c r="T18" i="120"/>
  <c r="J33" i="121"/>
  <c r="R33" i="121"/>
  <c r="F45" i="121"/>
  <c r="N45" i="121"/>
  <c r="V45" i="121"/>
  <c r="H6" i="120"/>
  <c r="P6" i="120"/>
  <c r="E18" i="120"/>
  <c r="M18" i="120"/>
  <c r="U18" i="120"/>
  <c r="G18" i="119"/>
  <c r="O18" i="119"/>
  <c r="O5" i="119" s="1"/>
  <c r="O4" i="119" s="1"/>
  <c r="O3" i="119" s="1"/>
  <c r="O14" i="149" s="1"/>
  <c r="W18" i="119"/>
  <c r="F24" i="119"/>
  <c r="F5" i="119" s="1"/>
  <c r="F4" i="119" s="1"/>
  <c r="F3" i="119" s="1"/>
  <c r="F14" i="149" s="1"/>
  <c r="N24" i="119"/>
  <c r="V24" i="119"/>
  <c r="H33" i="119"/>
  <c r="P33" i="119"/>
  <c r="D10" i="120"/>
  <c r="L10" i="120"/>
  <c r="T10" i="120"/>
  <c r="P5" i="119"/>
  <c r="P4" i="119" s="1"/>
  <c r="D6" i="118"/>
  <c r="D5" i="118" s="1"/>
  <c r="D4" i="118" s="1"/>
  <c r="D3" i="118" s="1"/>
  <c r="D13" i="149" s="1"/>
  <c r="L6" i="118"/>
  <c r="T6" i="118"/>
  <c r="N5" i="117"/>
  <c r="N4" i="117" s="1"/>
  <c r="N3" i="117" s="1"/>
  <c r="N12" i="149" s="1"/>
  <c r="Q5" i="117"/>
  <c r="Q4" i="117" s="1"/>
  <c r="Q3" i="117" s="1"/>
  <c r="Q12" i="149" s="1"/>
  <c r="D5" i="117"/>
  <c r="D4" i="117" s="1"/>
  <c r="D3" i="117" s="1"/>
  <c r="D12" i="149" s="1"/>
  <c r="L5" i="117"/>
  <c r="L4" i="117" s="1"/>
  <c r="M5" i="118"/>
  <c r="M4" i="118" s="1"/>
  <c r="M3" i="118" s="1"/>
  <c r="M13" i="149" s="1"/>
  <c r="I5" i="116"/>
  <c r="I4" i="116" s="1"/>
  <c r="I3" i="116" s="1"/>
  <c r="I11" i="149" s="1"/>
  <c r="Q28" i="116"/>
  <c r="C33" i="116"/>
  <c r="K33" i="116"/>
  <c r="S33" i="116"/>
  <c r="D45" i="116"/>
  <c r="L45" i="116"/>
  <c r="E18" i="117"/>
  <c r="M18" i="117"/>
  <c r="M5" i="117" s="1"/>
  <c r="M4" i="117" s="1"/>
  <c r="U18" i="117"/>
  <c r="D33" i="116"/>
  <c r="L33" i="116"/>
  <c r="T33" i="116"/>
  <c r="D5" i="116"/>
  <c r="D4" i="116" s="1"/>
  <c r="L5" i="116"/>
  <c r="L4" i="116" s="1"/>
  <c r="J24" i="118"/>
  <c r="R24" i="118"/>
  <c r="R5" i="117"/>
  <c r="R4" i="117" s="1"/>
  <c r="R3" i="117" s="1"/>
  <c r="R12" i="149" s="1"/>
  <c r="G33" i="116"/>
  <c r="O33" i="116"/>
  <c r="W33" i="116"/>
  <c r="G3" i="118"/>
  <c r="G13" i="149" s="1"/>
  <c r="H33" i="116"/>
  <c r="P33" i="116"/>
  <c r="V33" i="116"/>
  <c r="J5" i="115"/>
  <c r="J4" i="115" s="1"/>
  <c r="J3" i="115" s="1"/>
  <c r="J10" i="149" s="1"/>
  <c r="E5" i="115"/>
  <c r="E4" i="115" s="1"/>
  <c r="U5" i="115"/>
  <c r="U4" i="115" s="1"/>
  <c r="U3" i="115" s="1"/>
  <c r="U10" i="149" s="1"/>
  <c r="G6" i="114"/>
  <c r="O6" i="114"/>
  <c r="W6" i="114"/>
  <c r="E24" i="114"/>
  <c r="E5" i="114" s="1"/>
  <c r="E4" i="114" s="1"/>
  <c r="E3" i="114" s="1"/>
  <c r="E9" i="149" s="1"/>
  <c r="M24" i="114"/>
  <c r="M5" i="114" s="1"/>
  <c r="M4" i="114" s="1"/>
  <c r="U24" i="114"/>
  <c r="O5" i="115"/>
  <c r="O4" i="115" s="1"/>
  <c r="O3" i="115" s="1"/>
  <c r="O10" i="149" s="1"/>
  <c r="I10" i="114"/>
  <c r="I5" i="114" s="1"/>
  <c r="I4" i="114" s="1"/>
  <c r="I3" i="114" s="1"/>
  <c r="I9" i="149" s="1"/>
  <c r="Q10" i="114"/>
  <c r="Q5" i="114" s="1"/>
  <c r="Q4" i="114" s="1"/>
  <c r="Q3" i="114" s="1"/>
  <c r="Q9" i="149" s="1"/>
  <c r="D10" i="114"/>
  <c r="D5" i="114" s="1"/>
  <c r="D4" i="114" s="1"/>
  <c r="D3" i="114" s="1"/>
  <c r="D9" i="149" s="1"/>
  <c r="L10" i="114"/>
  <c r="T10" i="114"/>
  <c r="T5" i="114" s="1"/>
  <c r="T4" i="114" s="1"/>
  <c r="T3" i="114" s="1"/>
  <c r="T9" i="149" s="1"/>
  <c r="O10" i="114"/>
  <c r="W10" i="114"/>
  <c r="C10" i="114"/>
  <c r="C5" i="114" s="1"/>
  <c r="C4" i="114" s="1"/>
  <c r="K10" i="114"/>
  <c r="S10" i="114"/>
  <c r="F10" i="114"/>
  <c r="N10" i="114"/>
  <c r="N5" i="114" s="1"/>
  <c r="N4" i="114" s="1"/>
  <c r="N3" i="114" s="1"/>
  <c r="N9" i="149" s="1"/>
  <c r="V10" i="114"/>
  <c r="G10" i="114"/>
  <c r="I5" i="115"/>
  <c r="I4" i="115" s="1"/>
  <c r="I3" i="115" s="1"/>
  <c r="I10" i="149" s="1"/>
  <c r="E18" i="113"/>
  <c r="E5" i="113" s="1"/>
  <c r="E4" i="113" s="1"/>
  <c r="M18" i="113"/>
  <c r="U18" i="113"/>
  <c r="H18" i="113"/>
  <c r="H5" i="113" s="1"/>
  <c r="H4" i="113" s="1"/>
  <c r="P18" i="113"/>
  <c r="C18" i="113"/>
  <c r="C5" i="113" s="1"/>
  <c r="C4" i="113" s="1"/>
  <c r="K18" i="113"/>
  <c r="K5" i="113" s="1"/>
  <c r="K4" i="113" s="1"/>
  <c r="S18" i="113"/>
  <c r="S5" i="113" s="1"/>
  <c r="S4" i="113" s="1"/>
  <c r="G6" i="111"/>
  <c r="O6" i="111"/>
  <c r="W6" i="111"/>
  <c r="F10" i="111"/>
  <c r="F5" i="111" s="1"/>
  <c r="F4" i="111" s="1"/>
  <c r="N10" i="111"/>
  <c r="N5" i="111" s="1"/>
  <c r="N4" i="111" s="1"/>
  <c r="V10" i="111"/>
  <c r="D10" i="111"/>
  <c r="L10" i="111"/>
  <c r="L5" i="111" s="1"/>
  <c r="L4" i="111" s="1"/>
  <c r="T10" i="111"/>
  <c r="G10" i="111"/>
  <c r="O10" i="111"/>
  <c r="W10" i="111"/>
  <c r="E24" i="111"/>
  <c r="E5" i="111" s="1"/>
  <c r="E4" i="111" s="1"/>
  <c r="E3" i="111" s="1"/>
  <c r="E6" i="149" s="1"/>
  <c r="M24" i="111"/>
  <c r="M5" i="111" s="1"/>
  <c r="M4" i="111" s="1"/>
  <c r="M3" i="111" s="1"/>
  <c r="M6" i="149" s="1"/>
  <c r="U24" i="111"/>
  <c r="C33" i="111"/>
  <c r="K33" i="111"/>
  <c r="S33" i="111"/>
  <c r="F33" i="111"/>
  <c r="N33" i="111"/>
  <c r="V33" i="111"/>
  <c r="I33" i="111"/>
  <c r="Q33" i="111"/>
  <c r="G33" i="112"/>
  <c r="O33" i="112"/>
  <c r="W33" i="112"/>
  <c r="J33" i="112"/>
  <c r="R33" i="112"/>
  <c r="D33" i="111"/>
  <c r="L33" i="111"/>
  <c r="T33" i="111"/>
  <c r="G24" i="113"/>
  <c r="G5" i="113" s="1"/>
  <c r="G4" i="113" s="1"/>
  <c r="G3" i="113" s="1"/>
  <c r="G8" i="149" s="1"/>
  <c r="O24" i="113"/>
  <c r="O5" i="113" s="1"/>
  <c r="O4" i="113" s="1"/>
  <c r="O3" i="113" s="1"/>
  <c r="O8" i="149" s="1"/>
  <c r="W24" i="113"/>
  <c r="D18" i="112"/>
  <c r="L18" i="112"/>
  <c r="T18" i="112"/>
  <c r="F24" i="112"/>
  <c r="F5" i="112" s="1"/>
  <c r="F4" i="112" s="1"/>
  <c r="N24" i="112"/>
  <c r="N5" i="112" s="1"/>
  <c r="N4" i="112" s="1"/>
  <c r="N3" i="112" s="1"/>
  <c r="N7" i="149" s="1"/>
  <c r="V24" i="112"/>
  <c r="I33" i="112"/>
  <c r="Q33" i="112"/>
  <c r="I10" i="111"/>
  <c r="Q10" i="111"/>
  <c r="Q5" i="111" s="1"/>
  <c r="Q4" i="111" s="1"/>
  <c r="I6" i="113"/>
  <c r="I5" i="113" s="1"/>
  <c r="I4" i="113" s="1"/>
  <c r="I3" i="113" s="1"/>
  <c r="I8" i="149" s="1"/>
  <c r="Q6" i="113"/>
  <c r="D5" i="113"/>
  <c r="D4" i="113" s="1"/>
  <c r="D3" i="113" s="1"/>
  <c r="D8" i="149" s="1"/>
  <c r="T5" i="113"/>
  <c r="T4" i="113" s="1"/>
  <c r="T3" i="113" s="1"/>
  <c r="T8" i="149" s="1"/>
  <c r="R5" i="113"/>
  <c r="R4" i="113" s="1"/>
  <c r="J33" i="113"/>
  <c r="R33" i="113"/>
  <c r="E33" i="113"/>
  <c r="M33" i="113"/>
  <c r="U33" i="113"/>
  <c r="H33" i="113"/>
  <c r="P33" i="113"/>
  <c r="C33" i="113"/>
  <c r="K33" i="113"/>
  <c r="S33" i="113"/>
  <c r="F33" i="113"/>
  <c r="N33" i="113"/>
  <c r="V33" i="113"/>
  <c r="D10" i="112"/>
  <c r="L10" i="112"/>
  <c r="T10" i="112"/>
  <c r="G10" i="112"/>
  <c r="O10" i="112"/>
  <c r="W10" i="112"/>
  <c r="J10" i="112"/>
  <c r="R10" i="112"/>
  <c r="E10" i="112"/>
  <c r="E5" i="112" s="1"/>
  <c r="E4" i="112" s="1"/>
  <c r="M10" i="112"/>
  <c r="M5" i="112" s="1"/>
  <c r="M4" i="112" s="1"/>
  <c r="U10" i="112"/>
  <c r="H10" i="112"/>
  <c r="H5" i="112" s="1"/>
  <c r="H4" i="112" s="1"/>
  <c r="H3" i="112" s="1"/>
  <c r="H7" i="149" s="1"/>
  <c r="P10" i="112"/>
  <c r="P5" i="112" s="1"/>
  <c r="P4" i="112" s="1"/>
  <c r="P3" i="112" s="1"/>
  <c r="P7" i="149" s="1"/>
  <c r="C10" i="111"/>
  <c r="C5" i="111" s="1"/>
  <c r="C4" i="111" s="1"/>
  <c r="K10" i="111"/>
  <c r="K5" i="111" s="1"/>
  <c r="K4" i="111" s="1"/>
  <c r="S10" i="111"/>
  <c r="H33" i="111"/>
  <c r="P33" i="111"/>
  <c r="G18" i="112"/>
  <c r="O18" i="112"/>
  <c r="W18" i="112"/>
  <c r="J18" i="112"/>
  <c r="R18" i="112"/>
  <c r="D33" i="112"/>
  <c r="L33" i="112"/>
  <c r="T33" i="112"/>
  <c r="E33" i="112"/>
  <c r="M33" i="112"/>
  <c r="U33" i="112"/>
  <c r="B5" i="134"/>
  <c r="B4" i="134" s="1"/>
  <c r="B5" i="131"/>
  <c r="B4" i="131" s="1"/>
  <c r="B3" i="131" s="1"/>
  <c r="B26" i="149" s="1"/>
  <c r="B5" i="111"/>
  <c r="B4" i="111" s="1"/>
  <c r="B3" i="111" s="1"/>
  <c r="B6" i="149" s="1"/>
  <c r="B5" i="121"/>
  <c r="B4" i="121" s="1"/>
  <c r="B3" i="121" s="1"/>
  <c r="B16" i="149" s="1"/>
  <c r="B5" i="114"/>
  <c r="B4" i="114" s="1"/>
  <c r="B3" i="114" s="1"/>
  <c r="B9" i="149" s="1"/>
  <c r="B5" i="122"/>
  <c r="B4" i="122" s="1"/>
  <c r="B3" i="122" s="1"/>
  <c r="B17" i="149" s="1"/>
  <c r="B5" i="110"/>
  <c r="B4" i="110" s="1"/>
  <c r="B3" i="110" s="1"/>
  <c r="B5" i="135"/>
  <c r="B4" i="135" s="1"/>
  <c r="B5" i="112"/>
  <c r="B4" i="112" s="1"/>
  <c r="B3" i="112" s="1"/>
  <c r="B7" i="149" s="1"/>
  <c r="B92" i="111"/>
  <c r="B84" i="111"/>
  <c r="B75" i="111"/>
  <c r="B69" i="111"/>
  <c r="B53" i="111"/>
  <c r="B141" i="111"/>
  <c r="B140" i="111"/>
  <c r="B89" i="111"/>
  <c r="B134" i="111"/>
  <c r="B133" i="111"/>
  <c r="B132" i="111"/>
  <c r="B125" i="111"/>
  <c r="B123" i="111"/>
  <c r="B121" i="111"/>
  <c r="B120" i="111"/>
  <c r="B119" i="111"/>
  <c r="B118" i="111"/>
  <c r="B92" i="112"/>
  <c r="B84" i="112"/>
  <c r="B57" i="112"/>
  <c r="B141" i="112"/>
  <c r="B140" i="112"/>
  <c r="B134" i="112"/>
  <c r="B133" i="112"/>
  <c r="B80" i="112"/>
  <c r="B124" i="112"/>
  <c r="B121" i="112"/>
  <c r="B120" i="112"/>
  <c r="B118" i="112"/>
  <c r="B117" i="112"/>
  <c r="B120" i="113"/>
  <c r="B92" i="113"/>
  <c r="B84" i="113"/>
  <c r="B75" i="113"/>
  <c r="B69" i="113"/>
  <c r="B53" i="113"/>
  <c r="B141" i="113"/>
  <c r="B140" i="113"/>
  <c r="B134" i="113"/>
  <c r="B133" i="113"/>
  <c r="B125" i="113"/>
  <c r="B124" i="113"/>
  <c r="B121" i="113"/>
  <c r="B119" i="113"/>
  <c r="B117" i="113"/>
  <c r="B92" i="114"/>
  <c r="B84" i="114"/>
  <c r="B141" i="114"/>
  <c r="B140" i="114"/>
  <c r="B91" i="114"/>
  <c r="B90" i="114"/>
  <c r="B137" i="114" s="1"/>
  <c r="B134" i="114"/>
  <c r="B133" i="114"/>
  <c r="B132" i="114"/>
  <c r="B83" i="114"/>
  <c r="B125" i="114"/>
  <c r="B124" i="114"/>
  <c r="B121" i="114"/>
  <c r="B120" i="114"/>
  <c r="B119" i="114"/>
  <c r="B118" i="114"/>
  <c r="B117" i="114"/>
  <c r="B92" i="115"/>
  <c r="B84" i="115"/>
  <c r="B53" i="115"/>
  <c r="B141" i="115"/>
  <c r="B140" i="115"/>
  <c r="B134" i="115"/>
  <c r="B133" i="115"/>
  <c r="B132" i="115"/>
  <c r="B83" i="115"/>
  <c r="B82" i="115"/>
  <c r="B125" i="115"/>
  <c r="B124" i="115"/>
  <c r="B121" i="115"/>
  <c r="B120" i="115"/>
  <c r="B119" i="115"/>
  <c r="B118" i="115"/>
  <c r="B117" i="115"/>
  <c r="B92" i="116"/>
  <c r="B84" i="116"/>
  <c r="B75" i="116"/>
  <c r="B69" i="116"/>
  <c r="B57" i="116"/>
  <c r="B53" i="116"/>
  <c r="B141" i="116"/>
  <c r="B134" i="116"/>
  <c r="B132" i="116"/>
  <c r="B83" i="116"/>
  <c r="B130" i="116" s="1"/>
  <c r="B80" i="116"/>
  <c r="B125" i="116"/>
  <c r="B124" i="116"/>
  <c r="B121" i="116"/>
  <c r="B120" i="116"/>
  <c r="B119" i="116"/>
  <c r="B118" i="116"/>
  <c r="B117" i="116"/>
  <c r="B92" i="117"/>
  <c r="B84" i="117"/>
  <c r="B75" i="117"/>
  <c r="B69" i="117"/>
  <c r="B53" i="117"/>
  <c r="B141" i="117"/>
  <c r="B140" i="117"/>
  <c r="B91" i="117"/>
  <c r="B134" i="117"/>
  <c r="B132" i="117"/>
  <c r="B125" i="117"/>
  <c r="B124" i="117"/>
  <c r="B121" i="117"/>
  <c r="B120" i="117"/>
  <c r="B119" i="117"/>
  <c r="B118" i="117"/>
  <c r="B92" i="118"/>
  <c r="B84" i="118"/>
  <c r="B75" i="118"/>
  <c r="B69" i="118"/>
  <c r="B141" i="118"/>
  <c r="B134" i="118"/>
  <c r="B133" i="118"/>
  <c r="B132" i="118"/>
  <c r="B83" i="118"/>
  <c r="B125" i="118"/>
  <c r="B124" i="118"/>
  <c r="B121" i="118"/>
  <c r="B119" i="118"/>
  <c r="B118" i="118"/>
  <c r="B117" i="118"/>
  <c r="B92" i="119"/>
  <c r="B84" i="119"/>
  <c r="B75" i="119"/>
  <c r="B69" i="119"/>
  <c r="B57" i="119"/>
  <c r="B53" i="119"/>
  <c r="B141" i="119"/>
  <c r="B140" i="119"/>
  <c r="B91" i="119"/>
  <c r="B134" i="119"/>
  <c r="B133" i="119"/>
  <c r="B81" i="119"/>
  <c r="B125" i="119"/>
  <c r="B124" i="119"/>
  <c r="B123" i="119"/>
  <c r="B121" i="119"/>
  <c r="B120" i="119"/>
  <c r="B119" i="119"/>
  <c r="B118" i="119"/>
  <c r="B117" i="119"/>
  <c r="B92" i="120"/>
  <c r="B84" i="120"/>
  <c r="B69" i="120"/>
  <c r="B57" i="120"/>
  <c r="B53" i="120"/>
  <c r="B141" i="120"/>
  <c r="B91" i="120"/>
  <c r="B89" i="120"/>
  <c r="B134" i="120"/>
  <c r="B133" i="120"/>
  <c r="B81" i="120"/>
  <c r="B80" i="120"/>
  <c r="B125" i="120"/>
  <c r="B124" i="120"/>
  <c r="B121" i="120"/>
  <c r="B119" i="120"/>
  <c r="B118" i="120"/>
  <c r="B92" i="121"/>
  <c r="B84" i="121"/>
  <c r="B75" i="121"/>
  <c r="B69" i="121"/>
  <c r="B57" i="121"/>
  <c r="B53" i="121"/>
  <c r="B141" i="121"/>
  <c r="B91" i="121"/>
  <c r="B90" i="121"/>
  <c r="B89" i="121"/>
  <c r="B134" i="121"/>
  <c r="B133" i="121"/>
  <c r="B124" i="121"/>
  <c r="B123" i="121"/>
  <c r="B121" i="121"/>
  <c r="B120" i="121"/>
  <c r="B119" i="121"/>
  <c r="B118" i="121"/>
  <c r="B117" i="121"/>
  <c r="B92" i="122"/>
  <c r="B84" i="122"/>
  <c r="B75" i="122"/>
  <c r="B69" i="122"/>
  <c r="B57" i="122"/>
  <c r="B53" i="122"/>
  <c r="B141" i="122"/>
  <c r="B140" i="122"/>
  <c r="B133" i="122"/>
  <c r="B132" i="122"/>
  <c r="B83" i="122"/>
  <c r="B82" i="122"/>
  <c r="B81" i="122"/>
  <c r="B80" i="122"/>
  <c r="B125" i="122"/>
  <c r="B124" i="122"/>
  <c r="B121" i="122"/>
  <c r="B120" i="122"/>
  <c r="B119" i="122"/>
  <c r="B117" i="122"/>
  <c r="B92" i="123"/>
  <c r="B84" i="123"/>
  <c r="B75" i="123"/>
  <c r="B69" i="123"/>
  <c r="B57" i="123"/>
  <c r="B53" i="123"/>
  <c r="B141" i="123"/>
  <c r="B140" i="123"/>
  <c r="B91" i="123"/>
  <c r="B90" i="123"/>
  <c r="B134" i="123"/>
  <c r="B133" i="123"/>
  <c r="B132" i="123"/>
  <c r="B80" i="123"/>
  <c r="B125" i="123"/>
  <c r="B124" i="123"/>
  <c r="B121" i="123"/>
  <c r="B120" i="123"/>
  <c r="B119" i="123"/>
  <c r="B118" i="123"/>
  <c r="B117" i="123"/>
  <c r="B92" i="124"/>
  <c r="B84" i="124"/>
  <c r="B75" i="124"/>
  <c r="B69" i="124"/>
  <c r="B141" i="124"/>
  <c r="B140" i="124"/>
  <c r="B134" i="124"/>
  <c r="B133" i="124"/>
  <c r="B125" i="124"/>
  <c r="B124" i="124"/>
  <c r="B123" i="124"/>
  <c r="B121" i="124"/>
  <c r="B120" i="124"/>
  <c r="B119" i="124"/>
  <c r="B118" i="124"/>
  <c r="B117" i="124"/>
  <c r="B140" i="125"/>
  <c r="B92" i="125"/>
  <c r="B84" i="125"/>
  <c r="B75" i="125"/>
  <c r="B69" i="125"/>
  <c r="B91" i="125"/>
  <c r="B89" i="125"/>
  <c r="B136" i="125" s="1"/>
  <c r="B134" i="125"/>
  <c r="B133" i="125"/>
  <c r="B132" i="125"/>
  <c r="B83" i="125"/>
  <c r="B81" i="125"/>
  <c r="B128" i="125" s="1"/>
  <c r="B125" i="125"/>
  <c r="B124" i="125"/>
  <c r="B121" i="125"/>
  <c r="B120" i="125"/>
  <c r="B118" i="125"/>
  <c r="B117" i="125"/>
  <c r="B92" i="126"/>
  <c r="B90" i="126"/>
  <c r="B84" i="126"/>
  <c r="B75" i="126"/>
  <c r="B69" i="126"/>
  <c r="B53" i="126"/>
  <c r="B141" i="126"/>
  <c r="B140" i="126"/>
  <c r="B91" i="126"/>
  <c r="B135" i="126"/>
  <c r="B134" i="126"/>
  <c r="B132" i="126"/>
  <c r="B82" i="126"/>
  <c r="B80" i="126"/>
  <c r="B127" i="126" s="1"/>
  <c r="B125" i="126"/>
  <c r="B124" i="126"/>
  <c r="B123" i="126"/>
  <c r="B121" i="126"/>
  <c r="B120" i="126"/>
  <c r="B119" i="126"/>
  <c r="B118" i="126"/>
  <c r="B92" i="127"/>
  <c r="B84" i="127"/>
  <c r="B75" i="127"/>
  <c r="B69" i="127"/>
  <c r="B57" i="127"/>
  <c r="B53" i="127"/>
  <c r="B141" i="127"/>
  <c r="B89" i="127"/>
  <c r="B134" i="127"/>
  <c r="B133" i="127"/>
  <c r="B132" i="127"/>
  <c r="B125" i="127"/>
  <c r="B124" i="127"/>
  <c r="B123" i="127"/>
  <c r="B121" i="127"/>
  <c r="B120" i="127"/>
  <c r="B119" i="127"/>
  <c r="B118" i="127"/>
  <c r="B92" i="128"/>
  <c r="B84" i="128"/>
  <c r="B75" i="128"/>
  <c r="B69" i="128"/>
  <c r="B57" i="128"/>
  <c r="B53" i="128"/>
  <c r="B141" i="128"/>
  <c r="B134" i="128"/>
  <c r="B133" i="128"/>
  <c r="B132" i="128"/>
  <c r="B80" i="128"/>
  <c r="B125" i="128"/>
  <c r="B124" i="128"/>
  <c r="B121" i="128"/>
  <c r="B120" i="128"/>
  <c r="B119" i="128"/>
  <c r="B118" i="128"/>
  <c r="B117" i="128"/>
  <c r="B92" i="129"/>
  <c r="B84" i="129"/>
  <c r="B75" i="129"/>
  <c r="B69" i="129"/>
  <c r="B57" i="129"/>
  <c r="B53" i="129"/>
  <c r="B141" i="129"/>
  <c r="B91" i="129"/>
  <c r="B90" i="129"/>
  <c r="B89" i="129"/>
  <c r="B133" i="129"/>
  <c r="B83" i="129"/>
  <c r="B81" i="129"/>
  <c r="B125" i="129"/>
  <c r="B121" i="129"/>
  <c r="B119" i="129"/>
  <c r="B118" i="129"/>
  <c r="B92" i="130"/>
  <c r="B84" i="130"/>
  <c r="B125" i="130"/>
  <c r="B69" i="130"/>
  <c r="B57" i="130"/>
  <c r="B53" i="130"/>
  <c r="B141" i="130"/>
  <c r="B140" i="130"/>
  <c r="B90" i="130"/>
  <c r="B137" i="130" s="1"/>
  <c r="B134" i="130"/>
  <c r="B133" i="130"/>
  <c r="B81" i="130"/>
  <c r="B80" i="130"/>
  <c r="B124" i="130"/>
  <c r="B121" i="130"/>
  <c r="B120" i="130"/>
  <c r="B118" i="130"/>
  <c r="B92" i="131"/>
  <c r="B84" i="131"/>
  <c r="B75" i="131"/>
  <c r="B69" i="131"/>
  <c r="B57" i="131"/>
  <c r="B53" i="131"/>
  <c r="B141" i="131"/>
  <c r="B140" i="131"/>
  <c r="B90" i="131"/>
  <c r="B137" i="131" s="1"/>
  <c r="B89" i="131"/>
  <c r="B134" i="131"/>
  <c r="B133" i="131"/>
  <c r="B132" i="131"/>
  <c r="B82" i="131"/>
  <c r="B81" i="131"/>
  <c r="B80" i="131"/>
  <c r="B125" i="131"/>
  <c r="B124" i="131"/>
  <c r="B123" i="131"/>
  <c r="B121" i="131"/>
  <c r="B119" i="131"/>
  <c r="B118" i="131"/>
  <c r="B117" i="131"/>
  <c r="B92" i="132"/>
  <c r="B84" i="132"/>
  <c r="B75" i="132"/>
  <c r="B69" i="132"/>
  <c r="B57" i="132"/>
  <c r="B53" i="132"/>
  <c r="B141" i="132"/>
  <c r="B90" i="132"/>
  <c r="B137" i="132" s="1"/>
  <c r="B89" i="132"/>
  <c r="B134" i="132"/>
  <c r="B133" i="132"/>
  <c r="B80" i="132"/>
  <c r="B125" i="132"/>
  <c r="B124" i="132"/>
  <c r="B123" i="132"/>
  <c r="B121" i="132"/>
  <c r="B120" i="132"/>
  <c r="B119" i="132"/>
  <c r="B118" i="132"/>
  <c r="B117" i="132"/>
  <c r="B92" i="133"/>
  <c r="B75" i="133"/>
  <c r="B69" i="133"/>
  <c r="B53" i="133"/>
  <c r="B141" i="133"/>
  <c r="B91" i="133"/>
  <c r="B89" i="133"/>
  <c r="B134" i="133"/>
  <c r="B132" i="133"/>
  <c r="B80" i="133"/>
  <c r="B124" i="133"/>
  <c r="B123" i="133"/>
  <c r="B121" i="133"/>
  <c r="B120" i="133"/>
  <c r="B118" i="133"/>
  <c r="B92" i="134"/>
  <c r="B84" i="134"/>
  <c r="B75" i="134"/>
  <c r="B69" i="134"/>
  <c r="B57" i="134"/>
  <c r="B53" i="134"/>
  <c r="B141" i="134"/>
  <c r="B140" i="134"/>
  <c r="B91" i="134"/>
  <c r="B90" i="134"/>
  <c r="B89" i="134"/>
  <c r="B134" i="134"/>
  <c r="B133" i="134"/>
  <c r="B83" i="134"/>
  <c r="B130" i="134" s="1"/>
  <c r="B82" i="134"/>
  <c r="B125" i="134"/>
  <c r="B124" i="134"/>
  <c r="B121" i="134"/>
  <c r="B119" i="134"/>
  <c r="B117" i="134"/>
  <c r="B92" i="135"/>
  <c r="B84" i="135"/>
  <c r="B75" i="135"/>
  <c r="B69" i="135"/>
  <c r="B141" i="135"/>
  <c r="B140" i="135"/>
  <c r="B90" i="135"/>
  <c r="B134" i="135"/>
  <c r="B133" i="135"/>
  <c r="B132" i="135"/>
  <c r="B83" i="135"/>
  <c r="B80" i="135"/>
  <c r="B125" i="135"/>
  <c r="B124" i="135"/>
  <c r="B121" i="135"/>
  <c r="B120" i="135"/>
  <c r="B118" i="135"/>
  <c r="B140" i="136"/>
  <c r="B92" i="136"/>
  <c r="B84" i="136"/>
  <c r="B75" i="136"/>
  <c r="B69" i="136"/>
  <c r="B141" i="136"/>
  <c r="B91" i="136"/>
  <c r="B89" i="136"/>
  <c r="B134" i="136"/>
  <c r="B133" i="136"/>
  <c r="B83" i="136"/>
  <c r="B81" i="136"/>
  <c r="B128" i="136" s="1"/>
  <c r="B80" i="136"/>
  <c r="B125" i="136"/>
  <c r="B124" i="136"/>
  <c r="B121" i="136"/>
  <c r="B120" i="136"/>
  <c r="B118" i="136"/>
  <c r="B117" i="136"/>
  <c r="B92" i="110"/>
  <c r="B84" i="110"/>
  <c r="B75" i="110"/>
  <c r="B69" i="110"/>
  <c r="B141" i="110"/>
  <c r="B140" i="110"/>
  <c r="B135" i="110"/>
  <c r="B134" i="110"/>
  <c r="B132" i="110"/>
  <c r="B80" i="110"/>
  <c r="B125" i="110"/>
  <c r="B124" i="110"/>
  <c r="B123" i="110"/>
  <c r="B121" i="110"/>
  <c r="B120" i="110"/>
  <c r="B119" i="110"/>
  <c r="B118" i="110"/>
  <c r="N52" i="122" l="1"/>
  <c r="O122" i="113"/>
  <c r="C116" i="121"/>
  <c r="O131" i="126"/>
  <c r="L131" i="130"/>
  <c r="M116" i="110"/>
  <c r="S139" i="116"/>
  <c r="K116" i="120"/>
  <c r="U52" i="133"/>
  <c r="G139" i="119"/>
  <c r="K131" i="111"/>
  <c r="E139" i="116"/>
  <c r="K139" i="125"/>
  <c r="V116" i="113"/>
  <c r="J53" i="140"/>
  <c r="M131" i="132"/>
  <c r="W116" i="136"/>
  <c r="C3" i="115"/>
  <c r="C10" i="149" s="1"/>
  <c r="N131" i="111"/>
  <c r="S116" i="114"/>
  <c r="O52" i="111"/>
  <c r="V131" i="112"/>
  <c r="J131" i="123"/>
  <c r="K52" i="120"/>
  <c r="F52" i="134"/>
  <c r="R122" i="111"/>
  <c r="Q122" i="127"/>
  <c r="I116" i="110"/>
  <c r="R131" i="113"/>
  <c r="H122" i="112"/>
  <c r="J131" i="118"/>
  <c r="F122" i="122"/>
  <c r="U139" i="111"/>
  <c r="E122" i="118"/>
  <c r="N52" i="119"/>
  <c r="T116" i="115"/>
  <c r="V116" i="122"/>
  <c r="F122" i="118"/>
  <c r="Q5" i="118"/>
  <c r="Q4" i="118" s="1"/>
  <c r="Q3" i="118" s="1"/>
  <c r="Q13" i="149" s="1"/>
  <c r="N131" i="126"/>
  <c r="R139" i="111"/>
  <c r="V52" i="117"/>
  <c r="J116" i="117"/>
  <c r="E92" i="140"/>
  <c r="K139" i="112"/>
  <c r="O116" i="135"/>
  <c r="U139" i="120"/>
  <c r="O52" i="130"/>
  <c r="U131" i="133"/>
  <c r="D131" i="119"/>
  <c r="H116" i="127"/>
  <c r="M122" i="111"/>
  <c r="S52" i="120"/>
  <c r="K139" i="118"/>
  <c r="N116" i="119"/>
  <c r="L139" i="111"/>
  <c r="U122" i="111"/>
  <c r="N122" i="112"/>
  <c r="R122" i="116"/>
  <c r="P116" i="129"/>
  <c r="J122" i="119"/>
  <c r="C131" i="135"/>
  <c r="V116" i="116"/>
  <c r="C139" i="111"/>
  <c r="P131" i="114"/>
  <c r="N131" i="117"/>
  <c r="D122" i="124"/>
  <c r="F116" i="125"/>
  <c r="R131" i="130"/>
  <c r="R5" i="114"/>
  <c r="R4" i="114" s="1"/>
  <c r="R3" i="114" s="1"/>
  <c r="R9" i="149" s="1"/>
  <c r="F122" i="112"/>
  <c r="N131" i="134"/>
  <c r="E139" i="112"/>
  <c r="L128" i="118"/>
  <c r="J5" i="118"/>
  <c r="J4" i="118" s="1"/>
  <c r="J3" i="118" s="1"/>
  <c r="J13" i="149" s="1"/>
  <c r="V5" i="121"/>
  <c r="V4" i="121" s="1"/>
  <c r="W79" i="112"/>
  <c r="L79" i="112"/>
  <c r="K122" i="112"/>
  <c r="S79" i="114"/>
  <c r="S139" i="117"/>
  <c r="T52" i="119"/>
  <c r="G122" i="120"/>
  <c r="T116" i="120"/>
  <c r="U139" i="121"/>
  <c r="K79" i="121"/>
  <c r="M131" i="122"/>
  <c r="C139" i="123"/>
  <c r="K131" i="122"/>
  <c r="S79" i="125"/>
  <c r="J139" i="127"/>
  <c r="W52" i="126"/>
  <c r="H122" i="128"/>
  <c r="P131" i="135"/>
  <c r="L122" i="135"/>
  <c r="G139" i="135"/>
  <c r="W139" i="117"/>
  <c r="L122" i="115"/>
  <c r="R131" i="118"/>
  <c r="G122" i="118"/>
  <c r="W131" i="122"/>
  <c r="V116" i="120"/>
  <c r="U131" i="124"/>
  <c r="O122" i="124"/>
  <c r="J122" i="120"/>
  <c r="S122" i="127"/>
  <c r="O122" i="130"/>
  <c r="S139" i="135"/>
  <c r="V52" i="127"/>
  <c r="E116" i="120"/>
  <c r="H116" i="113"/>
  <c r="S126" i="114"/>
  <c r="W126" i="115"/>
  <c r="K122" i="116"/>
  <c r="Q122" i="117"/>
  <c r="T131" i="118"/>
  <c r="I131" i="119"/>
  <c r="J127" i="119"/>
  <c r="J126" i="119" s="1"/>
  <c r="G52" i="120"/>
  <c r="K126" i="121"/>
  <c r="H139" i="123"/>
  <c r="V122" i="123"/>
  <c r="K122" i="124"/>
  <c r="C131" i="127"/>
  <c r="K131" i="129"/>
  <c r="N122" i="127"/>
  <c r="K131" i="132"/>
  <c r="P122" i="133"/>
  <c r="S122" i="135"/>
  <c r="V131" i="136"/>
  <c r="N116" i="116"/>
  <c r="D122" i="115"/>
  <c r="O131" i="122"/>
  <c r="N116" i="120"/>
  <c r="M122" i="120"/>
  <c r="M131" i="124"/>
  <c r="O139" i="136"/>
  <c r="P122" i="110"/>
  <c r="T122" i="115"/>
  <c r="D116" i="111"/>
  <c r="W122" i="113"/>
  <c r="J122" i="115"/>
  <c r="M122" i="118"/>
  <c r="K122" i="118"/>
  <c r="Q52" i="120"/>
  <c r="U139" i="122"/>
  <c r="G131" i="121"/>
  <c r="E131" i="122"/>
  <c r="I139" i="123"/>
  <c r="W116" i="128"/>
  <c r="G139" i="130"/>
  <c r="P52" i="130"/>
  <c r="W131" i="132"/>
  <c r="P139" i="110"/>
  <c r="F139" i="135"/>
  <c r="N122" i="113"/>
  <c r="K131" i="121"/>
  <c r="H131" i="127"/>
  <c r="U6" i="140"/>
  <c r="P139" i="116"/>
  <c r="W5" i="120"/>
  <c r="W4" i="120" s="1"/>
  <c r="V3" i="124"/>
  <c r="V19" i="149" s="1"/>
  <c r="U79" i="112"/>
  <c r="M116" i="112"/>
  <c r="R122" i="113"/>
  <c r="O126" i="115"/>
  <c r="D139" i="115"/>
  <c r="I79" i="116"/>
  <c r="I122" i="117"/>
  <c r="F52" i="119"/>
  <c r="H139" i="120"/>
  <c r="I52" i="120"/>
  <c r="V131" i="121"/>
  <c r="N122" i="122"/>
  <c r="R52" i="123"/>
  <c r="Q139" i="124"/>
  <c r="K139" i="126"/>
  <c r="N126" i="126"/>
  <c r="F116" i="128"/>
  <c r="Q116" i="130"/>
  <c r="K131" i="130"/>
  <c r="E139" i="110"/>
  <c r="W116" i="134"/>
  <c r="T122" i="132"/>
  <c r="T139" i="111"/>
  <c r="P131" i="113"/>
  <c r="L122" i="113"/>
  <c r="R131" i="124"/>
  <c r="W131" i="124"/>
  <c r="W116" i="125"/>
  <c r="N139" i="126"/>
  <c r="M116" i="130"/>
  <c r="U122" i="136"/>
  <c r="O5" i="136"/>
  <c r="O4" i="136" s="1"/>
  <c r="E116" i="128"/>
  <c r="S131" i="127"/>
  <c r="K122" i="129"/>
  <c r="W79" i="123"/>
  <c r="W51" i="123" s="1"/>
  <c r="W50" i="123" s="1"/>
  <c r="W49" i="123" s="1"/>
  <c r="W48" i="149" s="1"/>
  <c r="T5" i="117"/>
  <c r="T4" i="117" s="1"/>
  <c r="T3" i="117" s="1"/>
  <c r="T12" i="149" s="1"/>
  <c r="S131" i="112"/>
  <c r="K131" i="114"/>
  <c r="F116" i="118"/>
  <c r="P131" i="110"/>
  <c r="K131" i="119"/>
  <c r="P116" i="124"/>
  <c r="V131" i="131"/>
  <c r="T122" i="111"/>
  <c r="N116" i="114"/>
  <c r="V116" i="117"/>
  <c r="J122" i="129"/>
  <c r="M5" i="116"/>
  <c r="M4" i="116" s="1"/>
  <c r="Q116" i="118"/>
  <c r="C131" i="112"/>
  <c r="N131" i="115"/>
  <c r="G122" i="115"/>
  <c r="F52" i="112"/>
  <c r="U139" i="117"/>
  <c r="L131" i="119"/>
  <c r="R122" i="117"/>
  <c r="L139" i="130"/>
  <c r="V5" i="113"/>
  <c r="V4" i="113" s="1"/>
  <c r="L52" i="123"/>
  <c r="L99" i="123" s="1"/>
  <c r="L105" i="123" s="1"/>
  <c r="L139" i="112"/>
  <c r="U52" i="113"/>
  <c r="T122" i="114"/>
  <c r="O131" i="115"/>
  <c r="R122" i="126"/>
  <c r="Q139" i="131"/>
  <c r="C122" i="136"/>
  <c r="I131" i="113"/>
  <c r="I116" i="114"/>
  <c r="I116" i="121"/>
  <c r="E131" i="119"/>
  <c r="V139" i="122"/>
  <c r="T131" i="126"/>
  <c r="W116" i="127"/>
  <c r="T131" i="130"/>
  <c r="P116" i="133"/>
  <c r="N131" i="129"/>
  <c r="W139" i="113"/>
  <c r="S131" i="115"/>
  <c r="J122" i="122"/>
  <c r="F131" i="127"/>
  <c r="K116" i="132"/>
  <c r="D139" i="112"/>
  <c r="K116" i="115"/>
  <c r="W122" i="117"/>
  <c r="O131" i="120"/>
  <c r="F122" i="121"/>
  <c r="U122" i="123"/>
  <c r="Q116" i="121"/>
  <c r="S131" i="126"/>
  <c r="L131" i="125"/>
  <c r="Q139" i="128"/>
  <c r="V139" i="136"/>
  <c r="P139" i="115"/>
  <c r="Q79" i="119"/>
  <c r="I131" i="123"/>
  <c r="C122" i="130"/>
  <c r="L52" i="131"/>
  <c r="V92" i="140"/>
  <c r="D79" i="118"/>
  <c r="G24" i="140"/>
  <c r="D79" i="111"/>
  <c r="E131" i="111"/>
  <c r="D122" i="114"/>
  <c r="V122" i="117"/>
  <c r="N139" i="125"/>
  <c r="C131" i="126"/>
  <c r="H131" i="114"/>
  <c r="H139" i="126"/>
  <c r="J131" i="114"/>
  <c r="M116" i="118"/>
  <c r="E131" i="114"/>
  <c r="Q116" i="115"/>
  <c r="W131" i="126"/>
  <c r="P131" i="132"/>
  <c r="U52" i="120"/>
  <c r="U51" i="120" s="1"/>
  <c r="U50" i="120" s="1"/>
  <c r="U49" i="120" s="1"/>
  <c r="U45" i="149" s="1"/>
  <c r="S116" i="111"/>
  <c r="N122" i="117"/>
  <c r="C131" i="118"/>
  <c r="W122" i="120"/>
  <c r="C139" i="118"/>
  <c r="W52" i="122"/>
  <c r="M52" i="120"/>
  <c r="U116" i="121"/>
  <c r="K79" i="122"/>
  <c r="F139" i="125"/>
  <c r="N131" i="124"/>
  <c r="G52" i="125"/>
  <c r="P122" i="134"/>
  <c r="Q126" i="112"/>
  <c r="P45" i="140"/>
  <c r="R52" i="113"/>
  <c r="R99" i="113" s="1"/>
  <c r="R109" i="113" s="1"/>
  <c r="U116" i="114"/>
  <c r="J131" i="117"/>
  <c r="Q139" i="118"/>
  <c r="V122" i="120"/>
  <c r="R139" i="128"/>
  <c r="J116" i="132"/>
  <c r="Q131" i="114"/>
  <c r="C139" i="116"/>
  <c r="M122" i="124"/>
  <c r="G131" i="126"/>
  <c r="U45" i="140"/>
  <c r="Q122" i="111"/>
  <c r="F122" i="111"/>
  <c r="V131" i="116"/>
  <c r="P139" i="118"/>
  <c r="D122" i="122"/>
  <c r="T122" i="130"/>
  <c r="V116" i="134"/>
  <c r="N139" i="113"/>
  <c r="W79" i="115"/>
  <c r="D131" i="118"/>
  <c r="J116" i="118"/>
  <c r="R131" i="119"/>
  <c r="H131" i="118"/>
  <c r="T122" i="129"/>
  <c r="N131" i="132"/>
  <c r="J116" i="131"/>
  <c r="L122" i="136"/>
  <c r="V79" i="125"/>
  <c r="H116" i="112"/>
  <c r="T139" i="117"/>
  <c r="R116" i="118"/>
  <c r="R122" i="110"/>
  <c r="Q131" i="118"/>
  <c r="O122" i="120"/>
  <c r="S122" i="136"/>
  <c r="Q122" i="123"/>
  <c r="L131" i="128"/>
  <c r="N116" i="131"/>
  <c r="H131" i="132"/>
  <c r="V79" i="127"/>
  <c r="W52" i="111"/>
  <c r="U122" i="116"/>
  <c r="V52" i="122"/>
  <c r="C116" i="123"/>
  <c r="T131" i="124"/>
  <c r="T116" i="125"/>
  <c r="L116" i="130"/>
  <c r="D122" i="112"/>
  <c r="I131" i="118"/>
  <c r="V52" i="134"/>
  <c r="J131" i="136"/>
  <c r="P131" i="118"/>
  <c r="W139" i="115"/>
  <c r="C116" i="118"/>
  <c r="E122" i="123"/>
  <c r="C116" i="124"/>
  <c r="F122" i="131"/>
  <c r="G139" i="125"/>
  <c r="P116" i="135"/>
  <c r="W131" i="136"/>
  <c r="L116" i="111"/>
  <c r="P139" i="113"/>
  <c r="G139" i="114"/>
  <c r="K139" i="115"/>
  <c r="U131" i="121"/>
  <c r="E52" i="120"/>
  <c r="S116" i="128"/>
  <c r="O122" i="131"/>
  <c r="I79" i="115"/>
  <c r="F79" i="127"/>
  <c r="F51" i="127" s="1"/>
  <c r="F50" i="127" s="1"/>
  <c r="F49" i="127" s="1"/>
  <c r="F52" i="149" s="1"/>
  <c r="F82" i="149" s="1"/>
  <c r="M5" i="136"/>
  <c r="M4" i="136" s="1"/>
  <c r="M3" i="136" s="1"/>
  <c r="M31" i="149" s="1"/>
  <c r="N116" i="112"/>
  <c r="S116" i="120"/>
  <c r="H139" i="118"/>
  <c r="S139" i="123"/>
  <c r="Q131" i="124"/>
  <c r="T122" i="135"/>
  <c r="I122" i="120"/>
  <c r="U5" i="130"/>
  <c r="U4" i="130" s="1"/>
  <c r="U3" i="130" s="1"/>
  <c r="U25" i="149" s="1"/>
  <c r="Q139" i="112"/>
  <c r="T116" i="118"/>
  <c r="S122" i="118"/>
  <c r="W122" i="126"/>
  <c r="L131" i="122"/>
  <c r="S116" i="124"/>
  <c r="W131" i="114"/>
  <c r="G139" i="120"/>
  <c r="F131" i="133"/>
  <c r="O79" i="123"/>
  <c r="T116" i="121"/>
  <c r="U116" i="120"/>
  <c r="O122" i="126"/>
  <c r="O139" i="130"/>
  <c r="O131" i="130"/>
  <c r="M131" i="120"/>
  <c r="L79" i="122"/>
  <c r="V79" i="123"/>
  <c r="F131" i="124"/>
  <c r="P122" i="126"/>
  <c r="K116" i="126"/>
  <c r="O139" i="135"/>
  <c r="G116" i="130"/>
  <c r="M6" i="140"/>
  <c r="D5" i="125"/>
  <c r="D4" i="125" s="1"/>
  <c r="F139" i="113"/>
  <c r="H139" i="116"/>
  <c r="M116" i="117"/>
  <c r="C122" i="118"/>
  <c r="W139" i="124"/>
  <c r="V122" i="124"/>
  <c r="V131" i="125"/>
  <c r="V131" i="135"/>
  <c r="G131" i="134"/>
  <c r="J131" i="122"/>
  <c r="F122" i="128"/>
  <c r="M79" i="128"/>
  <c r="M139" i="111"/>
  <c r="C122" i="112"/>
  <c r="D79" i="123"/>
  <c r="D51" i="123" s="1"/>
  <c r="D50" i="123" s="1"/>
  <c r="D49" i="123" s="1"/>
  <c r="D48" i="149" s="1"/>
  <c r="T139" i="120"/>
  <c r="C122" i="128"/>
  <c r="J116" i="128"/>
  <c r="I139" i="111"/>
  <c r="O139" i="113"/>
  <c r="M131" i="117"/>
  <c r="I122" i="121"/>
  <c r="K131" i="123"/>
  <c r="L52" i="124"/>
  <c r="J116" i="130"/>
  <c r="G52" i="128"/>
  <c r="G131" i="119"/>
  <c r="C122" i="134"/>
  <c r="R5" i="115"/>
  <c r="R4" i="115" s="1"/>
  <c r="E139" i="111"/>
  <c r="Q131" i="111"/>
  <c r="P79" i="116"/>
  <c r="P131" i="123"/>
  <c r="P52" i="135"/>
  <c r="H131" i="110"/>
  <c r="I122" i="127"/>
  <c r="B5" i="127"/>
  <c r="B4" i="127" s="1"/>
  <c r="B5" i="136"/>
  <c r="B4" i="136" s="1"/>
  <c r="B3" i="136" s="1"/>
  <c r="B31" i="149" s="1"/>
  <c r="E3" i="115"/>
  <c r="E10" i="149" s="1"/>
  <c r="H139" i="112"/>
  <c r="P116" i="115"/>
  <c r="T122" i="117"/>
  <c r="N122" i="110"/>
  <c r="V131" i="134"/>
  <c r="F122" i="134"/>
  <c r="O139" i="112"/>
  <c r="S116" i="112"/>
  <c r="P116" i="113"/>
  <c r="G131" i="118"/>
  <c r="J122" i="117"/>
  <c r="V139" i="124"/>
  <c r="P116" i="125"/>
  <c r="E122" i="127"/>
  <c r="F51" i="115"/>
  <c r="F50" i="115" s="1"/>
  <c r="O122" i="128"/>
  <c r="F116" i="130"/>
  <c r="S79" i="132"/>
  <c r="W116" i="122"/>
  <c r="C116" i="122"/>
  <c r="R139" i="126"/>
  <c r="N92" i="140"/>
  <c r="R131" i="121"/>
  <c r="O116" i="126"/>
  <c r="C79" i="121"/>
  <c r="W116" i="111"/>
  <c r="V116" i="111"/>
  <c r="V52" i="113"/>
  <c r="G52" i="123"/>
  <c r="R116" i="125"/>
  <c r="L131" i="129"/>
  <c r="M139" i="115"/>
  <c r="P116" i="112"/>
  <c r="S131" i="113"/>
  <c r="O122" i="117"/>
  <c r="L122" i="123"/>
  <c r="G116" i="122"/>
  <c r="U131" i="126"/>
  <c r="N116" i="133"/>
  <c r="D139" i="119"/>
  <c r="P116" i="120"/>
  <c r="D122" i="120"/>
  <c r="H131" i="125"/>
  <c r="F122" i="135"/>
  <c r="M131" i="135"/>
  <c r="Q53" i="140"/>
  <c r="I92" i="140"/>
  <c r="H116" i="120"/>
  <c r="T131" i="121"/>
  <c r="C122" i="120"/>
  <c r="C52" i="127"/>
  <c r="E122" i="134"/>
  <c r="N116" i="135"/>
  <c r="J122" i="134"/>
  <c r="N122" i="135"/>
  <c r="J5" i="113"/>
  <c r="J4" i="113" s="1"/>
  <c r="J3" i="113" s="1"/>
  <c r="J8" i="149" s="1"/>
  <c r="W5" i="115"/>
  <c r="W4" i="115" s="1"/>
  <c r="W3" i="115" s="1"/>
  <c r="W10" i="149" s="1"/>
  <c r="I5" i="117"/>
  <c r="I4" i="117" s="1"/>
  <c r="I3" i="117" s="1"/>
  <c r="I12" i="149" s="1"/>
  <c r="J131" i="110"/>
  <c r="N5" i="113"/>
  <c r="N4" i="113" s="1"/>
  <c r="V5" i="123"/>
  <c r="V4" i="123" s="1"/>
  <c r="V3" i="123" s="1"/>
  <c r="V18" i="149" s="1"/>
  <c r="U139" i="115"/>
  <c r="T5" i="116"/>
  <c r="T4" i="116" s="1"/>
  <c r="R5" i="110"/>
  <c r="R4" i="110" s="1"/>
  <c r="R3" i="110" s="1"/>
  <c r="R5" i="149" s="1"/>
  <c r="H5" i="115"/>
  <c r="H4" i="115" s="1"/>
  <c r="H3" i="115" s="1"/>
  <c r="H10" i="149" s="1"/>
  <c r="R5" i="119"/>
  <c r="R4" i="119" s="1"/>
  <c r="R3" i="119" s="1"/>
  <c r="R14" i="149" s="1"/>
  <c r="Q5" i="119"/>
  <c r="Q4" i="119" s="1"/>
  <c r="Q3" i="119" s="1"/>
  <c r="Q14" i="149" s="1"/>
  <c r="V5" i="127"/>
  <c r="V4" i="127" s="1"/>
  <c r="O5" i="124"/>
  <c r="O4" i="124" s="1"/>
  <c r="S5" i="128"/>
  <c r="S4" i="128" s="1"/>
  <c r="S3" i="128" s="1"/>
  <c r="S23" i="149" s="1"/>
  <c r="V5" i="129"/>
  <c r="V4" i="129" s="1"/>
  <c r="V3" i="129" s="1"/>
  <c r="V24" i="149" s="1"/>
  <c r="I5" i="132"/>
  <c r="I4" i="132" s="1"/>
  <c r="I3" i="132" s="1"/>
  <c r="I27" i="149" s="1"/>
  <c r="M5" i="130"/>
  <c r="M4" i="130" s="1"/>
  <c r="R5" i="135"/>
  <c r="R4" i="135" s="1"/>
  <c r="B5" i="132"/>
  <c r="B4" i="132" s="1"/>
  <c r="B3" i="132" s="1"/>
  <c r="B27" i="149" s="1"/>
  <c r="B5" i="117"/>
  <c r="B4" i="117" s="1"/>
  <c r="B3" i="117" s="1"/>
  <c r="B12" i="149" s="1"/>
  <c r="P5" i="111"/>
  <c r="P4" i="111" s="1"/>
  <c r="V5" i="117"/>
  <c r="V4" i="117" s="1"/>
  <c r="V3" i="117" s="1"/>
  <c r="V12" i="149" s="1"/>
  <c r="E99" i="117"/>
  <c r="B5" i="129"/>
  <c r="B4" i="129" s="1"/>
  <c r="B3" i="129" s="1"/>
  <c r="B24" i="149" s="1"/>
  <c r="R5" i="133"/>
  <c r="R4" i="133" s="1"/>
  <c r="R3" i="133" s="1"/>
  <c r="R28" i="149" s="1"/>
  <c r="Q5" i="132"/>
  <c r="Q4" i="132" s="1"/>
  <c r="Q3" i="132" s="1"/>
  <c r="Q27" i="149" s="1"/>
  <c r="R5" i="136"/>
  <c r="R4" i="136" s="1"/>
  <c r="R3" i="136" s="1"/>
  <c r="R31" i="149" s="1"/>
  <c r="C5" i="134"/>
  <c r="C4" i="134" s="1"/>
  <c r="C3" i="134" s="1"/>
  <c r="C29" i="149" s="1"/>
  <c r="U5" i="128"/>
  <c r="U4" i="128" s="1"/>
  <c r="U3" i="128" s="1"/>
  <c r="U23" i="149" s="1"/>
  <c r="G5" i="136"/>
  <c r="G4" i="136" s="1"/>
  <c r="B5" i="124"/>
  <c r="B4" i="124" s="1"/>
  <c r="B3" i="124" s="1"/>
  <c r="B19" i="149" s="1"/>
  <c r="V139" i="127"/>
  <c r="R116" i="117"/>
  <c r="D131" i="126"/>
  <c r="K52" i="135"/>
  <c r="K99" i="135" s="1"/>
  <c r="K114" i="135" s="1"/>
  <c r="P139" i="114"/>
  <c r="D122" i="117"/>
  <c r="N116" i="127"/>
  <c r="P116" i="128"/>
  <c r="T139" i="133"/>
  <c r="U116" i="129"/>
  <c r="Q139" i="132"/>
  <c r="C116" i="130"/>
  <c r="S122" i="131"/>
  <c r="E131" i="135"/>
  <c r="D131" i="135"/>
  <c r="M126" i="124"/>
  <c r="Q79" i="115"/>
  <c r="Q51" i="115" s="1"/>
  <c r="Q50" i="115" s="1"/>
  <c r="Q49" i="115" s="1"/>
  <c r="Q40" i="149" s="1"/>
  <c r="F131" i="134"/>
  <c r="E116" i="110"/>
  <c r="H5" i="133"/>
  <c r="H4" i="133" s="1"/>
  <c r="C122" i="110"/>
  <c r="T52" i="126"/>
  <c r="T51" i="126" s="1"/>
  <c r="T50" i="126" s="1"/>
  <c r="T49" i="126" s="1"/>
  <c r="T51" i="149" s="1"/>
  <c r="G52" i="110"/>
  <c r="N52" i="127"/>
  <c r="N99" i="127" s="1"/>
  <c r="D52" i="126"/>
  <c r="D99" i="126" s="1"/>
  <c r="D107" i="126" s="1"/>
  <c r="D131" i="128"/>
  <c r="U139" i="124"/>
  <c r="I122" i="126"/>
  <c r="M139" i="134"/>
  <c r="N116" i="110"/>
  <c r="J116" i="134"/>
  <c r="D139" i="120"/>
  <c r="D122" i="128"/>
  <c r="J131" i="132"/>
  <c r="W116" i="126"/>
  <c r="P122" i="132"/>
  <c r="I126" i="115"/>
  <c r="W5" i="124"/>
  <c r="W4" i="124" s="1"/>
  <c r="W122" i="110"/>
  <c r="H116" i="132"/>
  <c r="J52" i="118"/>
  <c r="J99" i="118" s="1"/>
  <c r="T131" i="127"/>
  <c r="H116" i="128"/>
  <c r="M131" i="130"/>
  <c r="N79" i="125"/>
  <c r="H139" i="122"/>
  <c r="O92" i="140"/>
  <c r="S122" i="119"/>
  <c r="P131" i="111"/>
  <c r="S131" i="111"/>
  <c r="N139" i="111"/>
  <c r="W131" i="111"/>
  <c r="I116" i="111"/>
  <c r="J131" i="112"/>
  <c r="G122" i="112"/>
  <c r="D122" i="111"/>
  <c r="E116" i="111"/>
  <c r="L122" i="111"/>
  <c r="V122" i="112"/>
  <c r="C116" i="113"/>
  <c r="Q122" i="114"/>
  <c r="O122" i="112"/>
  <c r="I131" i="114"/>
  <c r="D131" i="112"/>
  <c r="M122" i="113"/>
  <c r="C131" i="114"/>
  <c r="S131" i="116"/>
  <c r="K139" i="116"/>
  <c r="V139" i="117"/>
  <c r="K131" i="116"/>
  <c r="G139" i="117"/>
  <c r="U122" i="115"/>
  <c r="F116" i="116"/>
  <c r="F139" i="114"/>
  <c r="G139" i="115"/>
  <c r="E131" i="117"/>
  <c r="C131" i="116"/>
  <c r="S116" i="117"/>
  <c r="K122" i="117"/>
  <c r="E116" i="117"/>
  <c r="V116" i="119"/>
  <c r="E131" i="120"/>
  <c r="N116" i="118"/>
  <c r="R131" i="120"/>
  <c r="J131" i="120"/>
  <c r="F131" i="120"/>
  <c r="N131" i="119"/>
  <c r="U116" i="118"/>
  <c r="N131" i="122"/>
  <c r="I122" i="122"/>
  <c r="O131" i="123"/>
  <c r="V139" i="126"/>
  <c r="P116" i="126"/>
  <c r="T131" i="128"/>
  <c r="S122" i="128"/>
  <c r="W131" i="133"/>
  <c r="V131" i="133"/>
  <c r="D116" i="129"/>
  <c r="Q131" i="130"/>
  <c r="U5" i="133"/>
  <c r="U4" i="133" s="1"/>
  <c r="U3" i="133" s="1"/>
  <c r="U28" i="149" s="1"/>
  <c r="R3" i="115"/>
  <c r="R10" i="149" s="1"/>
  <c r="R5" i="123"/>
  <c r="R4" i="123" s="1"/>
  <c r="R3" i="123" s="1"/>
  <c r="R18" i="149" s="1"/>
  <c r="N126" i="129"/>
  <c r="T5" i="111"/>
  <c r="T4" i="111" s="1"/>
  <c r="C3" i="114"/>
  <c r="C9" i="149" s="1"/>
  <c r="U5" i="117"/>
  <c r="U4" i="117" s="1"/>
  <c r="U3" i="117" s="1"/>
  <c r="U12" i="149" s="1"/>
  <c r="N5" i="119"/>
  <c r="N4" i="119" s="1"/>
  <c r="N3" i="119" s="1"/>
  <c r="N14" i="149" s="1"/>
  <c r="E5" i="131"/>
  <c r="E4" i="131" s="1"/>
  <c r="E3" i="131" s="1"/>
  <c r="E26" i="149" s="1"/>
  <c r="F3" i="112"/>
  <c r="F7" i="149" s="1"/>
  <c r="U5" i="111"/>
  <c r="U4" i="111" s="1"/>
  <c r="U3" i="111" s="1"/>
  <c r="U6" i="149" s="1"/>
  <c r="M3" i="114"/>
  <c r="M9" i="149" s="1"/>
  <c r="E5" i="117"/>
  <c r="E4" i="117" s="1"/>
  <c r="E3" i="117" s="1"/>
  <c r="E12" i="149" s="1"/>
  <c r="W5" i="119"/>
  <c r="W4" i="119" s="1"/>
  <c r="W3" i="119" s="1"/>
  <c r="W14" i="149" s="1"/>
  <c r="D5" i="119"/>
  <c r="D4" i="119" s="1"/>
  <c r="D3" i="119" s="1"/>
  <c r="D14" i="149" s="1"/>
  <c r="E5" i="123"/>
  <c r="E4" i="123" s="1"/>
  <c r="E3" i="123" s="1"/>
  <c r="E18" i="149" s="1"/>
  <c r="W5" i="133"/>
  <c r="W4" i="133" s="1"/>
  <c r="W3" i="133" s="1"/>
  <c r="W28" i="149" s="1"/>
  <c r="D5" i="134"/>
  <c r="D4" i="134" s="1"/>
  <c r="D3" i="134" s="1"/>
  <c r="D29" i="149" s="1"/>
  <c r="J116" i="111"/>
  <c r="N116" i="111"/>
  <c r="W116" i="113"/>
  <c r="S105" i="136"/>
  <c r="S106" i="136"/>
  <c r="S109" i="136"/>
  <c r="S112" i="136"/>
  <c r="S108" i="136"/>
  <c r="S102" i="136"/>
  <c r="M128" i="125"/>
  <c r="M126" i="125" s="1"/>
  <c r="M79" i="125"/>
  <c r="D127" i="117"/>
  <c r="D126" i="117" s="1"/>
  <c r="D79" i="117"/>
  <c r="B3" i="135"/>
  <c r="B30" i="149" s="1"/>
  <c r="P5" i="113"/>
  <c r="P4" i="113" s="1"/>
  <c r="L5" i="114"/>
  <c r="L4" i="114" s="1"/>
  <c r="L3" i="114" s="1"/>
  <c r="L9" i="149" s="1"/>
  <c r="G5" i="119"/>
  <c r="G4" i="119" s="1"/>
  <c r="G3" i="119" s="1"/>
  <c r="G14" i="149" s="1"/>
  <c r="K3" i="120"/>
  <c r="K15" i="149" s="1"/>
  <c r="R5" i="122"/>
  <c r="R4" i="122" s="1"/>
  <c r="R3" i="122" s="1"/>
  <c r="R17" i="149" s="1"/>
  <c r="I5" i="130"/>
  <c r="I4" i="130" s="1"/>
  <c r="I3" i="130" s="1"/>
  <c r="I25" i="149" s="1"/>
  <c r="F116" i="111"/>
  <c r="O116" i="115"/>
  <c r="N122" i="116"/>
  <c r="P79" i="119"/>
  <c r="G128" i="121"/>
  <c r="G126" i="121" s="1"/>
  <c r="G79" i="121"/>
  <c r="I127" i="114"/>
  <c r="I126" i="114" s="1"/>
  <c r="I79" i="114"/>
  <c r="I51" i="114" s="1"/>
  <c r="I50" i="114" s="1"/>
  <c r="I49" i="114" s="1"/>
  <c r="I39" i="149" s="1"/>
  <c r="I69" i="149" s="1"/>
  <c r="U5" i="112"/>
  <c r="U4" i="112" s="1"/>
  <c r="C5" i="120"/>
  <c r="C4" i="120" s="1"/>
  <c r="C3" i="120" s="1"/>
  <c r="C15" i="149" s="1"/>
  <c r="L5" i="132"/>
  <c r="L4" i="132" s="1"/>
  <c r="L3" i="132" s="1"/>
  <c r="L27" i="149" s="1"/>
  <c r="U5" i="132"/>
  <c r="U4" i="132" s="1"/>
  <c r="W5" i="134"/>
  <c r="W4" i="134" s="1"/>
  <c r="V5" i="135"/>
  <c r="V4" i="135" s="1"/>
  <c r="V122" i="111"/>
  <c r="L122" i="112"/>
  <c r="S52" i="113"/>
  <c r="N128" i="114"/>
  <c r="N126" i="114" s="1"/>
  <c r="N79" i="114"/>
  <c r="K128" i="120"/>
  <c r="K126" i="120" s="1"/>
  <c r="K79" i="120"/>
  <c r="T127" i="130"/>
  <c r="T126" i="130" s="1"/>
  <c r="T79" i="130"/>
  <c r="I128" i="135"/>
  <c r="I126" i="135" s="1"/>
  <c r="I79" i="135"/>
  <c r="E5" i="136"/>
  <c r="E4" i="136" s="1"/>
  <c r="E3" i="136" s="1"/>
  <c r="E31" i="149" s="1"/>
  <c r="J5" i="110"/>
  <c r="J4" i="110" s="1"/>
  <c r="J3" i="110" s="1"/>
  <c r="J5" i="149" s="1"/>
  <c r="I127" i="123"/>
  <c r="I126" i="123" s="1"/>
  <c r="I79" i="123"/>
  <c r="K127" i="127"/>
  <c r="K126" i="127" s="1"/>
  <c r="K79" i="127"/>
  <c r="L128" i="132"/>
  <c r="L126" i="132" s="1"/>
  <c r="L79" i="132"/>
  <c r="N127" i="136"/>
  <c r="N126" i="136" s="1"/>
  <c r="N79" i="136"/>
  <c r="P128" i="129"/>
  <c r="P126" i="129" s="1"/>
  <c r="P79" i="129"/>
  <c r="T127" i="123"/>
  <c r="T126" i="123" s="1"/>
  <c r="T79" i="123"/>
  <c r="I52" i="132"/>
  <c r="I99" i="132" s="1"/>
  <c r="I111" i="132" s="1"/>
  <c r="J5" i="121"/>
  <c r="J4" i="121" s="1"/>
  <c r="N5" i="125"/>
  <c r="N4" i="125" s="1"/>
  <c r="N5" i="135"/>
  <c r="N4" i="135" s="1"/>
  <c r="O116" i="111"/>
  <c r="O131" i="112"/>
  <c r="W116" i="112"/>
  <c r="T116" i="112"/>
  <c r="E131" i="113"/>
  <c r="G116" i="115"/>
  <c r="S116" i="116"/>
  <c r="N79" i="116"/>
  <c r="S122" i="133"/>
  <c r="F122" i="130"/>
  <c r="G116" i="135"/>
  <c r="F116" i="135"/>
  <c r="G128" i="126"/>
  <c r="G126" i="126" s="1"/>
  <c r="G79" i="126"/>
  <c r="M127" i="127"/>
  <c r="M79" i="127"/>
  <c r="T128" i="114"/>
  <c r="T126" i="114" s="1"/>
  <c r="T79" i="114"/>
  <c r="M5" i="113"/>
  <c r="M4" i="113" s="1"/>
  <c r="T3" i="124"/>
  <c r="T19" i="149" s="1"/>
  <c r="L5" i="124"/>
  <c r="L4" i="124" s="1"/>
  <c r="L3" i="124" s="1"/>
  <c r="L19" i="149" s="1"/>
  <c r="M5" i="131"/>
  <c r="M4" i="131" s="1"/>
  <c r="M3" i="131" s="1"/>
  <c r="M26" i="149" s="1"/>
  <c r="N122" i="111"/>
  <c r="J131" i="111"/>
  <c r="P122" i="112"/>
  <c r="F52" i="129"/>
  <c r="I131" i="128"/>
  <c r="W128" i="128"/>
  <c r="W126" i="128" s="1"/>
  <c r="W79" i="128"/>
  <c r="L79" i="128"/>
  <c r="L127" i="128"/>
  <c r="L126" i="128" s="1"/>
  <c r="V3" i="136"/>
  <c r="V31" i="149" s="1"/>
  <c r="U5" i="110"/>
  <c r="U4" i="110" s="1"/>
  <c r="U3" i="110" s="1"/>
  <c r="Q127" i="117"/>
  <c r="Q126" i="117" s="1"/>
  <c r="Q79" i="117"/>
  <c r="E5" i="127"/>
  <c r="E4" i="127" s="1"/>
  <c r="M5" i="123"/>
  <c r="M4" i="123" s="1"/>
  <c r="M3" i="123" s="1"/>
  <c r="M18" i="149" s="1"/>
  <c r="N5" i="127"/>
  <c r="N4" i="127" s="1"/>
  <c r="N3" i="127" s="1"/>
  <c r="N22" i="149" s="1"/>
  <c r="K131" i="112"/>
  <c r="Q122" i="112"/>
  <c r="I122" i="113"/>
  <c r="W131" i="118"/>
  <c r="L131" i="118"/>
  <c r="V131" i="118"/>
  <c r="H52" i="125"/>
  <c r="H99" i="125" s="1"/>
  <c r="H109" i="125" s="1"/>
  <c r="W139" i="114"/>
  <c r="M116" i="114"/>
  <c r="M131" i="115"/>
  <c r="R52" i="117"/>
  <c r="C52" i="120"/>
  <c r="F131" i="119"/>
  <c r="F52" i="124"/>
  <c r="P52" i="125"/>
  <c r="P99" i="125" s="1"/>
  <c r="P103" i="125" s="1"/>
  <c r="M139" i="126"/>
  <c r="P122" i="127"/>
  <c r="S52" i="129"/>
  <c r="N52" i="130"/>
  <c r="O131" i="132"/>
  <c r="T122" i="133"/>
  <c r="C122" i="135"/>
  <c r="N52" i="110"/>
  <c r="U52" i="136"/>
  <c r="U52" i="110"/>
  <c r="C52" i="110"/>
  <c r="L122" i="132"/>
  <c r="S5" i="116"/>
  <c r="S4" i="116" s="1"/>
  <c r="S3" i="116" s="1"/>
  <c r="S11" i="149" s="1"/>
  <c r="C139" i="110"/>
  <c r="G131" i="136"/>
  <c r="U131" i="134"/>
  <c r="N122" i="134"/>
  <c r="B3" i="127"/>
  <c r="B22" i="149" s="1"/>
  <c r="O45" i="140"/>
  <c r="F131" i="110"/>
  <c r="D5" i="123"/>
  <c r="D4" i="123" s="1"/>
  <c r="D3" i="123" s="1"/>
  <c r="D18" i="149" s="1"/>
  <c r="O5" i="126"/>
  <c r="O4" i="126" s="1"/>
  <c r="O3" i="126" s="1"/>
  <c r="O21" i="149" s="1"/>
  <c r="U3" i="131"/>
  <c r="U26" i="149" s="1"/>
  <c r="G5" i="128"/>
  <c r="G4" i="128" s="1"/>
  <c r="G3" i="128" s="1"/>
  <c r="G23" i="149" s="1"/>
  <c r="I3" i="110"/>
  <c r="I5" i="149" s="1"/>
  <c r="R131" i="111"/>
  <c r="P131" i="112"/>
  <c r="I122" i="112"/>
  <c r="G116" i="112"/>
  <c r="F116" i="112"/>
  <c r="C52" i="113"/>
  <c r="V139" i="113"/>
  <c r="H139" i="113"/>
  <c r="W122" i="114"/>
  <c r="E116" i="114"/>
  <c r="T131" i="115"/>
  <c r="P122" i="121"/>
  <c r="E52" i="124"/>
  <c r="G139" i="129"/>
  <c r="D122" i="129"/>
  <c r="E122" i="128"/>
  <c r="V131" i="132"/>
  <c r="S122" i="132"/>
  <c r="P126" i="135"/>
  <c r="D122" i="135"/>
  <c r="F52" i="135"/>
  <c r="V122" i="136"/>
  <c r="G126" i="135"/>
  <c r="U126" i="134"/>
  <c r="T131" i="134"/>
  <c r="P52" i="136"/>
  <c r="L139" i="134"/>
  <c r="D84" i="140"/>
  <c r="J52" i="117"/>
  <c r="G53" i="140"/>
  <c r="V116" i="131"/>
  <c r="O5" i="120"/>
  <c r="O4" i="120" s="1"/>
  <c r="O3" i="120" s="1"/>
  <c r="O15" i="149" s="1"/>
  <c r="H116" i="136"/>
  <c r="I139" i="130"/>
  <c r="H122" i="122"/>
  <c r="P52" i="126"/>
  <c r="I131" i="127"/>
  <c r="S139" i="128"/>
  <c r="W131" i="130"/>
  <c r="C131" i="132"/>
  <c r="C139" i="133"/>
  <c r="O139" i="110"/>
  <c r="Q131" i="116"/>
  <c r="O131" i="119"/>
  <c r="F131" i="122"/>
  <c r="K131" i="125"/>
  <c r="O139" i="125"/>
  <c r="D116" i="128"/>
  <c r="W116" i="133"/>
  <c r="M116" i="131"/>
  <c r="H99" i="133"/>
  <c r="H107" i="133" s="1"/>
  <c r="L116" i="127"/>
  <c r="P116" i="134"/>
  <c r="S5" i="118"/>
  <c r="S4" i="118" s="1"/>
  <c r="S3" i="118" s="1"/>
  <c r="S13" i="149" s="1"/>
  <c r="E5" i="119"/>
  <c r="E4" i="119" s="1"/>
  <c r="E3" i="119" s="1"/>
  <c r="E14" i="149" s="1"/>
  <c r="O5" i="132"/>
  <c r="O4" i="132" s="1"/>
  <c r="O3" i="132" s="1"/>
  <c r="O27" i="149" s="1"/>
  <c r="L131" i="136"/>
  <c r="E5" i="116"/>
  <c r="E4" i="116" s="1"/>
  <c r="O5" i="130"/>
  <c r="O4" i="130" s="1"/>
  <c r="O3" i="130" s="1"/>
  <c r="O25" i="149" s="1"/>
  <c r="J5" i="135"/>
  <c r="J4" i="135" s="1"/>
  <c r="R5" i="125"/>
  <c r="R4" i="125" s="1"/>
  <c r="R3" i="125" s="1"/>
  <c r="R20" i="149" s="1"/>
  <c r="S5" i="122"/>
  <c r="S4" i="122" s="1"/>
  <c r="S3" i="122" s="1"/>
  <c r="S17" i="149" s="1"/>
  <c r="T5" i="127"/>
  <c r="T4" i="127" s="1"/>
  <c r="T3" i="127" s="1"/>
  <c r="T22" i="149" s="1"/>
  <c r="Q5" i="126"/>
  <c r="Q4" i="126" s="1"/>
  <c r="N5" i="123"/>
  <c r="N4" i="123" s="1"/>
  <c r="B5" i="130"/>
  <c r="B4" i="130" s="1"/>
  <c r="B3" i="130" s="1"/>
  <c r="B25" i="149" s="1"/>
  <c r="B5" i="116"/>
  <c r="B4" i="116" s="1"/>
  <c r="B3" i="116" s="1"/>
  <c r="B11" i="149" s="1"/>
  <c r="L5" i="127"/>
  <c r="L4" i="127" s="1"/>
  <c r="W52" i="113"/>
  <c r="R5" i="111"/>
  <c r="R4" i="111" s="1"/>
  <c r="R3" i="111" s="1"/>
  <c r="R6" i="149" s="1"/>
  <c r="J5" i="114"/>
  <c r="J4" i="114" s="1"/>
  <c r="J3" i="114" s="1"/>
  <c r="J9" i="149" s="1"/>
  <c r="B5" i="128"/>
  <c r="B4" i="128" s="1"/>
  <c r="B3" i="128" s="1"/>
  <c r="B23" i="149" s="1"/>
  <c r="B5" i="118"/>
  <c r="B4" i="118" s="1"/>
  <c r="B3" i="118" s="1"/>
  <c r="B13" i="149" s="1"/>
  <c r="B5" i="133"/>
  <c r="B4" i="133" s="1"/>
  <c r="B3" i="133" s="1"/>
  <c r="B28" i="149" s="1"/>
  <c r="H5" i="119"/>
  <c r="H4" i="119" s="1"/>
  <c r="H3" i="119" s="1"/>
  <c r="H14" i="149" s="1"/>
  <c r="F5" i="113"/>
  <c r="F4" i="113" s="1"/>
  <c r="I5" i="119"/>
  <c r="I4" i="119" s="1"/>
  <c r="I3" i="119" s="1"/>
  <c r="I14" i="149" s="1"/>
  <c r="V5" i="134"/>
  <c r="V4" i="134" s="1"/>
  <c r="V3" i="134" s="1"/>
  <c r="V29" i="149" s="1"/>
  <c r="M122" i="122"/>
  <c r="I116" i="128"/>
  <c r="I116" i="132"/>
  <c r="H131" i="134"/>
  <c r="C126" i="114"/>
  <c r="S52" i="114"/>
  <c r="O116" i="118"/>
  <c r="T52" i="118"/>
  <c r="K52" i="121"/>
  <c r="K99" i="121" s="1"/>
  <c r="K102" i="121" s="1"/>
  <c r="H122" i="123"/>
  <c r="W122" i="125"/>
  <c r="E131" i="126"/>
  <c r="T116" i="133"/>
  <c r="S116" i="133"/>
  <c r="J116" i="133"/>
  <c r="K116" i="110"/>
  <c r="L139" i="119"/>
  <c r="C52" i="111"/>
  <c r="I139" i="114"/>
  <c r="Q131" i="115"/>
  <c r="I131" i="116"/>
  <c r="J116" i="116"/>
  <c r="P122" i="116"/>
  <c r="J131" i="113"/>
  <c r="J122" i="116"/>
  <c r="S131" i="114"/>
  <c r="U122" i="117"/>
  <c r="N52" i="117"/>
  <c r="F139" i="115"/>
  <c r="K116" i="117"/>
  <c r="T116" i="117"/>
  <c r="I53" i="140"/>
  <c r="N131" i="120"/>
  <c r="V131" i="119"/>
  <c r="M122" i="117"/>
  <c r="E139" i="125"/>
  <c r="J5" i="116"/>
  <c r="J4" i="116" s="1"/>
  <c r="J3" i="116" s="1"/>
  <c r="J11" i="149" s="1"/>
  <c r="D139" i="110"/>
  <c r="G122" i="130"/>
  <c r="O116" i="136"/>
  <c r="K99" i="136"/>
  <c r="K102" i="136" s="1"/>
  <c r="B5" i="115"/>
  <c r="B4" i="115" s="1"/>
  <c r="B3" i="115" s="1"/>
  <c r="B10" i="149" s="1"/>
  <c r="V122" i="128"/>
  <c r="W5" i="130"/>
  <c r="W4" i="130" s="1"/>
  <c r="W3" i="130" s="1"/>
  <c r="W25" i="149" s="1"/>
  <c r="W99" i="135"/>
  <c r="C5" i="136"/>
  <c r="C4" i="136" s="1"/>
  <c r="Q116" i="110"/>
  <c r="B5" i="126"/>
  <c r="B4" i="126" s="1"/>
  <c r="B3" i="126" s="1"/>
  <c r="B21" i="149" s="1"/>
  <c r="C5" i="129"/>
  <c r="C4" i="129" s="1"/>
  <c r="C3" i="129" s="1"/>
  <c r="C24" i="149" s="1"/>
  <c r="F5" i="129"/>
  <c r="F4" i="129" s="1"/>
  <c r="F3" i="129" s="1"/>
  <c r="F24" i="149" s="1"/>
  <c r="E5" i="133"/>
  <c r="E4" i="133" s="1"/>
  <c r="E3" i="133" s="1"/>
  <c r="E28" i="149" s="1"/>
  <c r="M5" i="134"/>
  <c r="M4" i="134" s="1"/>
  <c r="M3" i="134" s="1"/>
  <c r="M29" i="149" s="1"/>
  <c r="P5" i="136"/>
  <c r="P4" i="136" s="1"/>
  <c r="P3" i="136" s="1"/>
  <c r="P31" i="149" s="1"/>
  <c r="K52" i="133"/>
  <c r="W5" i="118"/>
  <c r="W4" i="118" s="1"/>
  <c r="W3" i="118" s="1"/>
  <c r="W13" i="149" s="1"/>
  <c r="M5" i="124"/>
  <c r="M4" i="124" s="1"/>
  <c r="M3" i="124" s="1"/>
  <c r="M19" i="149" s="1"/>
  <c r="N5" i="124"/>
  <c r="N4" i="124" s="1"/>
  <c r="N3" i="124" s="1"/>
  <c r="N19" i="149" s="1"/>
  <c r="O5" i="127"/>
  <c r="O4" i="127" s="1"/>
  <c r="V5" i="125"/>
  <c r="V4" i="125" s="1"/>
  <c r="I5" i="129"/>
  <c r="I4" i="129" s="1"/>
  <c r="I3" i="129" s="1"/>
  <c r="I24" i="149" s="1"/>
  <c r="R3" i="131"/>
  <c r="R26" i="149" s="1"/>
  <c r="U3" i="134"/>
  <c r="U29" i="149" s="1"/>
  <c r="C131" i="113"/>
  <c r="U52" i="115"/>
  <c r="M122" i="116"/>
  <c r="I139" i="118"/>
  <c r="O131" i="118"/>
  <c r="N131" i="118"/>
  <c r="G131" i="120"/>
  <c r="V122" i="121"/>
  <c r="N116" i="128"/>
  <c r="O52" i="129"/>
  <c r="S116" i="132"/>
  <c r="V122" i="110"/>
  <c r="C53" i="140"/>
  <c r="V131" i="111"/>
  <c r="D131" i="111"/>
  <c r="L131" i="111"/>
  <c r="G139" i="111"/>
  <c r="C131" i="111"/>
  <c r="R122" i="112"/>
  <c r="Q131" i="112"/>
  <c r="H131" i="112"/>
  <c r="W122" i="112"/>
  <c r="L131" i="112"/>
  <c r="R116" i="111"/>
  <c r="L116" i="113"/>
  <c r="O116" i="114"/>
  <c r="F116" i="113"/>
  <c r="H139" i="114"/>
  <c r="K116" i="112"/>
  <c r="M131" i="114"/>
  <c r="F116" i="114"/>
  <c r="E139" i="114"/>
  <c r="K116" i="113"/>
  <c r="M122" i="114"/>
  <c r="I131" i="115"/>
  <c r="D131" i="117"/>
  <c r="P52" i="127"/>
  <c r="V116" i="136"/>
  <c r="C126" i="123"/>
  <c r="E3" i="110"/>
  <c r="B5" i="119"/>
  <c r="B4" i="119" s="1"/>
  <c r="B3" i="119" s="1"/>
  <c r="B14" i="149" s="1"/>
  <c r="Q5" i="134"/>
  <c r="Q4" i="134" s="1"/>
  <c r="Q3" i="134" s="1"/>
  <c r="Q29" i="149" s="1"/>
  <c r="S5" i="136"/>
  <c r="S4" i="136" s="1"/>
  <c r="S3" i="136" s="1"/>
  <c r="S31" i="149" s="1"/>
  <c r="B5" i="125"/>
  <c r="B4" i="125" s="1"/>
  <c r="B3" i="125" s="1"/>
  <c r="B20" i="149" s="1"/>
  <c r="N116" i="136"/>
  <c r="U131" i="115"/>
  <c r="D139" i="117"/>
  <c r="G116" i="118"/>
  <c r="I131" i="122"/>
  <c r="W131" i="121"/>
  <c r="M52" i="126"/>
  <c r="M52" i="127"/>
  <c r="I52" i="126"/>
  <c r="S131" i="129"/>
  <c r="G116" i="128"/>
  <c r="W131" i="135"/>
  <c r="K122" i="135"/>
  <c r="C52" i="134"/>
  <c r="M52" i="117"/>
  <c r="M51" i="117" s="1"/>
  <c r="M50" i="117" s="1"/>
  <c r="M49" i="117" s="1"/>
  <c r="M42" i="149" s="1"/>
  <c r="L122" i="118"/>
  <c r="E116" i="118"/>
  <c r="M139" i="120"/>
  <c r="P139" i="122"/>
  <c r="G116" i="120"/>
  <c r="D131" i="122"/>
  <c r="R116" i="120"/>
  <c r="P131" i="121"/>
  <c r="F139" i="122"/>
  <c r="O131" i="124"/>
  <c r="U116" i="123"/>
  <c r="R122" i="120"/>
  <c r="O116" i="127"/>
  <c r="K131" i="127"/>
  <c r="T116" i="129"/>
  <c r="N131" i="131"/>
  <c r="Q131" i="127"/>
  <c r="H131" i="131"/>
  <c r="G131" i="131"/>
  <c r="N122" i="132"/>
  <c r="H116" i="133"/>
  <c r="U131" i="129"/>
  <c r="K131" i="131"/>
  <c r="I116" i="134"/>
  <c r="K131" i="135"/>
  <c r="I139" i="132"/>
  <c r="W116" i="135"/>
  <c r="O5" i="116"/>
  <c r="O4" i="116" s="1"/>
  <c r="O3" i="116" s="1"/>
  <c r="O11" i="149" s="1"/>
  <c r="J5" i="123"/>
  <c r="J4" i="123" s="1"/>
  <c r="J3" i="123" s="1"/>
  <c r="J18" i="149" s="1"/>
  <c r="H5" i="111"/>
  <c r="H4" i="111" s="1"/>
  <c r="H3" i="111" s="1"/>
  <c r="H6" i="149" s="1"/>
  <c r="E116" i="123"/>
  <c r="J5" i="125"/>
  <c r="J4" i="125" s="1"/>
  <c r="L116" i="129"/>
  <c r="T126" i="133"/>
  <c r="E122" i="132"/>
  <c r="V131" i="115"/>
  <c r="I122" i="115"/>
  <c r="C116" i="115"/>
  <c r="M116" i="115"/>
  <c r="V139" i="118"/>
  <c r="S131" i="119"/>
  <c r="F122" i="120"/>
  <c r="E139" i="121"/>
  <c r="J122" i="121"/>
  <c r="U131" i="122"/>
  <c r="U52" i="129"/>
  <c r="U99" i="129" s="1"/>
  <c r="U109" i="129" s="1"/>
  <c r="V139" i="132"/>
  <c r="P122" i="129"/>
  <c r="U131" i="130"/>
  <c r="N52" i="132"/>
  <c r="Q52" i="135"/>
  <c r="D52" i="127"/>
  <c r="N139" i="136"/>
  <c r="R131" i="136"/>
  <c r="U92" i="140"/>
  <c r="N139" i="119"/>
  <c r="L52" i="112"/>
  <c r="L99" i="112" s="1"/>
  <c r="P139" i="130"/>
  <c r="K116" i="136"/>
  <c r="K5" i="122"/>
  <c r="K4" i="122" s="1"/>
  <c r="J24" i="140"/>
  <c r="V79" i="110"/>
  <c r="V51" i="110" s="1"/>
  <c r="V50" i="110" s="1"/>
  <c r="V49" i="110" s="1"/>
  <c r="V35" i="149" s="1"/>
  <c r="P5" i="117"/>
  <c r="P4" i="117" s="1"/>
  <c r="P3" i="117" s="1"/>
  <c r="P12" i="149" s="1"/>
  <c r="P127" i="110"/>
  <c r="P79" i="110"/>
  <c r="G5" i="127"/>
  <c r="G4" i="127" s="1"/>
  <c r="M52" i="128"/>
  <c r="V122" i="132"/>
  <c r="H127" i="124"/>
  <c r="H126" i="124" s="1"/>
  <c r="H79" i="124"/>
  <c r="I127" i="131"/>
  <c r="I126" i="131" s="1"/>
  <c r="E128" i="134"/>
  <c r="E79" i="134"/>
  <c r="S127" i="136"/>
  <c r="S126" i="136" s="1"/>
  <c r="S79" i="136"/>
  <c r="O52" i="133"/>
  <c r="Q5" i="113"/>
  <c r="Q4" i="113" s="1"/>
  <c r="Q3" i="113" s="1"/>
  <c r="Q8" i="149" s="1"/>
  <c r="W5" i="113"/>
  <c r="W4" i="113" s="1"/>
  <c r="W3" i="113" s="1"/>
  <c r="W8" i="149" s="1"/>
  <c r="S5" i="114"/>
  <c r="S4" i="114" s="1"/>
  <c r="S3" i="114" s="1"/>
  <c r="S9" i="149" s="1"/>
  <c r="V5" i="119"/>
  <c r="V4" i="119" s="1"/>
  <c r="V3" i="119" s="1"/>
  <c r="V14" i="149" s="1"/>
  <c r="G3" i="121"/>
  <c r="G16" i="149" s="1"/>
  <c r="Q5" i="123"/>
  <c r="Q4" i="123" s="1"/>
  <c r="I5" i="125"/>
  <c r="I4" i="125" s="1"/>
  <c r="I3" i="125" s="1"/>
  <c r="I20" i="149" s="1"/>
  <c r="R5" i="130"/>
  <c r="R4" i="130" s="1"/>
  <c r="R3" i="130" s="1"/>
  <c r="R25" i="149" s="1"/>
  <c r="E3" i="134"/>
  <c r="E29" i="149" s="1"/>
  <c r="R5" i="132"/>
  <c r="R4" i="132" s="1"/>
  <c r="R3" i="132" s="1"/>
  <c r="R27" i="149" s="1"/>
  <c r="V52" i="120"/>
  <c r="J52" i="123"/>
  <c r="R79" i="128"/>
  <c r="O52" i="126"/>
  <c r="C52" i="129"/>
  <c r="H131" i="133"/>
  <c r="W139" i="135"/>
  <c r="G75" i="140"/>
  <c r="M139" i="116"/>
  <c r="R122" i="119"/>
  <c r="L57" i="140"/>
  <c r="H122" i="110"/>
  <c r="S122" i="129"/>
  <c r="I127" i="133"/>
  <c r="I79" i="133"/>
  <c r="M127" i="131"/>
  <c r="M126" i="131" s="1"/>
  <c r="M79" i="131"/>
  <c r="R5" i="124"/>
  <c r="R4" i="124" s="1"/>
  <c r="R3" i="124" s="1"/>
  <c r="R19" i="149" s="1"/>
  <c r="R5" i="134"/>
  <c r="R4" i="134" s="1"/>
  <c r="R3" i="134" s="1"/>
  <c r="R29" i="149" s="1"/>
  <c r="V3" i="113"/>
  <c r="V8" i="149" s="1"/>
  <c r="K5" i="114"/>
  <c r="K4" i="114" s="1"/>
  <c r="K3" i="114" s="1"/>
  <c r="K9" i="149" s="1"/>
  <c r="D5" i="124"/>
  <c r="D4" i="124" s="1"/>
  <c r="D3" i="124" s="1"/>
  <c r="D19" i="149" s="1"/>
  <c r="J5" i="130"/>
  <c r="J4" i="130" s="1"/>
  <c r="J3" i="130" s="1"/>
  <c r="J25" i="149" s="1"/>
  <c r="N5" i="130"/>
  <c r="N4" i="130" s="1"/>
  <c r="N3" i="130" s="1"/>
  <c r="N25" i="149" s="1"/>
  <c r="B3" i="123"/>
  <c r="B18" i="149" s="1"/>
  <c r="K5" i="136"/>
  <c r="K4" i="136" s="1"/>
  <c r="Q116" i="119"/>
  <c r="T122" i="123"/>
  <c r="J52" i="126"/>
  <c r="J131" i="126"/>
  <c r="J52" i="131"/>
  <c r="G128" i="123"/>
  <c r="G126" i="123" s="1"/>
  <c r="G79" i="123"/>
  <c r="F5" i="136"/>
  <c r="F4" i="136" s="1"/>
  <c r="F3" i="136" s="1"/>
  <c r="F31" i="149" s="1"/>
  <c r="P24" i="140"/>
  <c r="V127" i="136"/>
  <c r="V126" i="136" s="1"/>
  <c r="V79" i="136"/>
  <c r="J127" i="130"/>
  <c r="J126" i="130" s="1"/>
  <c r="J79" i="130"/>
  <c r="N79" i="132"/>
  <c r="N127" i="132"/>
  <c r="N126" i="132" s="1"/>
  <c r="F116" i="132"/>
  <c r="M116" i="111"/>
  <c r="V5" i="112"/>
  <c r="V4" i="112" s="1"/>
  <c r="V3" i="112" s="1"/>
  <c r="V7" i="149" s="1"/>
  <c r="T5" i="125"/>
  <c r="T4" i="125" s="1"/>
  <c r="T3" i="125" s="1"/>
  <c r="T20" i="149" s="1"/>
  <c r="H5" i="135"/>
  <c r="H4" i="135" s="1"/>
  <c r="H3" i="135" s="1"/>
  <c r="H30" i="149" s="1"/>
  <c r="P5" i="134"/>
  <c r="P4" i="134" s="1"/>
  <c r="P3" i="134" s="1"/>
  <c r="P29" i="149" s="1"/>
  <c r="S53" i="140"/>
  <c r="V116" i="110"/>
  <c r="M128" i="136"/>
  <c r="M126" i="136" s="1"/>
  <c r="M79" i="136"/>
  <c r="L128" i="125"/>
  <c r="L126" i="125" s="1"/>
  <c r="L79" i="125"/>
  <c r="G127" i="132"/>
  <c r="G126" i="132" s="1"/>
  <c r="G79" i="132"/>
  <c r="U116" i="110"/>
  <c r="J5" i="111"/>
  <c r="J4" i="111" s="1"/>
  <c r="J3" i="111" s="1"/>
  <c r="J6" i="149" s="1"/>
  <c r="F5" i="114"/>
  <c r="F4" i="114" s="1"/>
  <c r="F3" i="114" s="1"/>
  <c r="F9" i="149" s="1"/>
  <c r="M131" i="113"/>
  <c r="W5" i="135"/>
  <c r="W4" i="135" s="1"/>
  <c r="W3" i="135" s="1"/>
  <c r="W30" i="149" s="1"/>
  <c r="U52" i="122"/>
  <c r="W122" i="122"/>
  <c r="T52" i="123"/>
  <c r="Q116" i="123"/>
  <c r="H116" i="123"/>
  <c r="C122" i="124"/>
  <c r="Q79" i="126"/>
  <c r="F116" i="126"/>
  <c r="C116" i="126"/>
  <c r="L131" i="127"/>
  <c r="W139" i="136"/>
  <c r="B3" i="134"/>
  <c r="B29" i="149" s="1"/>
  <c r="Q5" i="122"/>
  <c r="Q4" i="122" s="1"/>
  <c r="Q3" i="122" s="1"/>
  <c r="Q17" i="149" s="1"/>
  <c r="C5" i="124"/>
  <c r="C4" i="124" s="1"/>
  <c r="C3" i="124" s="1"/>
  <c r="C19" i="149" s="1"/>
  <c r="R5" i="127"/>
  <c r="R4" i="127" s="1"/>
  <c r="R3" i="127" s="1"/>
  <c r="R22" i="149" s="1"/>
  <c r="F5" i="125"/>
  <c r="F4" i="125" s="1"/>
  <c r="F3" i="125" s="1"/>
  <c r="F20" i="149" s="1"/>
  <c r="Q3" i="129"/>
  <c r="Q24" i="149" s="1"/>
  <c r="L5" i="130"/>
  <c r="L4" i="130" s="1"/>
  <c r="L3" i="130" s="1"/>
  <c r="L25" i="149" s="1"/>
  <c r="V5" i="133"/>
  <c r="V4" i="133" s="1"/>
  <c r="V3" i="133" s="1"/>
  <c r="V28" i="149" s="1"/>
  <c r="U5" i="135"/>
  <c r="U4" i="135" s="1"/>
  <c r="U3" i="135" s="1"/>
  <c r="U30" i="149" s="1"/>
  <c r="G5" i="134"/>
  <c r="G4" i="134" s="1"/>
  <c r="G3" i="134" s="1"/>
  <c r="G29" i="149" s="1"/>
  <c r="F5" i="135"/>
  <c r="F4" i="135" s="1"/>
  <c r="S122" i="112"/>
  <c r="L116" i="112"/>
  <c r="N52" i="118"/>
  <c r="O131" i="117"/>
  <c r="O79" i="121"/>
  <c r="M139" i="122"/>
  <c r="H116" i="121"/>
  <c r="Q116" i="122"/>
  <c r="H131" i="124"/>
  <c r="Q131" i="123"/>
  <c r="F131" i="125"/>
  <c r="S116" i="125"/>
  <c r="E122" i="136"/>
  <c r="C127" i="126"/>
  <c r="C126" i="126" s="1"/>
  <c r="C79" i="126"/>
  <c r="G128" i="134"/>
  <c r="G126" i="134" s="1"/>
  <c r="G79" i="134"/>
  <c r="N52" i="113"/>
  <c r="U52" i="125"/>
  <c r="I5" i="133"/>
  <c r="I4" i="133" s="1"/>
  <c r="I3" i="133" s="1"/>
  <c r="I28" i="149" s="1"/>
  <c r="R5" i="112"/>
  <c r="R4" i="112" s="1"/>
  <c r="R3" i="112" s="1"/>
  <c r="R7" i="149" s="1"/>
  <c r="D5" i="111"/>
  <c r="D4" i="111" s="1"/>
  <c r="D3" i="111" s="1"/>
  <c r="D6" i="149" s="1"/>
  <c r="R5" i="118"/>
  <c r="R4" i="118" s="1"/>
  <c r="R3" i="118" s="1"/>
  <c r="R13" i="149" s="1"/>
  <c r="T5" i="118"/>
  <c r="T4" i="118" s="1"/>
  <c r="T3" i="118" s="1"/>
  <c r="T13" i="149" s="1"/>
  <c r="P5" i="121"/>
  <c r="P4" i="121" s="1"/>
  <c r="P3" i="121" s="1"/>
  <c r="P16" i="149" s="1"/>
  <c r="J5" i="127"/>
  <c r="J4" i="127" s="1"/>
  <c r="W3" i="126"/>
  <c r="W21" i="149" s="1"/>
  <c r="G5" i="135"/>
  <c r="G4" i="135" s="1"/>
  <c r="G3" i="135" s="1"/>
  <c r="G30" i="149" s="1"/>
  <c r="T3" i="134"/>
  <c r="T29" i="149" s="1"/>
  <c r="I131" i="111"/>
  <c r="U109" i="117"/>
  <c r="W116" i="118"/>
  <c r="I116" i="120"/>
  <c r="K116" i="123"/>
  <c r="R116" i="123"/>
  <c r="S52" i="125"/>
  <c r="S51" i="125" s="1"/>
  <c r="S50" i="125" s="1"/>
  <c r="S49" i="125" s="1"/>
  <c r="S50" i="149" s="1"/>
  <c r="W116" i="129"/>
  <c r="U139" i="110"/>
  <c r="P131" i="124"/>
  <c r="N116" i="124"/>
  <c r="E131" i="128"/>
  <c r="D131" i="130"/>
  <c r="C122" i="133"/>
  <c r="H116" i="129"/>
  <c r="V128" i="129"/>
  <c r="V126" i="129" s="1"/>
  <c r="V79" i="129"/>
  <c r="K127" i="129"/>
  <c r="K126" i="129" s="1"/>
  <c r="K79" i="129"/>
  <c r="K5" i="132"/>
  <c r="K4" i="132" s="1"/>
  <c r="K3" i="132" s="1"/>
  <c r="K27" i="149" s="1"/>
  <c r="C127" i="133"/>
  <c r="C126" i="133" s="1"/>
  <c r="C79" i="133"/>
  <c r="V3" i="110"/>
  <c r="V5" i="149" s="1"/>
  <c r="I116" i="118"/>
  <c r="U5" i="114"/>
  <c r="U4" i="114" s="1"/>
  <c r="U3" i="114" s="1"/>
  <c r="U9" i="149" s="1"/>
  <c r="V5" i="111"/>
  <c r="V4" i="111" s="1"/>
  <c r="V5" i="114"/>
  <c r="V4" i="114" s="1"/>
  <c r="V3" i="114" s="1"/>
  <c r="V9" i="149" s="1"/>
  <c r="L5" i="118"/>
  <c r="L4" i="118" s="1"/>
  <c r="L3" i="118" s="1"/>
  <c r="L13" i="149" s="1"/>
  <c r="W3" i="120"/>
  <c r="W15" i="149" s="1"/>
  <c r="U5" i="126"/>
  <c r="U4" i="126" s="1"/>
  <c r="T3" i="129"/>
  <c r="T24" i="149" s="1"/>
  <c r="G5" i="133"/>
  <c r="G4" i="133" s="1"/>
  <c r="G3" i="133" s="1"/>
  <c r="G28" i="149" s="1"/>
  <c r="L3" i="134"/>
  <c r="L29" i="149" s="1"/>
  <c r="N5" i="136"/>
  <c r="N4" i="136" s="1"/>
  <c r="N3" i="136" s="1"/>
  <c r="N31" i="149" s="1"/>
  <c r="R116" i="112"/>
  <c r="C126" i="117"/>
  <c r="I131" i="120"/>
  <c r="N122" i="123"/>
  <c r="C79" i="123"/>
  <c r="E52" i="133"/>
  <c r="J79" i="136"/>
  <c r="V116" i="115"/>
  <c r="E131" i="116"/>
  <c r="D116" i="115"/>
  <c r="U116" i="117"/>
  <c r="K131" i="118"/>
  <c r="J127" i="122"/>
  <c r="J126" i="122" s="1"/>
  <c r="J79" i="122"/>
  <c r="C128" i="119"/>
  <c r="C128" i="140" s="1"/>
  <c r="C79" i="119"/>
  <c r="T128" i="118"/>
  <c r="T79" i="118"/>
  <c r="C127" i="135"/>
  <c r="C126" i="135" s="1"/>
  <c r="C79" i="135"/>
  <c r="C51" i="135" s="1"/>
  <c r="C50" i="135" s="1"/>
  <c r="C49" i="135" s="1"/>
  <c r="C60" i="149" s="1"/>
  <c r="Q52" i="128"/>
  <c r="C116" i="129"/>
  <c r="U116" i="136"/>
  <c r="I116" i="135"/>
  <c r="H122" i="134"/>
  <c r="O116" i="134"/>
  <c r="G52" i="136"/>
  <c r="S52" i="134"/>
  <c r="S51" i="134" s="1"/>
  <c r="S50" i="134" s="1"/>
  <c r="S49" i="134" s="1"/>
  <c r="S59" i="149" s="1"/>
  <c r="S89" i="149" s="1"/>
  <c r="F52" i="136"/>
  <c r="H122" i="119"/>
  <c r="C139" i="124"/>
  <c r="R52" i="133"/>
  <c r="R99" i="133" s="1"/>
  <c r="E131" i="134"/>
  <c r="D116" i="134"/>
  <c r="H5" i="117"/>
  <c r="H4" i="117" s="1"/>
  <c r="H3" i="117" s="1"/>
  <c r="H12" i="149" s="1"/>
  <c r="G5" i="116"/>
  <c r="G4" i="116" s="1"/>
  <c r="G3" i="116" s="1"/>
  <c r="G11" i="149" s="1"/>
  <c r="O5" i="118"/>
  <c r="O4" i="118" s="1"/>
  <c r="O3" i="118" s="1"/>
  <c r="O13" i="149" s="1"/>
  <c r="S45" i="140"/>
  <c r="M126" i="127"/>
  <c r="W131" i="127"/>
  <c r="E52" i="129"/>
  <c r="D131" i="129"/>
  <c r="V116" i="129"/>
  <c r="C139" i="130"/>
  <c r="P52" i="134"/>
  <c r="T116" i="132"/>
  <c r="S52" i="132"/>
  <c r="J116" i="135"/>
  <c r="K51" i="136"/>
  <c r="K50" i="136" s="1"/>
  <c r="K49" i="136" s="1"/>
  <c r="K61" i="149" s="1"/>
  <c r="D122" i="134"/>
  <c r="L52" i="127"/>
  <c r="U52" i="132"/>
  <c r="U99" i="132" s="1"/>
  <c r="U111" i="132" s="1"/>
  <c r="U84" i="140"/>
  <c r="S92" i="140"/>
  <c r="S52" i="127"/>
  <c r="S99" i="127" s="1"/>
  <c r="U131" i="132"/>
  <c r="L131" i="135"/>
  <c r="M122" i="135"/>
  <c r="K5" i="118"/>
  <c r="K4" i="118" s="1"/>
  <c r="K3" i="118" s="1"/>
  <c r="K13" i="149" s="1"/>
  <c r="S126" i="119"/>
  <c r="R79" i="129"/>
  <c r="C79" i="130"/>
  <c r="P122" i="128"/>
  <c r="K116" i="128"/>
  <c r="S52" i="128"/>
  <c r="J52" i="130"/>
  <c r="D122" i="133"/>
  <c r="F52" i="133"/>
  <c r="F99" i="133" s="1"/>
  <c r="F107" i="133" s="1"/>
  <c r="N131" i="135"/>
  <c r="I122" i="136"/>
  <c r="U131" i="110"/>
  <c r="K52" i="110"/>
  <c r="C139" i="134"/>
  <c r="U122" i="110"/>
  <c r="T84" i="140"/>
  <c r="R122" i="128"/>
  <c r="S5" i="115"/>
  <c r="S4" i="115" s="1"/>
  <c r="G5" i="132"/>
  <c r="G4" i="132" s="1"/>
  <c r="J28" i="140"/>
  <c r="U24" i="140"/>
  <c r="K5" i="110"/>
  <c r="K4" i="110" s="1"/>
  <c r="P28" i="140"/>
  <c r="N122" i="120"/>
  <c r="D52" i="120"/>
  <c r="D99" i="120" s="1"/>
  <c r="D111" i="120" s="1"/>
  <c r="I52" i="121"/>
  <c r="V122" i="122"/>
  <c r="H131" i="123"/>
  <c r="M122" i="123"/>
  <c r="F116" i="123"/>
  <c r="H116" i="124"/>
  <c r="I52" i="124"/>
  <c r="H116" i="125"/>
  <c r="S139" i="126"/>
  <c r="D116" i="125"/>
  <c r="J122" i="126"/>
  <c r="L52" i="128"/>
  <c r="L52" i="129"/>
  <c r="E116" i="126"/>
  <c r="G131" i="125"/>
  <c r="W131" i="129"/>
  <c r="K139" i="129"/>
  <c r="V122" i="127"/>
  <c r="H122" i="127"/>
  <c r="W139" i="130"/>
  <c r="D122" i="130"/>
  <c r="N131" i="127"/>
  <c r="T52" i="131"/>
  <c r="S52" i="130"/>
  <c r="S99" i="130" s="1"/>
  <c r="S115" i="130" s="1"/>
  <c r="Q52" i="110"/>
  <c r="N139" i="135"/>
  <c r="K122" i="119"/>
  <c r="K122" i="115"/>
  <c r="E131" i="123"/>
  <c r="N139" i="129"/>
  <c r="F122" i="132"/>
  <c r="P139" i="131"/>
  <c r="E122" i="130"/>
  <c r="N139" i="133"/>
  <c r="L52" i="133"/>
  <c r="G52" i="135"/>
  <c r="G51" i="135" s="1"/>
  <c r="G50" i="135" s="1"/>
  <c r="G49" i="135" s="1"/>
  <c r="G60" i="149" s="1"/>
  <c r="S5" i="112"/>
  <c r="S4" i="112" s="1"/>
  <c r="S3" i="112" s="1"/>
  <c r="S7" i="149" s="1"/>
  <c r="R139" i="110"/>
  <c r="K33" i="140"/>
  <c r="K5" i="115"/>
  <c r="K4" i="115" s="1"/>
  <c r="K3" i="115" s="1"/>
  <c r="K10" i="149" s="1"/>
  <c r="F126" i="135"/>
  <c r="V52" i="115"/>
  <c r="V51" i="115" s="1"/>
  <c r="V50" i="115" s="1"/>
  <c r="V49" i="115" s="1"/>
  <c r="V40" i="149" s="1"/>
  <c r="N52" i="126"/>
  <c r="S131" i="128"/>
  <c r="V116" i="128"/>
  <c r="J116" i="129"/>
  <c r="C131" i="129"/>
  <c r="R116" i="130"/>
  <c r="K122" i="130"/>
  <c r="T52" i="130"/>
  <c r="E131" i="130"/>
  <c r="L116" i="131"/>
  <c r="L52" i="132"/>
  <c r="G52" i="131"/>
  <c r="W131" i="110"/>
  <c r="C139" i="122"/>
  <c r="J139" i="124"/>
  <c r="J122" i="128"/>
  <c r="M139" i="110"/>
  <c r="Q28" i="140"/>
  <c r="R45" i="140"/>
  <c r="N52" i="115"/>
  <c r="N51" i="115" s="1"/>
  <c r="N50" i="115" s="1"/>
  <c r="N49" i="115" s="1"/>
  <c r="N40" i="149" s="1"/>
  <c r="Q116" i="125"/>
  <c r="K131" i="128"/>
  <c r="G131" i="129"/>
  <c r="D116" i="130"/>
  <c r="L52" i="130"/>
  <c r="S116" i="129"/>
  <c r="T52" i="134"/>
  <c r="Q131" i="133"/>
  <c r="R116" i="132"/>
  <c r="K131" i="133"/>
  <c r="D52" i="110"/>
  <c r="S116" i="110"/>
  <c r="S122" i="111"/>
  <c r="P122" i="114"/>
  <c r="F131" i="114"/>
  <c r="M139" i="114"/>
  <c r="F122" i="114"/>
  <c r="H131" i="113"/>
  <c r="T139" i="114"/>
  <c r="P116" i="116"/>
  <c r="P122" i="115"/>
  <c r="R116" i="116"/>
  <c r="Q131" i="117"/>
  <c r="N122" i="115"/>
  <c r="G131" i="117"/>
  <c r="T131" i="116"/>
  <c r="L139" i="113"/>
  <c r="Q122" i="116"/>
  <c r="P122" i="117"/>
  <c r="E122" i="117"/>
  <c r="V131" i="120"/>
  <c r="M53" i="140"/>
  <c r="C122" i="127"/>
  <c r="L116" i="128"/>
  <c r="O116" i="130"/>
  <c r="H122" i="131"/>
  <c r="M139" i="131"/>
  <c r="T139" i="130"/>
  <c r="W5" i="116"/>
  <c r="W4" i="116" s="1"/>
  <c r="W3" i="116" s="1"/>
  <c r="W11" i="149" s="1"/>
  <c r="N79" i="123"/>
  <c r="E6" i="140"/>
  <c r="U79" i="126"/>
  <c r="U51" i="126" s="1"/>
  <c r="U50" i="126" s="1"/>
  <c r="U49" i="126" s="1"/>
  <c r="U51" i="149" s="1"/>
  <c r="J79" i="134"/>
  <c r="V126" i="128"/>
  <c r="U5" i="129"/>
  <c r="U4" i="129" s="1"/>
  <c r="U3" i="129" s="1"/>
  <c r="U24" i="149" s="1"/>
  <c r="N126" i="111"/>
  <c r="I139" i="112"/>
  <c r="G131" i="113"/>
  <c r="N131" i="113"/>
  <c r="K131" i="113"/>
  <c r="C139" i="115"/>
  <c r="S116" i="115"/>
  <c r="G52" i="115"/>
  <c r="K116" i="118"/>
  <c r="O116" i="117"/>
  <c r="D52" i="128"/>
  <c r="J52" i="134"/>
  <c r="K84" i="140"/>
  <c r="U75" i="140"/>
  <c r="F139" i="112"/>
  <c r="I139" i="115"/>
  <c r="Q131" i="121"/>
  <c r="T131" i="122"/>
  <c r="N116" i="122"/>
  <c r="U139" i="123"/>
  <c r="S122" i="126"/>
  <c r="O131" i="125"/>
  <c r="L122" i="125"/>
  <c r="N122" i="125"/>
  <c r="U116" i="127"/>
  <c r="J139" i="129"/>
  <c r="H122" i="130"/>
  <c r="R122" i="131"/>
  <c r="D131" i="133"/>
  <c r="M122" i="134"/>
  <c r="Q116" i="134"/>
  <c r="S131" i="135"/>
  <c r="V116" i="135"/>
  <c r="U116" i="135"/>
  <c r="H116" i="134"/>
  <c r="C139" i="135"/>
  <c r="P131" i="134"/>
  <c r="M131" i="134"/>
  <c r="I131" i="135"/>
  <c r="W122" i="135"/>
  <c r="P116" i="132"/>
  <c r="J131" i="135"/>
  <c r="P127" i="120"/>
  <c r="P126" i="120" s="1"/>
  <c r="J139" i="110"/>
  <c r="Q126" i="134"/>
  <c r="K3" i="111"/>
  <c r="K6" i="149" s="1"/>
  <c r="F3" i="111"/>
  <c r="F6" i="149" s="1"/>
  <c r="I5" i="120"/>
  <c r="I4" i="120" s="1"/>
  <c r="I3" i="120" s="1"/>
  <c r="I15" i="149" s="1"/>
  <c r="J5" i="126"/>
  <c r="J4" i="126" s="1"/>
  <c r="J3" i="126" s="1"/>
  <c r="J21" i="149" s="1"/>
  <c r="C5" i="133"/>
  <c r="C4" i="133" s="1"/>
  <c r="C3" i="133" s="1"/>
  <c r="C28" i="149" s="1"/>
  <c r="E122" i="111"/>
  <c r="T131" i="111"/>
  <c r="P116" i="111"/>
  <c r="U116" i="112"/>
  <c r="D131" i="115"/>
  <c r="L131" i="117"/>
  <c r="D52" i="118"/>
  <c r="W131" i="120"/>
  <c r="S139" i="118"/>
  <c r="P51" i="127"/>
  <c r="P50" i="127" s="1"/>
  <c r="P49" i="127" s="1"/>
  <c r="P52" i="149" s="1"/>
  <c r="U131" i="118"/>
  <c r="I131" i="121"/>
  <c r="G116" i="127"/>
  <c r="P126" i="121"/>
  <c r="O52" i="131"/>
  <c r="D131" i="120"/>
  <c r="W122" i="129"/>
  <c r="U116" i="131"/>
  <c r="L126" i="118"/>
  <c r="S99" i="131"/>
  <c r="S115" i="131" s="1"/>
  <c r="U131" i="112"/>
  <c r="U116" i="115"/>
  <c r="T131" i="119"/>
  <c r="G116" i="117"/>
  <c r="C5" i="130"/>
  <c r="C4" i="130" s="1"/>
  <c r="C3" i="130" s="1"/>
  <c r="C25" i="149" s="1"/>
  <c r="O5" i="129"/>
  <c r="O4" i="129" s="1"/>
  <c r="O3" i="129" s="1"/>
  <c r="O24" i="149" s="1"/>
  <c r="K99" i="131"/>
  <c r="K110" i="131" s="1"/>
  <c r="Q116" i="111"/>
  <c r="C116" i="112"/>
  <c r="V116" i="112"/>
  <c r="R116" i="114"/>
  <c r="G131" i="115"/>
  <c r="R122" i="115"/>
  <c r="K116" i="116"/>
  <c r="D116" i="116"/>
  <c r="I122" i="118"/>
  <c r="L122" i="117"/>
  <c r="D126" i="132"/>
  <c r="J116" i="121"/>
  <c r="F139" i="126"/>
  <c r="G116" i="126"/>
  <c r="O122" i="127"/>
  <c r="H5" i="116"/>
  <c r="H4" i="116" s="1"/>
  <c r="H3" i="116" s="1"/>
  <c r="H11" i="149" s="1"/>
  <c r="J116" i="115"/>
  <c r="H131" i="116"/>
  <c r="H116" i="116"/>
  <c r="W122" i="111"/>
  <c r="U131" i="111"/>
  <c r="T122" i="112"/>
  <c r="I116" i="113"/>
  <c r="J122" i="113"/>
  <c r="E116" i="113"/>
  <c r="L139" i="115"/>
  <c r="W116" i="115"/>
  <c r="R131" i="117"/>
  <c r="O52" i="117"/>
  <c r="D116" i="118"/>
  <c r="Q126" i="128"/>
  <c r="P75" i="140"/>
  <c r="L53" i="140"/>
  <c r="H131" i="111"/>
  <c r="S139" i="113"/>
  <c r="M116" i="113"/>
  <c r="H122" i="114"/>
  <c r="D116" i="112"/>
  <c r="P116" i="114"/>
  <c r="H131" i="117"/>
  <c r="M131" i="116"/>
  <c r="S122" i="115"/>
  <c r="C131" i="117"/>
  <c r="W122" i="128"/>
  <c r="K116" i="133"/>
  <c r="M116" i="132"/>
  <c r="R131" i="133"/>
  <c r="F126" i="119"/>
  <c r="F5" i="133"/>
  <c r="F4" i="133" s="1"/>
  <c r="F3" i="133" s="1"/>
  <c r="F28" i="149" s="1"/>
  <c r="M131" i="111"/>
  <c r="E131" i="112"/>
  <c r="C122" i="113"/>
  <c r="G122" i="114"/>
  <c r="C131" i="115"/>
  <c r="H51" i="115"/>
  <c r="H50" i="115" s="1"/>
  <c r="H49" i="115" s="1"/>
  <c r="H40" i="149" s="1"/>
  <c r="H70" i="149" s="1"/>
  <c r="O122" i="115"/>
  <c r="S52" i="116"/>
  <c r="F131" i="116"/>
  <c r="E139" i="117"/>
  <c r="P139" i="120"/>
  <c r="L52" i="122"/>
  <c r="P116" i="119"/>
  <c r="M131" i="119"/>
  <c r="M122" i="126"/>
  <c r="P131" i="129"/>
  <c r="I122" i="133"/>
  <c r="Q116" i="129"/>
  <c r="I131" i="129"/>
  <c r="H131" i="129"/>
  <c r="S79" i="119"/>
  <c r="D5" i="115"/>
  <c r="D4" i="115" s="1"/>
  <c r="D3" i="115" s="1"/>
  <c r="D10" i="149" s="1"/>
  <c r="D126" i="118"/>
  <c r="N5" i="131"/>
  <c r="N4" i="131" s="1"/>
  <c r="N3" i="131" s="1"/>
  <c r="N26" i="149" s="1"/>
  <c r="K5" i="121"/>
  <c r="K4" i="121" s="1"/>
  <c r="K3" i="121" s="1"/>
  <c r="K16" i="149" s="1"/>
  <c r="O5" i="123"/>
  <c r="O4" i="123" s="1"/>
  <c r="R5" i="126"/>
  <c r="R4" i="126" s="1"/>
  <c r="R3" i="126" s="1"/>
  <c r="R21" i="149" s="1"/>
  <c r="T116" i="111"/>
  <c r="W131" i="112"/>
  <c r="W131" i="115"/>
  <c r="I116" i="116"/>
  <c r="U131" i="117"/>
  <c r="N122" i="118"/>
  <c r="T131" i="117"/>
  <c r="P131" i="119"/>
  <c r="H52" i="122"/>
  <c r="T139" i="116"/>
  <c r="R139" i="129"/>
  <c r="W139" i="128"/>
  <c r="H122" i="132"/>
  <c r="J131" i="130"/>
  <c r="T131" i="133"/>
  <c r="O116" i="133"/>
  <c r="S139" i="131"/>
  <c r="K139" i="135"/>
  <c r="N52" i="136"/>
  <c r="N99" i="136" s="1"/>
  <c r="N103" i="136" s="1"/>
  <c r="U5" i="118"/>
  <c r="U4" i="118" s="1"/>
  <c r="U3" i="118" s="1"/>
  <c r="U13" i="149" s="1"/>
  <c r="C126" i="113"/>
  <c r="G5" i="112"/>
  <c r="G4" i="112" s="1"/>
  <c r="G3" i="112" s="1"/>
  <c r="G7" i="149" s="1"/>
  <c r="Q3" i="111"/>
  <c r="Q6" i="149" s="1"/>
  <c r="K5" i="130"/>
  <c r="K4" i="130" s="1"/>
  <c r="K3" i="130" s="1"/>
  <c r="K25" i="149" s="1"/>
  <c r="V5" i="128"/>
  <c r="V4" i="128" s="1"/>
  <c r="H105" i="115"/>
  <c r="P52" i="122"/>
  <c r="S107" i="136"/>
  <c r="K139" i="113"/>
  <c r="T139" i="124"/>
  <c r="J131" i="125"/>
  <c r="T116" i="135"/>
  <c r="O5" i="122"/>
  <c r="O4" i="122" s="1"/>
  <c r="O3" i="122" s="1"/>
  <c r="O17" i="149" s="1"/>
  <c r="U5" i="116"/>
  <c r="U4" i="116" s="1"/>
  <c r="U3" i="116" s="1"/>
  <c r="U11" i="149" s="1"/>
  <c r="G131" i="110"/>
  <c r="R127" i="136"/>
  <c r="R126" i="136" s="1"/>
  <c r="K127" i="128"/>
  <c r="K126" i="128" s="1"/>
  <c r="O127" i="129"/>
  <c r="O126" i="129" s="1"/>
  <c r="Q127" i="132"/>
  <c r="Q126" i="132" s="1"/>
  <c r="W131" i="134"/>
  <c r="D122" i="110"/>
  <c r="E5" i="129"/>
  <c r="E4" i="129" s="1"/>
  <c r="E3" i="129" s="1"/>
  <c r="E24" i="149" s="1"/>
  <c r="D139" i="118"/>
  <c r="O122" i="129"/>
  <c r="S116" i="130"/>
  <c r="F116" i="131"/>
  <c r="V116" i="132"/>
  <c r="W52" i="128"/>
  <c r="I116" i="129"/>
  <c r="U122" i="132"/>
  <c r="M3" i="116"/>
  <c r="M11" i="149" s="1"/>
  <c r="H131" i="136"/>
  <c r="P116" i="110"/>
  <c r="U126" i="128"/>
  <c r="S131" i="110"/>
  <c r="C126" i="132"/>
  <c r="J127" i="135"/>
  <c r="J126" i="135" s="1"/>
  <c r="G5" i="110"/>
  <c r="G4" i="110" s="1"/>
  <c r="G3" i="110" s="1"/>
  <c r="G5" i="149" s="1"/>
  <c r="J52" i="125"/>
  <c r="M5" i="115"/>
  <c r="M4" i="115" s="1"/>
  <c r="M3" i="115" s="1"/>
  <c r="M10" i="149" s="1"/>
  <c r="J5" i="119"/>
  <c r="J4" i="119" s="1"/>
  <c r="J3" i="119" s="1"/>
  <c r="J14" i="149" s="1"/>
  <c r="L5" i="113"/>
  <c r="L4" i="113" s="1"/>
  <c r="L3" i="113" s="1"/>
  <c r="L8" i="149" s="1"/>
  <c r="Q5" i="116"/>
  <c r="Q4" i="116" s="1"/>
  <c r="Q3" i="116" s="1"/>
  <c r="Q11" i="149" s="1"/>
  <c r="P5" i="118"/>
  <c r="P4" i="118" s="1"/>
  <c r="P3" i="118" s="1"/>
  <c r="P13" i="149" s="1"/>
  <c r="T5" i="112"/>
  <c r="T4" i="112" s="1"/>
  <c r="T3" i="112" s="1"/>
  <c r="T7" i="149" s="1"/>
  <c r="R3" i="113"/>
  <c r="R8" i="149" s="1"/>
  <c r="P3" i="111"/>
  <c r="P6" i="149" s="1"/>
  <c r="G5" i="129"/>
  <c r="G4" i="129" s="1"/>
  <c r="G3" i="129" s="1"/>
  <c r="G24" i="149" s="1"/>
  <c r="F3" i="130"/>
  <c r="F25" i="149" s="1"/>
  <c r="R52" i="112"/>
  <c r="N52" i="123"/>
  <c r="W52" i="132"/>
  <c r="C75" i="140"/>
  <c r="T92" i="140"/>
  <c r="I131" i="117"/>
  <c r="Q139" i="115"/>
  <c r="K122" i="128"/>
  <c r="T116" i="127"/>
  <c r="G122" i="128"/>
  <c r="E131" i="127"/>
  <c r="V139" i="131"/>
  <c r="W116" i="131"/>
  <c r="N116" i="132"/>
  <c r="L116" i="133"/>
  <c r="E116" i="130"/>
  <c r="U131" i="135"/>
  <c r="G139" i="136"/>
  <c r="U122" i="134"/>
  <c r="H116" i="135"/>
  <c r="W126" i="123"/>
  <c r="T116" i="134"/>
  <c r="R116" i="136"/>
  <c r="R127" i="133"/>
  <c r="R126" i="133" s="1"/>
  <c r="J127" i="126"/>
  <c r="J126" i="126" s="1"/>
  <c r="P116" i="118"/>
  <c r="G139" i="134"/>
  <c r="J131" i="133"/>
  <c r="N126" i="128"/>
  <c r="K5" i="125"/>
  <c r="K4" i="125" s="1"/>
  <c r="K3" i="125" s="1"/>
  <c r="K20" i="149" s="1"/>
  <c r="W5" i="123"/>
  <c r="W4" i="123" s="1"/>
  <c r="W3" i="123" s="1"/>
  <c r="W18" i="149" s="1"/>
  <c r="O52" i="116"/>
  <c r="L92" i="140"/>
  <c r="Q131" i="113"/>
  <c r="W53" i="140"/>
  <c r="E139" i="119"/>
  <c r="G57" i="140"/>
  <c r="Q122" i="124"/>
  <c r="M131" i="123"/>
  <c r="I116" i="123"/>
  <c r="M116" i="127"/>
  <c r="N131" i="130"/>
  <c r="C139" i="131"/>
  <c r="V116" i="133"/>
  <c r="K116" i="130"/>
  <c r="O122" i="133"/>
  <c r="V122" i="130"/>
  <c r="O116" i="131"/>
  <c r="H139" i="131"/>
  <c r="E131" i="132"/>
  <c r="J122" i="133"/>
  <c r="M116" i="133"/>
  <c r="U5" i="119"/>
  <c r="U4" i="119" s="1"/>
  <c r="U3" i="119" s="1"/>
  <c r="U14" i="149" s="1"/>
  <c r="E79" i="125"/>
  <c r="J122" i="136"/>
  <c r="I3" i="122"/>
  <c r="I17" i="149" s="1"/>
  <c r="J5" i="122"/>
  <c r="J4" i="122" s="1"/>
  <c r="J3" i="122" s="1"/>
  <c r="J17" i="149" s="1"/>
  <c r="F5" i="126"/>
  <c r="F4" i="126" s="1"/>
  <c r="F3" i="126" s="1"/>
  <c r="F21" i="149" s="1"/>
  <c r="C52" i="117"/>
  <c r="D126" i="123"/>
  <c r="H52" i="134"/>
  <c r="G131" i="127"/>
  <c r="Q131" i="128"/>
  <c r="I139" i="133"/>
  <c r="M131" i="131"/>
  <c r="F122" i="133"/>
  <c r="S3" i="115"/>
  <c r="S10" i="149" s="1"/>
  <c r="I122" i="125"/>
  <c r="K122" i="134"/>
  <c r="H126" i="119"/>
  <c r="P5" i="131"/>
  <c r="P4" i="131" s="1"/>
  <c r="P3" i="131" s="1"/>
  <c r="P26" i="149" s="1"/>
  <c r="L3" i="116"/>
  <c r="L11" i="149" s="1"/>
  <c r="D5" i="122"/>
  <c r="D4" i="122" s="1"/>
  <c r="D3" i="122" s="1"/>
  <c r="D17" i="149" s="1"/>
  <c r="N5" i="126"/>
  <c r="N4" i="126" s="1"/>
  <c r="N3" i="126" s="1"/>
  <c r="N21" i="149" s="1"/>
  <c r="C5" i="127"/>
  <c r="C4" i="127" s="1"/>
  <c r="C3" i="127" s="1"/>
  <c r="C22" i="149" s="1"/>
  <c r="I5" i="127"/>
  <c r="I4" i="127" s="1"/>
  <c r="I3" i="127" s="1"/>
  <c r="I22" i="149" s="1"/>
  <c r="V3" i="135"/>
  <c r="V30" i="149" s="1"/>
  <c r="O51" i="127"/>
  <c r="O50" i="127" s="1"/>
  <c r="M52" i="136"/>
  <c r="M99" i="136" s="1"/>
  <c r="M102" i="136" s="1"/>
  <c r="S115" i="136"/>
  <c r="Q139" i="114"/>
  <c r="J139" i="116"/>
  <c r="F52" i="117"/>
  <c r="F51" i="117" s="1"/>
  <c r="F50" i="117" s="1"/>
  <c r="F49" i="117" s="1"/>
  <c r="F42" i="149" s="1"/>
  <c r="G52" i="121"/>
  <c r="F52" i="122"/>
  <c r="J116" i="120"/>
  <c r="M122" i="121"/>
  <c r="D116" i="122"/>
  <c r="U131" i="119"/>
  <c r="P116" i="121"/>
  <c r="N131" i="123"/>
  <c r="D131" i="124"/>
  <c r="K116" i="124"/>
  <c r="V131" i="123"/>
  <c r="L131" i="124"/>
  <c r="K131" i="124"/>
  <c r="G122" i="123"/>
  <c r="J131" i="124"/>
  <c r="D116" i="124"/>
  <c r="F131" i="126"/>
  <c r="P139" i="124"/>
  <c r="M116" i="125"/>
  <c r="M116" i="122"/>
  <c r="N116" i="125"/>
  <c r="E131" i="133"/>
  <c r="V116" i="130"/>
  <c r="L122" i="131"/>
  <c r="W127" i="117"/>
  <c r="W126" i="117" s="1"/>
  <c r="Q127" i="122"/>
  <c r="Q126" i="122" s="1"/>
  <c r="C5" i="123"/>
  <c r="C4" i="123" s="1"/>
  <c r="V127" i="127"/>
  <c r="V126" i="127" s="1"/>
  <c r="S127" i="128"/>
  <c r="S126" i="128" s="1"/>
  <c r="W3" i="128"/>
  <c r="W23" i="149" s="1"/>
  <c r="W52" i="117"/>
  <c r="T126" i="132"/>
  <c r="C69" i="140"/>
  <c r="U116" i="111"/>
  <c r="J139" i="114"/>
  <c r="V122" i="113"/>
  <c r="U131" i="114"/>
  <c r="V116" i="114"/>
  <c r="P131" i="115"/>
  <c r="O52" i="115"/>
  <c r="R122" i="114"/>
  <c r="S139" i="112"/>
  <c r="C139" i="117"/>
  <c r="L131" i="113"/>
  <c r="K139" i="114"/>
  <c r="C116" i="117"/>
  <c r="S131" i="118"/>
  <c r="N139" i="115"/>
  <c r="U57" i="140"/>
  <c r="C131" i="119"/>
  <c r="H53" i="140"/>
  <c r="D116" i="127"/>
  <c r="F131" i="128"/>
  <c r="R126" i="134"/>
  <c r="J3" i="135"/>
  <c r="J30" i="149" s="1"/>
  <c r="N3" i="135"/>
  <c r="N30" i="149" s="1"/>
  <c r="L52" i="111"/>
  <c r="G79" i="114"/>
  <c r="G51" i="114" s="1"/>
  <c r="G50" i="114" s="1"/>
  <c r="G49" i="114" s="1"/>
  <c r="G39" i="149" s="1"/>
  <c r="C52" i="114"/>
  <c r="H52" i="121"/>
  <c r="O131" i="121"/>
  <c r="H52" i="123"/>
  <c r="H51" i="123" s="1"/>
  <c r="H50" i="123" s="1"/>
  <c r="H49" i="123" s="1"/>
  <c r="H48" i="149" s="1"/>
  <c r="N51" i="127"/>
  <c r="N50" i="127" s="1"/>
  <c r="C99" i="111"/>
  <c r="C110" i="111" s="1"/>
  <c r="U116" i="113"/>
  <c r="S116" i="113"/>
  <c r="V131" i="114"/>
  <c r="K116" i="114"/>
  <c r="E122" i="115"/>
  <c r="T116" i="116"/>
  <c r="L116" i="116"/>
  <c r="R131" i="114"/>
  <c r="W57" i="140"/>
  <c r="L127" i="134"/>
  <c r="L126" i="134" s="1"/>
  <c r="L79" i="134"/>
  <c r="G126" i="112"/>
  <c r="I52" i="118"/>
  <c r="E122" i="120"/>
  <c r="L116" i="122"/>
  <c r="N131" i="125"/>
  <c r="B52" i="116"/>
  <c r="U5" i="113"/>
  <c r="U4" i="113" s="1"/>
  <c r="U3" i="113" s="1"/>
  <c r="U8" i="149" s="1"/>
  <c r="G5" i="123"/>
  <c r="G4" i="123" s="1"/>
  <c r="G3" i="123" s="1"/>
  <c r="G18" i="149" s="1"/>
  <c r="W3" i="124"/>
  <c r="W19" i="149" s="1"/>
  <c r="P5" i="130"/>
  <c r="P4" i="130" s="1"/>
  <c r="P3" i="130" s="1"/>
  <c r="P25" i="149" s="1"/>
  <c r="F5" i="128"/>
  <c r="F4" i="128" s="1"/>
  <c r="F3" i="128" s="1"/>
  <c r="F23" i="149" s="1"/>
  <c r="P5" i="132"/>
  <c r="P4" i="132" s="1"/>
  <c r="P3" i="132" s="1"/>
  <c r="P27" i="149" s="1"/>
  <c r="G116" i="111"/>
  <c r="K116" i="111"/>
  <c r="T131" i="112"/>
  <c r="F79" i="113"/>
  <c r="E126" i="113"/>
  <c r="S52" i="115"/>
  <c r="S51" i="115" s="1"/>
  <c r="S50" i="115" s="1"/>
  <c r="S49" i="115" s="1"/>
  <c r="S40" i="149" s="1"/>
  <c r="L52" i="116"/>
  <c r="L99" i="116" s="1"/>
  <c r="L112" i="116" s="1"/>
  <c r="U113" i="117"/>
  <c r="T52" i="121"/>
  <c r="T99" i="121" s="1"/>
  <c r="T113" i="121" s="1"/>
  <c r="J139" i="125"/>
  <c r="P52" i="129"/>
  <c r="P99" i="129" s="1"/>
  <c r="R116" i="129"/>
  <c r="G52" i="130"/>
  <c r="P131" i="133"/>
  <c r="S116" i="135"/>
  <c r="I79" i="122"/>
  <c r="I127" i="122"/>
  <c r="I126" i="122" s="1"/>
  <c r="U127" i="135"/>
  <c r="U79" i="135"/>
  <c r="F127" i="136"/>
  <c r="F126" i="136" s="1"/>
  <c r="F79" i="136"/>
  <c r="G5" i="131"/>
  <c r="G4" i="131" s="1"/>
  <c r="G3" i="131" s="1"/>
  <c r="G26" i="149" s="1"/>
  <c r="S79" i="123"/>
  <c r="H122" i="126"/>
  <c r="H52" i="129"/>
  <c r="H99" i="129" s="1"/>
  <c r="H115" i="129" s="1"/>
  <c r="H104" i="129" s="1"/>
  <c r="G116" i="133"/>
  <c r="E126" i="126"/>
  <c r="S5" i="111"/>
  <c r="S4" i="111" s="1"/>
  <c r="I5" i="111"/>
  <c r="I4" i="111" s="1"/>
  <c r="I3" i="111" s="1"/>
  <c r="I6" i="149" s="1"/>
  <c r="T3" i="111"/>
  <c r="T6" i="149" s="1"/>
  <c r="L3" i="117"/>
  <c r="L12" i="149" s="1"/>
  <c r="U5" i="122"/>
  <c r="U4" i="122" s="1"/>
  <c r="E5" i="125"/>
  <c r="E4" i="125" s="1"/>
  <c r="E3" i="125" s="1"/>
  <c r="E20" i="149" s="1"/>
  <c r="O5" i="125"/>
  <c r="O4" i="125" s="1"/>
  <c r="O3" i="125" s="1"/>
  <c r="O20" i="149" s="1"/>
  <c r="E3" i="127"/>
  <c r="E22" i="149" s="1"/>
  <c r="N3" i="125"/>
  <c r="N20" i="149" s="1"/>
  <c r="L3" i="129"/>
  <c r="L24" i="149" s="1"/>
  <c r="P3" i="135"/>
  <c r="P30" i="149" s="1"/>
  <c r="Q5" i="135"/>
  <c r="Q4" i="135" s="1"/>
  <c r="Q3" i="135" s="1"/>
  <c r="Q30" i="149" s="1"/>
  <c r="G131" i="111"/>
  <c r="C116" i="111"/>
  <c r="V52" i="114"/>
  <c r="V99" i="114" s="1"/>
  <c r="V110" i="114" s="1"/>
  <c r="Q52" i="116"/>
  <c r="Q116" i="116"/>
  <c r="F99" i="115"/>
  <c r="F108" i="115" s="1"/>
  <c r="G52" i="118"/>
  <c r="L116" i="121"/>
  <c r="T116" i="122"/>
  <c r="V131" i="122"/>
  <c r="S131" i="123"/>
  <c r="G122" i="126"/>
  <c r="S139" i="130"/>
  <c r="K52" i="132"/>
  <c r="C57" i="140"/>
  <c r="C52" i="140" s="1"/>
  <c r="P122" i="130"/>
  <c r="E122" i="131"/>
  <c r="F99" i="127"/>
  <c r="F115" i="127" s="1"/>
  <c r="D5" i="112"/>
  <c r="D4" i="112" s="1"/>
  <c r="D3" i="112" s="1"/>
  <c r="D7" i="149" s="1"/>
  <c r="E116" i="121"/>
  <c r="J3" i="121"/>
  <c r="J16" i="149" s="1"/>
  <c r="P3" i="125"/>
  <c r="P20" i="149" s="1"/>
  <c r="L3" i="125"/>
  <c r="L20" i="149" s="1"/>
  <c r="M5" i="126"/>
  <c r="M4" i="126" s="1"/>
  <c r="W3" i="134"/>
  <c r="W29" i="149" s="1"/>
  <c r="Q3" i="136"/>
  <c r="Q31" i="149" s="1"/>
  <c r="M131" i="121"/>
  <c r="H52" i="120"/>
  <c r="N116" i="121"/>
  <c r="E52" i="123"/>
  <c r="P52" i="124"/>
  <c r="P99" i="124" s="1"/>
  <c r="P106" i="124" s="1"/>
  <c r="F139" i="124"/>
  <c r="Q52" i="127"/>
  <c r="Q99" i="127" s="1"/>
  <c r="Q110" i="127" s="1"/>
  <c r="J139" i="126"/>
  <c r="G131" i="133"/>
  <c r="J52" i="132"/>
  <c r="P122" i="120"/>
  <c r="W122" i="119"/>
  <c r="O116" i="123"/>
  <c r="O139" i="124"/>
  <c r="E131" i="124"/>
  <c r="W122" i="124"/>
  <c r="W116" i="132"/>
  <c r="Q79" i="121"/>
  <c r="Q127" i="121"/>
  <c r="Q126" i="121" s="1"/>
  <c r="Q116" i="124"/>
  <c r="W5" i="112"/>
  <c r="W4" i="112" s="1"/>
  <c r="E3" i="116"/>
  <c r="E11" i="149" s="1"/>
  <c r="N5" i="121"/>
  <c r="N4" i="121" s="1"/>
  <c r="N3" i="121" s="1"/>
  <c r="N16" i="149" s="1"/>
  <c r="D3" i="125"/>
  <c r="D20" i="149" s="1"/>
  <c r="Q3" i="130"/>
  <c r="Q25" i="149" s="1"/>
  <c r="N122" i="121"/>
  <c r="D116" i="120"/>
  <c r="H131" i="122"/>
  <c r="H52" i="124"/>
  <c r="K131" i="126"/>
  <c r="U116" i="126"/>
  <c r="I52" i="127"/>
  <c r="I99" i="127" s="1"/>
  <c r="I109" i="127" s="1"/>
  <c r="O53" i="140"/>
  <c r="E57" i="140"/>
  <c r="F125" i="140"/>
  <c r="O57" i="140"/>
  <c r="E139" i="120"/>
  <c r="V116" i="127"/>
  <c r="U116" i="128"/>
  <c r="T116" i="128"/>
  <c r="E116" i="129"/>
  <c r="R122" i="132"/>
  <c r="C116" i="132"/>
  <c r="I131" i="133"/>
  <c r="V139" i="125"/>
  <c r="T52" i="127"/>
  <c r="T99" i="127" s="1"/>
  <c r="T105" i="127" s="1"/>
  <c r="C5" i="121"/>
  <c r="C4" i="121" s="1"/>
  <c r="C3" i="121" s="1"/>
  <c r="C16" i="149" s="1"/>
  <c r="O5" i="112"/>
  <c r="O4" i="112" s="1"/>
  <c r="O3" i="112" s="1"/>
  <c r="O7" i="149" s="1"/>
  <c r="V3" i="111"/>
  <c r="V6" i="149" s="1"/>
  <c r="C3" i="113"/>
  <c r="C8" i="149" s="1"/>
  <c r="M3" i="117"/>
  <c r="M12" i="149" s="1"/>
  <c r="J5" i="120"/>
  <c r="J4" i="120" s="1"/>
  <c r="J3" i="120" s="1"/>
  <c r="J15" i="149" s="1"/>
  <c r="N5" i="122"/>
  <c r="N4" i="122" s="1"/>
  <c r="N3" i="122" s="1"/>
  <c r="N17" i="149" s="1"/>
  <c r="T5" i="122"/>
  <c r="T4" i="122" s="1"/>
  <c r="T3" i="122" s="1"/>
  <c r="T17" i="149" s="1"/>
  <c r="K3" i="122"/>
  <c r="K17" i="149" s="1"/>
  <c r="T5" i="121"/>
  <c r="T4" i="121" s="1"/>
  <c r="T3" i="121" s="1"/>
  <c r="T16" i="149" s="1"/>
  <c r="N5" i="133"/>
  <c r="N4" i="133" s="1"/>
  <c r="N3" i="133" s="1"/>
  <c r="N28" i="149" s="1"/>
  <c r="J122" i="111"/>
  <c r="M131" i="112"/>
  <c r="N131" i="112"/>
  <c r="V131" i="113"/>
  <c r="Q52" i="113"/>
  <c r="C52" i="112"/>
  <c r="C99" i="112" s="1"/>
  <c r="C107" i="112" s="1"/>
  <c r="K131" i="115"/>
  <c r="R52" i="115"/>
  <c r="I52" i="116"/>
  <c r="I51" i="116" s="1"/>
  <c r="I50" i="116" s="1"/>
  <c r="I49" i="116" s="1"/>
  <c r="I41" i="149" s="1"/>
  <c r="I71" i="149" s="1"/>
  <c r="Q122" i="118"/>
  <c r="L116" i="118"/>
  <c r="R52" i="119"/>
  <c r="R99" i="119" s="1"/>
  <c r="R110" i="119" s="1"/>
  <c r="E131" i="121"/>
  <c r="C116" i="120"/>
  <c r="W52" i="120"/>
  <c r="W51" i="120" s="1"/>
  <c r="W50" i="120" s="1"/>
  <c r="W49" i="120" s="1"/>
  <c r="W45" i="149" s="1"/>
  <c r="W75" i="149" s="1"/>
  <c r="R116" i="122"/>
  <c r="L122" i="122"/>
  <c r="C52" i="123"/>
  <c r="C99" i="123" s="1"/>
  <c r="V116" i="123"/>
  <c r="O52" i="124"/>
  <c r="O99" i="124" s="1"/>
  <c r="O115" i="124" s="1"/>
  <c r="F122" i="124"/>
  <c r="L116" i="124"/>
  <c r="K52" i="124"/>
  <c r="R131" i="127"/>
  <c r="L116" i="125"/>
  <c r="O52" i="125"/>
  <c r="T116" i="130"/>
  <c r="J52" i="128"/>
  <c r="J99" i="128" s="1"/>
  <c r="J108" i="128" s="1"/>
  <c r="L131" i="133"/>
  <c r="S131" i="131"/>
  <c r="R131" i="132"/>
  <c r="N131" i="133"/>
  <c r="Q128" i="129"/>
  <c r="Q126" i="129" s="1"/>
  <c r="Q79" i="129"/>
  <c r="O52" i="128"/>
  <c r="N122" i="131"/>
  <c r="N52" i="131"/>
  <c r="N99" i="131" s="1"/>
  <c r="N110" i="131" s="1"/>
  <c r="C116" i="133"/>
  <c r="U116" i="132"/>
  <c r="C116" i="110"/>
  <c r="H92" i="140"/>
  <c r="N139" i="114"/>
  <c r="P131" i="122"/>
  <c r="G116" i="123"/>
  <c r="M139" i="123"/>
  <c r="U131" i="123"/>
  <c r="M131" i="127"/>
  <c r="T122" i="128"/>
  <c r="F139" i="128"/>
  <c r="K116" i="131"/>
  <c r="Q5" i="112"/>
  <c r="Q4" i="112" s="1"/>
  <c r="Q3" i="112" s="1"/>
  <c r="T128" i="125"/>
  <c r="T126" i="125" s="1"/>
  <c r="T79" i="125"/>
  <c r="K5" i="134"/>
  <c r="K4" i="134" s="1"/>
  <c r="K3" i="134" s="1"/>
  <c r="K29" i="149" s="1"/>
  <c r="P128" i="111"/>
  <c r="P126" i="111" s="1"/>
  <c r="P79" i="111"/>
  <c r="I5" i="136"/>
  <c r="I4" i="136" s="1"/>
  <c r="I3" i="136" s="1"/>
  <c r="I31" i="149" s="1"/>
  <c r="S51" i="131"/>
  <c r="S50" i="131" s="1"/>
  <c r="F139" i="132"/>
  <c r="Q116" i="135"/>
  <c r="O51" i="135"/>
  <c r="O50" i="135" s="1"/>
  <c r="O49" i="135" s="1"/>
  <c r="O60" i="149" s="1"/>
  <c r="O90" i="149" s="1"/>
  <c r="H51" i="136"/>
  <c r="H50" i="136" s="1"/>
  <c r="H49" i="136" s="1"/>
  <c r="H61" i="149" s="1"/>
  <c r="H91" i="149" s="1"/>
  <c r="I75" i="140"/>
  <c r="O75" i="140"/>
  <c r="V141" i="140"/>
  <c r="T53" i="140"/>
  <c r="N131" i="114"/>
  <c r="V122" i="114"/>
  <c r="C122" i="114"/>
  <c r="Q139" i="117"/>
  <c r="S131" i="117"/>
  <c r="I116" i="117"/>
  <c r="W131" i="119"/>
  <c r="I124" i="140"/>
  <c r="O121" i="140"/>
  <c r="U53" i="140"/>
  <c r="P92" i="140"/>
  <c r="J125" i="140"/>
  <c r="N121" i="140"/>
  <c r="I57" i="140"/>
  <c r="H57" i="140"/>
  <c r="T57" i="140"/>
  <c r="R57" i="140"/>
  <c r="P53" i="140"/>
  <c r="K131" i="120"/>
  <c r="S122" i="123"/>
  <c r="M131" i="125"/>
  <c r="L131" i="126"/>
  <c r="E116" i="127"/>
  <c r="L122" i="128"/>
  <c r="G139" i="128"/>
  <c r="J122" i="131"/>
  <c r="W139" i="133"/>
  <c r="K139" i="131"/>
  <c r="T131" i="135"/>
  <c r="D116" i="135"/>
  <c r="C116" i="135"/>
  <c r="T131" i="132"/>
  <c r="C116" i="134"/>
  <c r="K139" i="136"/>
  <c r="R116" i="131"/>
  <c r="D116" i="133"/>
  <c r="M116" i="135"/>
  <c r="L116" i="135"/>
  <c r="J131" i="128"/>
  <c r="S122" i="134"/>
  <c r="F127" i="115"/>
  <c r="F126" i="115" s="1"/>
  <c r="S33" i="140"/>
  <c r="D116" i="110"/>
  <c r="B3" i="113"/>
  <c r="B8" i="149" s="1"/>
  <c r="F127" i="127"/>
  <c r="S5" i="132"/>
  <c r="S4" i="132" s="1"/>
  <c r="S3" i="132" s="1"/>
  <c r="S27" i="149" s="1"/>
  <c r="N139" i="134"/>
  <c r="E128" i="128"/>
  <c r="E126" i="128" s="1"/>
  <c r="E79" i="128"/>
  <c r="N18" i="140"/>
  <c r="R128" i="113"/>
  <c r="R126" i="113" s="1"/>
  <c r="R79" i="113"/>
  <c r="H131" i="130"/>
  <c r="D116" i="132"/>
  <c r="C52" i="132"/>
  <c r="R52" i="135"/>
  <c r="R99" i="135" s="1"/>
  <c r="R115" i="135" s="1"/>
  <c r="I116" i="136"/>
  <c r="R52" i="136"/>
  <c r="R51" i="136" s="1"/>
  <c r="R50" i="136" s="1"/>
  <c r="R49" i="136" s="1"/>
  <c r="R61" i="149" s="1"/>
  <c r="R91" i="149" s="1"/>
  <c r="E116" i="132"/>
  <c r="S139" i="134"/>
  <c r="L84" i="140"/>
  <c r="I118" i="140"/>
  <c r="K122" i="111"/>
  <c r="E124" i="140"/>
  <c r="J139" i="112"/>
  <c r="F131" i="112"/>
  <c r="K122" i="114"/>
  <c r="H131" i="115"/>
  <c r="L139" i="118"/>
  <c r="S139" i="124"/>
  <c r="F139" i="127"/>
  <c r="J122" i="125"/>
  <c r="E116" i="122"/>
  <c r="H116" i="126"/>
  <c r="J116" i="126"/>
  <c r="E131" i="129"/>
  <c r="M116" i="129"/>
  <c r="G122" i="133"/>
  <c r="Q116" i="133"/>
  <c r="L139" i="128"/>
  <c r="V139" i="130"/>
  <c r="N122" i="130"/>
  <c r="G116" i="131"/>
  <c r="J131" i="134"/>
  <c r="N5" i="120"/>
  <c r="N4" i="120" s="1"/>
  <c r="N3" i="120" s="1"/>
  <c r="N15" i="149" s="1"/>
  <c r="Q122" i="130"/>
  <c r="M79" i="132"/>
  <c r="M51" i="132" s="1"/>
  <c r="M50" i="132" s="1"/>
  <c r="M49" i="132" s="1"/>
  <c r="M57" i="149" s="1"/>
  <c r="M127" i="132"/>
  <c r="M126" i="132" s="1"/>
  <c r="R139" i="131"/>
  <c r="I128" i="129"/>
  <c r="I126" i="129" s="1"/>
  <c r="I79" i="129"/>
  <c r="F131" i="132"/>
  <c r="I122" i="131"/>
  <c r="J52" i="135"/>
  <c r="W51" i="136"/>
  <c r="W50" i="136" s="1"/>
  <c r="W49" i="136" s="1"/>
  <c r="W61" i="149" s="1"/>
  <c r="F116" i="134"/>
  <c r="S131" i="134"/>
  <c r="S114" i="136"/>
  <c r="J134" i="140"/>
  <c r="G92" i="140"/>
  <c r="R69" i="140"/>
  <c r="D139" i="114"/>
  <c r="W116" i="116"/>
  <c r="R53" i="140"/>
  <c r="S131" i="120"/>
  <c r="L116" i="126"/>
  <c r="I122" i="128"/>
  <c r="C131" i="125"/>
  <c r="J52" i="127"/>
  <c r="J99" i="127" s="1"/>
  <c r="V131" i="128"/>
  <c r="J122" i="127"/>
  <c r="M131" i="128"/>
  <c r="N116" i="130"/>
  <c r="E116" i="131"/>
  <c r="M131" i="133"/>
  <c r="K116" i="129"/>
  <c r="R122" i="129"/>
  <c r="F116" i="133"/>
  <c r="E116" i="133"/>
  <c r="O122" i="134"/>
  <c r="W128" i="111"/>
  <c r="W126" i="111" s="1"/>
  <c r="W79" i="111"/>
  <c r="E5" i="128"/>
  <c r="E4" i="128" s="1"/>
  <c r="E3" i="128" s="1"/>
  <c r="E23" i="149" s="1"/>
  <c r="Q131" i="129"/>
  <c r="O116" i="129"/>
  <c r="M122" i="133"/>
  <c r="T116" i="110"/>
  <c r="F139" i="119"/>
  <c r="P139" i="111"/>
  <c r="N139" i="112"/>
  <c r="J122" i="112"/>
  <c r="O116" i="113"/>
  <c r="G116" i="114"/>
  <c r="L131" i="114"/>
  <c r="O139" i="117"/>
  <c r="J131" i="116"/>
  <c r="M116" i="116"/>
  <c r="I122" i="116"/>
  <c r="Q139" i="121"/>
  <c r="J131" i="121"/>
  <c r="D131" i="121"/>
  <c r="R131" i="123"/>
  <c r="L139" i="124"/>
  <c r="L122" i="124"/>
  <c r="V139" i="123"/>
  <c r="C131" i="124"/>
  <c r="I116" i="124"/>
  <c r="P116" i="123"/>
  <c r="U116" i="124"/>
  <c r="V116" i="124"/>
  <c r="T131" i="123"/>
  <c r="R139" i="124"/>
  <c r="E116" i="124"/>
  <c r="M116" i="123"/>
  <c r="G131" i="124"/>
  <c r="U122" i="124"/>
  <c r="Q122" i="125"/>
  <c r="E122" i="126"/>
  <c r="N122" i="126"/>
  <c r="R116" i="126"/>
  <c r="F116" i="124"/>
  <c r="D116" i="126"/>
  <c r="I116" i="122"/>
  <c r="L139" i="123"/>
  <c r="V131" i="126"/>
  <c r="V116" i="125"/>
  <c r="U116" i="125"/>
  <c r="L122" i="127"/>
  <c r="P116" i="127"/>
  <c r="N131" i="128"/>
  <c r="M116" i="128"/>
  <c r="R116" i="128"/>
  <c r="Q116" i="128"/>
  <c r="S116" i="127"/>
  <c r="R116" i="127"/>
  <c r="R122" i="133"/>
  <c r="Q122" i="132"/>
  <c r="H116" i="130"/>
  <c r="F139" i="130"/>
  <c r="D122" i="131"/>
  <c r="O139" i="131"/>
  <c r="J79" i="113"/>
  <c r="J127" i="113"/>
  <c r="J126" i="113" s="1"/>
  <c r="V5" i="116"/>
  <c r="V4" i="116" s="1"/>
  <c r="V3" i="116" s="1"/>
  <c r="V11" i="149" s="1"/>
  <c r="F128" i="118"/>
  <c r="F126" i="118" s="1"/>
  <c r="F79" i="118"/>
  <c r="U131" i="128"/>
  <c r="D52" i="131"/>
  <c r="T116" i="131"/>
  <c r="R116" i="135"/>
  <c r="G116" i="134"/>
  <c r="L131" i="134"/>
  <c r="N52" i="134"/>
  <c r="N99" i="134" s="1"/>
  <c r="N112" i="134" s="1"/>
  <c r="S103" i="136"/>
  <c r="W139" i="111"/>
  <c r="V139" i="111"/>
  <c r="D139" i="111"/>
  <c r="I131" i="112"/>
  <c r="L122" i="116"/>
  <c r="D52" i="117"/>
  <c r="D99" i="117" s="1"/>
  <c r="D115" i="117" s="1"/>
  <c r="D116" i="123"/>
  <c r="F122" i="126"/>
  <c r="R131" i="128"/>
  <c r="I116" i="131"/>
  <c r="U116" i="130"/>
  <c r="I131" i="130"/>
  <c r="W5" i="117"/>
  <c r="W4" i="117" s="1"/>
  <c r="W3" i="117" s="1"/>
  <c r="W12" i="149" s="1"/>
  <c r="U79" i="130"/>
  <c r="U128" i="130"/>
  <c r="U126" i="130" s="1"/>
  <c r="D122" i="121"/>
  <c r="C116" i="136"/>
  <c r="L131" i="110"/>
  <c r="V131" i="110"/>
  <c r="K131" i="110"/>
  <c r="R5" i="116"/>
  <c r="R4" i="116" s="1"/>
  <c r="R3" i="116" s="1"/>
  <c r="R11" i="149" s="1"/>
  <c r="E116" i="125"/>
  <c r="N122" i="136"/>
  <c r="J116" i="136"/>
  <c r="T131" i="110"/>
  <c r="H116" i="110"/>
  <c r="I89" i="140"/>
  <c r="L5" i="115"/>
  <c r="L4" i="115" s="1"/>
  <c r="L3" i="115" s="1"/>
  <c r="L10" i="149" s="1"/>
  <c r="T127" i="120"/>
  <c r="T126" i="120" s="1"/>
  <c r="J116" i="110"/>
  <c r="F116" i="110"/>
  <c r="N131" i="110"/>
  <c r="E131" i="110"/>
  <c r="N127" i="130"/>
  <c r="O24" i="140"/>
  <c r="F79" i="135"/>
  <c r="V18" i="140"/>
  <c r="I131" i="134"/>
  <c r="F126" i="129"/>
  <c r="L138" i="140"/>
  <c r="M122" i="132"/>
  <c r="R52" i="118"/>
  <c r="R51" i="118" s="1"/>
  <c r="R50" i="118" s="1"/>
  <c r="R49" i="118" s="1"/>
  <c r="R43" i="149" s="1"/>
  <c r="N5" i="116"/>
  <c r="N4" i="116" s="1"/>
  <c r="N3" i="116" s="1"/>
  <c r="N11" i="149" s="1"/>
  <c r="K131" i="136"/>
  <c r="I5" i="112"/>
  <c r="I4" i="112" s="1"/>
  <c r="I3" i="112" s="1"/>
  <c r="I7" i="149" s="1"/>
  <c r="C131" i="136"/>
  <c r="G116" i="136"/>
  <c r="H52" i="110"/>
  <c r="V126" i="135"/>
  <c r="T83" i="140"/>
  <c r="E79" i="126"/>
  <c r="E51" i="126" s="1"/>
  <c r="E50" i="126" s="1"/>
  <c r="E49" i="126" s="1"/>
  <c r="E51" i="149" s="1"/>
  <c r="M24" i="140"/>
  <c r="C5" i="110"/>
  <c r="C4" i="110" s="1"/>
  <c r="C3" i="110" s="1"/>
  <c r="F126" i="128"/>
  <c r="T5" i="135"/>
  <c r="T4" i="135" s="1"/>
  <c r="T3" i="135" s="1"/>
  <c r="T30" i="149" s="1"/>
  <c r="V45" i="140"/>
  <c r="O28" i="140"/>
  <c r="R139" i="134"/>
  <c r="S139" i="136"/>
  <c r="C5" i="118"/>
  <c r="C4" i="118" s="1"/>
  <c r="C3" i="118" s="1"/>
  <c r="C13" i="149" s="1"/>
  <c r="M5" i="119"/>
  <c r="M4" i="119" s="1"/>
  <c r="M3" i="119" s="1"/>
  <c r="M14" i="149" s="1"/>
  <c r="D122" i="136"/>
  <c r="J126" i="124"/>
  <c r="H5" i="124"/>
  <c r="H4" i="124" s="1"/>
  <c r="R126" i="117"/>
  <c r="E127" i="132"/>
  <c r="E126" i="132" s="1"/>
  <c r="L5" i="131"/>
  <c r="L4" i="131" s="1"/>
  <c r="L3" i="131" s="1"/>
  <c r="L26" i="149" s="1"/>
  <c r="R33" i="140"/>
  <c r="F5" i="110"/>
  <c r="F4" i="110" s="1"/>
  <c r="F3" i="110" s="1"/>
  <c r="F5" i="149" s="1"/>
  <c r="H28" i="140"/>
  <c r="R116" i="124"/>
  <c r="L122" i="126"/>
  <c r="L5" i="135"/>
  <c r="L4" i="135" s="1"/>
  <c r="L3" i="135" s="1"/>
  <c r="L30" i="149" s="1"/>
  <c r="S127" i="113"/>
  <c r="S126" i="113" s="1"/>
  <c r="O131" i="134"/>
  <c r="W126" i="134"/>
  <c r="H99" i="136"/>
  <c r="H102" i="136" s="1"/>
  <c r="C126" i="121"/>
  <c r="P79" i="121"/>
  <c r="P51" i="121" s="1"/>
  <c r="P50" i="121" s="1"/>
  <c r="P49" i="121" s="1"/>
  <c r="P46" i="149" s="1"/>
  <c r="P76" i="149" s="1"/>
  <c r="T90" i="140"/>
  <c r="F5" i="117"/>
  <c r="F4" i="117" s="1"/>
  <c r="F3" i="117" s="1"/>
  <c r="F12" i="149" s="1"/>
  <c r="O5" i="117"/>
  <c r="O4" i="117" s="1"/>
  <c r="O3" i="117" s="1"/>
  <c r="O12" i="149" s="1"/>
  <c r="M79" i="133"/>
  <c r="W24" i="140"/>
  <c r="N139" i="110"/>
  <c r="G45" i="140"/>
  <c r="N45" i="140"/>
  <c r="N33" i="140"/>
  <c r="M28" i="140"/>
  <c r="K122" i="110"/>
  <c r="T18" i="140"/>
  <c r="E10" i="140"/>
  <c r="N6" i="140"/>
  <c r="J122" i="135"/>
  <c r="Q131" i="135"/>
  <c r="H131" i="135"/>
  <c r="I122" i="135"/>
  <c r="O139" i="134"/>
  <c r="R131" i="135"/>
  <c r="P122" i="135"/>
  <c r="R122" i="134"/>
  <c r="M116" i="134"/>
  <c r="F131" i="130"/>
  <c r="E131" i="131"/>
  <c r="D131" i="110"/>
  <c r="K5" i="117"/>
  <c r="K4" i="117" s="1"/>
  <c r="K3" i="117" s="1"/>
  <c r="K12" i="149" s="1"/>
  <c r="L90" i="140"/>
  <c r="G5" i="115"/>
  <c r="G4" i="115" s="1"/>
  <c r="G3" i="115" s="1"/>
  <c r="G10" i="149" s="1"/>
  <c r="P5" i="124"/>
  <c r="P4" i="124" s="1"/>
  <c r="P3" i="124" s="1"/>
  <c r="P19" i="149" s="1"/>
  <c r="J127" i="134"/>
  <c r="J126" i="134" s="1"/>
  <c r="K5" i="135"/>
  <c r="K4" i="135" s="1"/>
  <c r="K3" i="135" s="1"/>
  <c r="K30" i="149" s="1"/>
  <c r="Q130" i="140"/>
  <c r="J6" i="140"/>
  <c r="O131" i="136"/>
  <c r="G33" i="140"/>
  <c r="I18" i="140"/>
  <c r="H18" i="140"/>
  <c r="C5" i="132"/>
  <c r="C4" i="132" s="1"/>
  <c r="C3" i="132" s="1"/>
  <c r="C27" i="149" s="1"/>
  <c r="R139" i="135"/>
  <c r="D5" i="135"/>
  <c r="D4" i="135" s="1"/>
  <c r="D3" i="135" s="1"/>
  <c r="D30" i="149" s="1"/>
  <c r="F28" i="140"/>
  <c r="E5" i="118"/>
  <c r="E4" i="118" s="1"/>
  <c r="E3" i="118" s="1"/>
  <c r="E13" i="149" s="1"/>
  <c r="L126" i="122"/>
  <c r="L116" i="136"/>
  <c r="C5" i="116"/>
  <c r="C4" i="116" s="1"/>
  <c r="C3" i="116" s="1"/>
  <c r="C11" i="149" s="1"/>
  <c r="J5" i="117"/>
  <c r="J4" i="117" s="1"/>
  <c r="J3" i="117" s="1"/>
  <c r="J12" i="149" s="1"/>
  <c r="H5" i="118"/>
  <c r="H4" i="118" s="1"/>
  <c r="H3" i="118" s="1"/>
  <c r="H13" i="149" s="1"/>
  <c r="C5" i="122"/>
  <c r="C4" i="122" s="1"/>
  <c r="C3" i="122" s="1"/>
  <c r="C17" i="149" s="1"/>
  <c r="J122" i="110"/>
  <c r="Q89" i="140"/>
  <c r="O126" i="123"/>
  <c r="V33" i="140"/>
  <c r="C5" i="135"/>
  <c r="C4" i="135" s="1"/>
  <c r="C3" i="135" s="1"/>
  <c r="C30" i="149" s="1"/>
  <c r="I10" i="140"/>
  <c r="S5" i="110"/>
  <c r="S4" i="110" s="1"/>
  <c r="S3" i="110" s="1"/>
  <c r="F127" i="126"/>
  <c r="F126" i="126" s="1"/>
  <c r="F79" i="126"/>
  <c r="I138" i="110"/>
  <c r="I138" i="140" s="1"/>
  <c r="I91" i="140"/>
  <c r="S136" i="110"/>
  <c r="S136" i="140" s="1"/>
  <c r="S89" i="140"/>
  <c r="U128" i="110"/>
  <c r="U81" i="140"/>
  <c r="U79" i="110"/>
  <c r="U51" i="110" s="1"/>
  <c r="U50" i="110" s="1"/>
  <c r="U49" i="110" s="1"/>
  <c r="U35" i="149" s="1"/>
  <c r="C138" i="110"/>
  <c r="C138" i="140" s="1"/>
  <c r="C91" i="140"/>
  <c r="U3" i="112"/>
  <c r="U7" i="149" s="1"/>
  <c r="L3" i="111"/>
  <c r="L6" i="149" s="1"/>
  <c r="N3" i="111"/>
  <c r="N6" i="149" s="1"/>
  <c r="T3" i="119"/>
  <c r="T14" i="149" s="1"/>
  <c r="H5" i="121"/>
  <c r="H4" i="121" s="1"/>
  <c r="H3" i="121" s="1"/>
  <c r="H16" i="149" s="1"/>
  <c r="F3" i="121"/>
  <c r="F16" i="149" s="1"/>
  <c r="F3" i="123"/>
  <c r="F18" i="149" s="1"/>
  <c r="T5" i="126"/>
  <c r="T4" i="126" s="1"/>
  <c r="T3" i="126" s="1"/>
  <c r="T21" i="149" s="1"/>
  <c r="T99" i="126"/>
  <c r="T108" i="126" s="1"/>
  <c r="U3" i="126"/>
  <c r="U21" i="149" s="1"/>
  <c r="J3" i="127"/>
  <c r="J22" i="149" s="1"/>
  <c r="H5" i="127"/>
  <c r="H4" i="127" s="1"/>
  <c r="H3" i="127" s="1"/>
  <c r="H22" i="149" s="1"/>
  <c r="J3" i="125"/>
  <c r="J20" i="149" s="1"/>
  <c r="M5" i="129"/>
  <c r="M4" i="129" s="1"/>
  <c r="M3" i="129" s="1"/>
  <c r="M24" i="149" s="1"/>
  <c r="W5" i="131"/>
  <c r="W4" i="131" s="1"/>
  <c r="W3" i="131" s="1"/>
  <c r="W26" i="149" s="1"/>
  <c r="H5" i="132"/>
  <c r="H4" i="132" s="1"/>
  <c r="H3" i="132" s="1"/>
  <c r="H27" i="149" s="1"/>
  <c r="L5" i="149"/>
  <c r="M5" i="149"/>
  <c r="T99" i="111"/>
  <c r="T115" i="111" s="1"/>
  <c r="I116" i="112"/>
  <c r="I52" i="113"/>
  <c r="O122" i="114"/>
  <c r="E131" i="115"/>
  <c r="T52" i="116"/>
  <c r="T51" i="116" s="1"/>
  <c r="T50" i="116" s="1"/>
  <c r="T49" i="116" s="1"/>
  <c r="T41" i="149" s="1"/>
  <c r="F103" i="115"/>
  <c r="Q110" i="117"/>
  <c r="S52" i="117"/>
  <c r="F139" i="118"/>
  <c r="W116" i="117"/>
  <c r="F122" i="117"/>
  <c r="Q122" i="121"/>
  <c r="Q124" i="140"/>
  <c r="O108" i="127"/>
  <c r="O113" i="127"/>
  <c r="O115" i="127"/>
  <c r="O112" i="127"/>
  <c r="O107" i="127"/>
  <c r="O110" i="127"/>
  <c r="O105" i="127"/>
  <c r="O109" i="127"/>
  <c r="O114" i="127"/>
  <c r="O110" i="135"/>
  <c r="O115" i="135"/>
  <c r="O107" i="135"/>
  <c r="O105" i="135"/>
  <c r="O111" i="135"/>
  <c r="O108" i="135"/>
  <c r="O109" i="135"/>
  <c r="O106" i="135"/>
  <c r="O113" i="135"/>
  <c r="F121" i="140"/>
  <c r="R117" i="140"/>
  <c r="M141" i="140"/>
  <c r="O118" i="140"/>
  <c r="K139" i="111"/>
  <c r="D131" i="123"/>
  <c r="P133" i="140"/>
  <c r="P131" i="131"/>
  <c r="W116" i="130"/>
  <c r="L127" i="124"/>
  <c r="L126" i="124" s="1"/>
  <c r="L79" i="124"/>
  <c r="L51" i="124" s="1"/>
  <c r="L50" i="124" s="1"/>
  <c r="L49" i="124" s="1"/>
  <c r="L49" i="149" s="1"/>
  <c r="K79" i="118"/>
  <c r="K127" i="118"/>
  <c r="K126" i="118" s="1"/>
  <c r="U128" i="124"/>
  <c r="U79" i="124"/>
  <c r="U79" i="122"/>
  <c r="U127" i="122"/>
  <c r="U126" i="122" s="1"/>
  <c r="T126" i="121"/>
  <c r="W5" i="136"/>
  <c r="W4" i="136" s="1"/>
  <c r="W3" i="136" s="1"/>
  <c r="W31" i="149" s="1"/>
  <c r="W99" i="136"/>
  <c r="W112" i="136" s="1"/>
  <c r="O80" i="140"/>
  <c r="O127" i="110"/>
  <c r="O79" i="110"/>
  <c r="L126" i="121"/>
  <c r="W79" i="121"/>
  <c r="W128" i="121"/>
  <c r="W126" i="121" s="1"/>
  <c r="T127" i="136"/>
  <c r="T126" i="136" s="1"/>
  <c r="T79" i="136"/>
  <c r="T51" i="136" s="1"/>
  <c r="T50" i="136" s="1"/>
  <c r="T49" i="136" s="1"/>
  <c r="T61" i="149" s="1"/>
  <c r="Q109" i="117"/>
  <c r="B121" i="140"/>
  <c r="H3" i="113"/>
  <c r="H8" i="149" s="1"/>
  <c r="M5" i="120"/>
  <c r="M4" i="120" s="1"/>
  <c r="M3" i="120" s="1"/>
  <c r="M15" i="149" s="1"/>
  <c r="Q5" i="121"/>
  <c r="Q4" i="121" s="1"/>
  <c r="Q3" i="121" s="1"/>
  <c r="Q16" i="149" s="1"/>
  <c r="T5" i="120"/>
  <c r="T4" i="120" s="1"/>
  <c r="T3" i="120" s="1"/>
  <c r="T15" i="149" s="1"/>
  <c r="V3" i="121"/>
  <c r="V16" i="149" s="1"/>
  <c r="W5" i="125"/>
  <c r="W4" i="125" s="1"/>
  <c r="W3" i="125" s="1"/>
  <c r="W20" i="149" s="1"/>
  <c r="L5" i="126"/>
  <c r="L4" i="126" s="1"/>
  <c r="W3" i="127"/>
  <c r="W22" i="149" s="1"/>
  <c r="V3" i="125"/>
  <c r="V20" i="149" s="1"/>
  <c r="V5" i="126"/>
  <c r="V4" i="126" s="1"/>
  <c r="V3" i="126" s="1"/>
  <c r="V21" i="149" s="1"/>
  <c r="R5" i="129"/>
  <c r="R4" i="129" s="1"/>
  <c r="R3" i="129" s="1"/>
  <c r="R24" i="149" s="1"/>
  <c r="H5" i="130"/>
  <c r="H4" i="130" s="1"/>
  <c r="H3" i="130" s="1"/>
  <c r="H25" i="149" s="1"/>
  <c r="O5" i="131"/>
  <c r="O4" i="131" s="1"/>
  <c r="O3" i="131" s="1"/>
  <c r="O26" i="149" s="1"/>
  <c r="E3" i="135"/>
  <c r="E30" i="149" s="1"/>
  <c r="L5" i="133"/>
  <c r="L4" i="133" s="1"/>
  <c r="L3" i="133" s="1"/>
  <c r="L28" i="149" s="1"/>
  <c r="H3" i="134"/>
  <c r="H29" i="149" s="1"/>
  <c r="H3" i="133"/>
  <c r="H28" i="149" s="1"/>
  <c r="D5" i="149"/>
  <c r="W5" i="149"/>
  <c r="E5" i="149"/>
  <c r="Q116" i="113"/>
  <c r="G131" i="114"/>
  <c r="F52" i="114"/>
  <c r="S122" i="116"/>
  <c r="Q115" i="117"/>
  <c r="E140" i="140"/>
  <c r="G122" i="129"/>
  <c r="W134" i="140"/>
  <c r="R133" i="140"/>
  <c r="K122" i="133"/>
  <c r="U135" i="140"/>
  <c r="U131" i="131"/>
  <c r="O135" i="140"/>
  <c r="O131" i="131"/>
  <c r="U127" i="114"/>
  <c r="U126" i="114" s="1"/>
  <c r="U79" i="114"/>
  <c r="U51" i="114" s="1"/>
  <c r="U50" i="114" s="1"/>
  <c r="U49" i="114" s="1"/>
  <c r="U39" i="149" s="1"/>
  <c r="U69" i="149" s="1"/>
  <c r="V128" i="121"/>
  <c r="V126" i="121" s="1"/>
  <c r="V79" i="121"/>
  <c r="N127" i="119"/>
  <c r="N126" i="119" s="1"/>
  <c r="N79" i="119"/>
  <c r="K79" i="124"/>
  <c r="K128" i="124"/>
  <c r="K126" i="124" s="1"/>
  <c r="U128" i="125"/>
  <c r="U126" i="125" s="1"/>
  <c r="U79" i="125"/>
  <c r="J130" i="110"/>
  <c r="J130" i="140" s="1"/>
  <c r="J83" i="140"/>
  <c r="T128" i="110"/>
  <c r="T81" i="140"/>
  <c r="T79" i="110"/>
  <c r="T51" i="110" s="1"/>
  <c r="T50" i="110" s="1"/>
  <c r="T49" i="110" s="1"/>
  <c r="T35" i="149" s="1"/>
  <c r="W123" i="140"/>
  <c r="F10" i="140"/>
  <c r="N129" i="140"/>
  <c r="M129" i="140"/>
  <c r="C5" i="126"/>
  <c r="C4" i="126" s="1"/>
  <c r="C3" i="126" s="1"/>
  <c r="C21" i="149" s="1"/>
  <c r="E127" i="131"/>
  <c r="E126" i="131" s="1"/>
  <c r="E79" i="131"/>
  <c r="E51" i="131" s="1"/>
  <c r="E50" i="131" s="1"/>
  <c r="E49" i="131" s="1"/>
  <c r="E56" i="149" s="1"/>
  <c r="B5" i="149"/>
  <c r="D5" i="133"/>
  <c r="D4" i="133" s="1"/>
  <c r="D3" i="133" s="1"/>
  <c r="D28" i="149" s="1"/>
  <c r="D99" i="133"/>
  <c r="D107" i="133" s="1"/>
  <c r="H79" i="120"/>
  <c r="H51" i="120" s="1"/>
  <c r="H50" i="120" s="1"/>
  <c r="H49" i="120" s="1"/>
  <c r="H45" i="149" s="1"/>
  <c r="H127" i="120"/>
  <c r="H126" i="120" s="1"/>
  <c r="J79" i="114"/>
  <c r="J127" i="114"/>
  <c r="J126" i="114" s="1"/>
  <c r="H127" i="122"/>
  <c r="H126" i="122" s="1"/>
  <c r="H79" i="122"/>
  <c r="E5" i="126"/>
  <c r="E4" i="126" s="1"/>
  <c r="E3" i="126" s="1"/>
  <c r="E21" i="149" s="1"/>
  <c r="Q5" i="127"/>
  <c r="Q4" i="127" s="1"/>
  <c r="Q3" i="127" s="1"/>
  <c r="Q22" i="149" s="1"/>
  <c r="I5" i="131"/>
  <c r="I4" i="131" s="1"/>
  <c r="I3" i="131" s="1"/>
  <c r="I26" i="149" s="1"/>
  <c r="T5" i="128"/>
  <c r="T4" i="128" s="1"/>
  <c r="T3" i="128" s="1"/>
  <c r="T23" i="149" s="1"/>
  <c r="S5" i="133"/>
  <c r="S4" i="133" s="1"/>
  <c r="S3" i="133" s="1"/>
  <c r="S28" i="149" s="1"/>
  <c r="M5" i="132"/>
  <c r="M4" i="132" s="1"/>
  <c r="M3" i="132" s="1"/>
  <c r="M27" i="149" s="1"/>
  <c r="Q5" i="149"/>
  <c r="O5" i="149"/>
  <c r="C113" i="111"/>
  <c r="M52" i="112"/>
  <c r="D122" i="113"/>
  <c r="D123" i="140"/>
  <c r="J116" i="114"/>
  <c r="L131" i="115"/>
  <c r="L108" i="123"/>
  <c r="J141" i="140"/>
  <c r="R118" i="140"/>
  <c r="I116" i="115"/>
  <c r="C131" i="122"/>
  <c r="M57" i="140"/>
  <c r="V99" i="127"/>
  <c r="V115" i="127" s="1"/>
  <c r="D128" i="122"/>
  <c r="D79" i="122"/>
  <c r="C131" i="110"/>
  <c r="D90" i="140"/>
  <c r="D137" i="115"/>
  <c r="D137" i="140" s="1"/>
  <c r="R79" i="115"/>
  <c r="R51" i="115" s="1"/>
  <c r="R50" i="115" s="1"/>
  <c r="R49" i="115" s="1"/>
  <c r="R40" i="149" s="1"/>
  <c r="R70" i="149" s="1"/>
  <c r="R128" i="115"/>
  <c r="R126" i="115" s="1"/>
  <c r="Q127" i="124"/>
  <c r="Q126" i="124" s="1"/>
  <c r="Q79" i="124"/>
  <c r="G79" i="127"/>
  <c r="G127" i="127"/>
  <c r="G126" i="127" s="1"/>
  <c r="J79" i="129"/>
  <c r="J51" i="129" s="1"/>
  <c r="J50" i="129" s="1"/>
  <c r="J49" i="129" s="1"/>
  <c r="J54" i="149" s="1"/>
  <c r="J127" i="129"/>
  <c r="J126" i="129" s="1"/>
  <c r="P83" i="140"/>
  <c r="P130" i="110"/>
  <c r="P130" i="140" s="1"/>
  <c r="L130" i="140"/>
  <c r="U5" i="149"/>
  <c r="O131" i="114"/>
  <c r="O132" i="140"/>
  <c r="J127" i="110"/>
  <c r="J80" i="140"/>
  <c r="J79" i="110"/>
  <c r="V82" i="140"/>
  <c r="V129" i="110"/>
  <c r="V129" i="140" s="1"/>
  <c r="G79" i="129"/>
  <c r="G127" i="129"/>
  <c r="G126" i="129" s="1"/>
  <c r="O79" i="132"/>
  <c r="O51" i="132" s="1"/>
  <c r="O50" i="132" s="1"/>
  <c r="O49" i="132" s="1"/>
  <c r="O57" i="149" s="1"/>
  <c r="O127" i="132"/>
  <c r="O126" i="132" s="1"/>
  <c r="I128" i="134"/>
  <c r="I126" i="134" s="1"/>
  <c r="I79" i="134"/>
  <c r="E3" i="112"/>
  <c r="E7" i="149" s="1"/>
  <c r="B52" i="134"/>
  <c r="B99" i="134" s="1"/>
  <c r="B108" i="134" s="1"/>
  <c r="B52" i="122"/>
  <c r="O5" i="111"/>
  <c r="O4" i="111" s="1"/>
  <c r="O3" i="111" s="1"/>
  <c r="O6" i="149" s="1"/>
  <c r="M3" i="113"/>
  <c r="M8" i="149" s="1"/>
  <c r="K5" i="119"/>
  <c r="K4" i="119" s="1"/>
  <c r="K3" i="119" s="1"/>
  <c r="K14" i="149" s="1"/>
  <c r="D5" i="121"/>
  <c r="D4" i="121" s="1"/>
  <c r="D3" i="121" s="1"/>
  <c r="D16" i="149" s="1"/>
  <c r="L5" i="121"/>
  <c r="L4" i="121" s="1"/>
  <c r="L3" i="121" s="1"/>
  <c r="L16" i="149" s="1"/>
  <c r="P5" i="122"/>
  <c r="P4" i="122" s="1"/>
  <c r="P3" i="122" s="1"/>
  <c r="P17" i="149" s="1"/>
  <c r="H5" i="122"/>
  <c r="H4" i="122" s="1"/>
  <c r="H3" i="122" s="1"/>
  <c r="H17" i="149" s="1"/>
  <c r="K3" i="123"/>
  <c r="K18" i="149" s="1"/>
  <c r="V5" i="122"/>
  <c r="V4" i="122" s="1"/>
  <c r="V3" i="122" s="1"/>
  <c r="V17" i="149" s="1"/>
  <c r="Q3" i="123"/>
  <c r="Q18" i="149" s="1"/>
  <c r="G5" i="125"/>
  <c r="G4" i="125" s="1"/>
  <c r="G3" i="125" s="1"/>
  <c r="G20" i="149" s="1"/>
  <c r="G3" i="124"/>
  <c r="G19" i="149" s="1"/>
  <c r="P5" i="126"/>
  <c r="P4" i="126" s="1"/>
  <c r="P3" i="126" s="1"/>
  <c r="P21" i="149" s="1"/>
  <c r="D3" i="129"/>
  <c r="D24" i="149" s="1"/>
  <c r="L5" i="128"/>
  <c r="L4" i="128" s="1"/>
  <c r="L3" i="128" s="1"/>
  <c r="L23" i="149" s="1"/>
  <c r="N5" i="132"/>
  <c r="N4" i="132" s="1"/>
  <c r="N3" i="132" s="1"/>
  <c r="N27" i="149" s="1"/>
  <c r="K5" i="133"/>
  <c r="K4" i="133" s="1"/>
  <c r="K3" i="133" s="1"/>
  <c r="K28" i="149" s="1"/>
  <c r="K99" i="133"/>
  <c r="G122" i="111"/>
  <c r="G123" i="140"/>
  <c r="G52" i="111"/>
  <c r="E52" i="112"/>
  <c r="E51" i="112" s="1"/>
  <c r="E50" i="112" s="1"/>
  <c r="E49" i="112" s="1"/>
  <c r="E37" i="149" s="1"/>
  <c r="F131" i="113"/>
  <c r="F132" i="140"/>
  <c r="U131" i="113"/>
  <c r="T52" i="113"/>
  <c r="T99" i="113" s="1"/>
  <c r="T114" i="113" s="1"/>
  <c r="F102" i="115"/>
  <c r="H111" i="115"/>
  <c r="F107" i="115"/>
  <c r="H109" i="115"/>
  <c r="E116" i="115"/>
  <c r="C116" i="116"/>
  <c r="N131" i="116"/>
  <c r="W52" i="116"/>
  <c r="W99" i="116" s="1"/>
  <c r="W107" i="116" s="1"/>
  <c r="V52" i="116"/>
  <c r="Q51" i="117"/>
  <c r="Q50" i="117" s="1"/>
  <c r="Q49" i="117" s="1"/>
  <c r="Q42" i="149" s="1"/>
  <c r="Q72" i="149" s="1"/>
  <c r="W131" i="117"/>
  <c r="I116" i="119"/>
  <c r="T52" i="120"/>
  <c r="H116" i="122"/>
  <c r="Q125" i="140"/>
  <c r="R108" i="133"/>
  <c r="T99" i="136"/>
  <c r="T105" i="136" s="1"/>
  <c r="S80" i="140"/>
  <c r="V79" i="118"/>
  <c r="V5" i="120"/>
  <c r="V4" i="120" s="1"/>
  <c r="V3" i="120" s="1"/>
  <c r="V15" i="149" s="1"/>
  <c r="H79" i="121"/>
  <c r="H127" i="121"/>
  <c r="H126" i="121" s="1"/>
  <c r="O128" i="133"/>
  <c r="O126" i="133" s="1"/>
  <c r="O79" i="133"/>
  <c r="N122" i="128"/>
  <c r="N138" i="110"/>
  <c r="N138" i="140" s="1"/>
  <c r="N91" i="140"/>
  <c r="C137" i="110"/>
  <c r="C137" i="140" s="1"/>
  <c r="C90" i="140"/>
  <c r="J126" i="127"/>
  <c r="M128" i="130"/>
  <c r="M79" i="130"/>
  <c r="N132" i="140"/>
  <c r="K126" i="110"/>
  <c r="M128" i="135"/>
  <c r="M79" i="135"/>
  <c r="T5" i="149"/>
  <c r="F133" i="140"/>
  <c r="F131" i="131"/>
  <c r="Q5" i="128"/>
  <c r="Q4" i="128" s="1"/>
  <c r="Q3" i="128" s="1"/>
  <c r="Q23" i="149" s="1"/>
  <c r="G3" i="127"/>
  <c r="G22" i="149" s="1"/>
  <c r="D5" i="128"/>
  <c r="D4" i="128" s="1"/>
  <c r="D3" i="128" s="1"/>
  <c r="D23" i="149" s="1"/>
  <c r="U3" i="132"/>
  <c r="U27" i="149" s="1"/>
  <c r="E3" i="130"/>
  <c r="E25" i="149" s="1"/>
  <c r="N5" i="149"/>
  <c r="P131" i="116"/>
  <c r="F131" i="118"/>
  <c r="F52" i="118"/>
  <c r="G131" i="135"/>
  <c r="W131" i="116"/>
  <c r="T122" i="116"/>
  <c r="T124" i="140"/>
  <c r="H120" i="140"/>
  <c r="W120" i="140"/>
  <c r="F120" i="140"/>
  <c r="H131" i="120"/>
  <c r="F116" i="120"/>
  <c r="O116" i="120"/>
  <c r="O116" i="110"/>
  <c r="S79" i="116"/>
  <c r="S51" i="116" s="1"/>
  <c r="S50" i="116" s="1"/>
  <c r="S49" i="116" s="1"/>
  <c r="S41" i="149" s="1"/>
  <c r="S127" i="116"/>
  <c r="S126" i="116" s="1"/>
  <c r="N79" i="135"/>
  <c r="N51" i="135" s="1"/>
  <c r="N50" i="135" s="1"/>
  <c r="N49" i="135" s="1"/>
  <c r="N60" i="149" s="1"/>
  <c r="N90" i="149" s="1"/>
  <c r="N127" i="135"/>
  <c r="N126" i="135" s="1"/>
  <c r="N81" i="140"/>
  <c r="N128" i="110"/>
  <c r="N128" i="140" s="1"/>
  <c r="N79" i="110"/>
  <c r="Q131" i="134"/>
  <c r="E127" i="135"/>
  <c r="E126" i="135" s="1"/>
  <c r="E79" i="135"/>
  <c r="E138" i="110"/>
  <c r="E138" i="140" s="1"/>
  <c r="E91" i="140"/>
  <c r="O136" i="110"/>
  <c r="O136" i="140" s="1"/>
  <c r="O89" i="140"/>
  <c r="T123" i="140"/>
  <c r="T122" i="110"/>
  <c r="D134" i="140"/>
  <c r="H115" i="136"/>
  <c r="T130" i="140"/>
  <c r="H99" i="110"/>
  <c r="H107" i="110" s="1"/>
  <c r="K130" i="110"/>
  <c r="K130" i="140" s="1"/>
  <c r="K83" i="140"/>
  <c r="J5" i="112"/>
  <c r="J4" i="112" s="1"/>
  <c r="J3" i="112" s="1"/>
  <c r="J7" i="149" s="1"/>
  <c r="E3" i="113"/>
  <c r="E8" i="149" s="1"/>
  <c r="S5" i="121"/>
  <c r="S4" i="121" s="1"/>
  <c r="S3" i="121" s="1"/>
  <c r="S16" i="149" s="1"/>
  <c r="N3" i="113"/>
  <c r="N8" i="149" s="1"/>
  <c r="S3" i="113"/>
  <c r="S8" i="149" s="1"/>
  <c r="P5" i="120"/>
  <c r="P4" i="120" s="1"/>
  <c r="P3" i="120" s="1"/>
  <c r="P15" i="149" s="1"/>
  <c r="M5" i="121"/>
  <c r="M4" i="121" s="1"/>
  <c r="M3" i="121" s="1"/>
  <c r="M16" i="149" s="1"/>
  <c r="R5" i="120"/>
  <c r="R4" i="120" s="1"/>
  <c r="R3" i="120" s="1"/>
  <c r="R15" i="149" s="1"/>
  <c r="I5" i="121"/>
  <c r="I4" i="121" s="1"/>
  <c r="I3" i="121" s="1"/>
  <c r="I16" i="149" s="1"/>
  <c r="M5" i="122"/>
  <c r="M4" i="122" s="1"/>
  <c r="M3" i="122" s="1"/>
  <c r="M17" i="149" s="1"/>
  <c r="F5" i="122"/>
  <c r="F4" i="122" s="1"/>
  <c r="F3" i="122" s="1"/>
  <c r="F17" i="149" s="1"/>
  <c r="R5" i="121"/>
  <c r="R4" i="121" s="1"/>
  <c r="U5" i="125"/>
  <c r="U4" i="125" s="1"/>
  <c r="U3" i="125" s="1"/>
  <c r="U20" i="149" s="1"/>
  <c r="H5" i="125"/>
  <c r="H4" i="125" s="1"/>
  <c r="M3" i="127"/>
  <c r="M22" i="149" s="1"/>
  <c r="D3" i="127"/>
  <c r="D22" i="149" s="1"/>
  <c r="S5" i="127"/>
  <c r="S4" i="127" s="1"/>
  <c r="S3" i="127" s="1"/>
  <c r="S22" i="149" s="1"/>
  <c r="S5" i="130"/>
  <c r="S4" i="130" s="1"/>
  <c r="S3" i="130" s="1"/>
  <c r="S25" i="149" s="1"/>
  <c r="J5" i="129"/>
  <c r="J4" i="129" s="1"/>
  <c r="J3" i="129" s="1"/>
  <c r="J24" i="149" s="1"/>
  <c r="I5" i="128"/>
  <c r="I4" i="128" s="1"/>
  <c r="I3" i="128" s="1"/>
  <c r="I23" i="149" s="1"/>
  <c r="Q5" i="133"/>
  <c r="Q4" i="133" s="1"/>
  <c r="Q3" i="133" s="1"/>
  <c r="Q28" i="149" s="1"/>
  <c r="R3" i="135"/>
  <c r="R30" i="149" s="1"/>
  <c r="J5" i="132"/>
  <c r="J4" i="132" s="1"/>
  <c r="J3" i="132" s="1"/>
  <c r="J27" i="149" s="1"/>
  <c r="T5" i="133"/>
  <c r="T4" i="133" s="1"/>
  <c r="T3" i="133" s="1"/>
  <c r="T28" i="149" s="1"/>
  <c r="T99" i="133"/>
  <c r="T111" i="133" s="1"/>
  <c r="P52" i="111"/>
  <c r="T51" i="111"/>
  <c r="T50" i="111" s="1"/>
  <c r="T49" i="111" s="1"/>
  <c r="T36" i="149" s="1"/>
  <c r="T66" i="149" s="1"/>
  <c r="C51" i="111"/>
  <c r="C50" i="111" s="1"/>
  <c r="C49" i="111" s="1"/>
  <c r="C36" i="149" s="1"/>
  <c r="J116" i="112"/>
  <c r="R116" i="113"/>
  <c r="W131" i="113"/>
  <c r="W132" i="140"/>
  <c r="K122" i="113"/>
  <c r="F131" i="115"/>
  <c r="H116" i="115"/>
  <c r="R116" i="115"/>
  <c r="C122" i="116"/>
  <c r="G52" i="116"/>
  <c r="G51" i="116" s="1"/>
  <c r="G50" i="116" s="1"/>
  <c r="G49" i="116" s="1"/>
  <c r="G41" i="149" s="1"/>
  <c r="U51" i="117"/>
  <c r="U50" i="117" s="1"/>
  <c r="U49" i="117" s="1"/>
  <c r="U42" i="149" s="1"/>
  <c r="U72" i="149" s="1"/>
  <c r="Q107" i="117"/>
  <c r="M139" i="117"/>
  <c r="T51" i="133"/>
  <c r="T50" i="133" s="1"/>
  <c r="T49" i="133" s="1"/>
  <c r="T58" i="149" s="1"/>
  <c r="O112" i="135"/>
  <c r="C133" i="140"/>
  <c r="C131" i="131"/>
  <c r="S123" i="140"/>
  <c r="S141" i="140"/>
  <c r="D141" i="140"/>
  <c r="K52" i="119"/>
  <c r="K99" i="119" s="1"/>
  <c r="E117" i="140"/>
  <c r="O79" i="117"/>
  <c r="O127" i="117"/>
  <c r="O126" i="117" s="1"/>
  <c r="S131" i="136"/>
  <c r="C135" i="140"/>
  <c r="F79" i="125"/>
  <c r="F51" i="125" s="1"/>
  <c r="F50" i="125" s="1"/>
  <c r="F49" i="125" s="1"/>
  <c r="F50" i="149" s="1"/>
  <c r="F127" i="125"/>
  <c r="F126" i="125" s="1"/>
  <c r="F79" i="123"/>
  <c r="F128" i="123"/>
  <c r="F126" i="123" s="1"/>
  <c r="Q128" i="130"/>
  <c r="Q126" i="130" s="1"/>
  <c r="Q79" i="130"/>
  <c r="H5" i="131"/>
  <c r="H4" i="131" s="1"/>
  <c r="H3" i="131" s="1"/>
  <c r="H26" i="149" s="1"/>
  <c r="S128" i="140"/>
  <c r="S79" i="127"/>
  <c r="S127" i="127"/>
  <c r="S126" i="127" s="1"/>
  <c r="L128" i="133"/>
  <c r="L126" i="133" s="1"/>
  <c r="L79" i="133"/>
  <c r="U126" i="131"/>
  <c r="F127" i="134"/>
  <c r="F126" i="134" s="1"/>
  <c r="F79" i="134"/>
  <c r="F51" i="134" s="1"/>
  <c r="F50" i="134" s="1"/>
  <c r="F49" i="134" s="1"/>
  <c r="F59" i="149" s="1"/>
  <c r="F89" i="149" s="1"/>
  <c r="I137" i="110"/>
  <c r="I137" i="140" s="1"/>
  <c r="I90" i="140"/>
  <c r="C126" i="110"/>
  <c r="P10" i="140"/>
  <c r="P5" i="127"/>
  <c r="P4" i="127" s="1"/>
  <c r="P3" i="127" s="1"/>
  <c r="P22" i="149" s="1"/>
  <c r="P82" i="149" s="1"/>
  <c r="P99" i="127"/>
  <c r="P110" i="127" s="1"/>
  <c r="H5" i="120"/>
  <c r="H4" i="120" s="1"/>
  <c r="H3" i="120" s="1"/>
  <c r="H15" i="149" s="1"/>
  <c r="Q5" i="120"/>
  <c r="Q4" i="120" s="1"/>
  <c r="Q3" i="120" s="1"/>
  <c r="Q15" i="149" s="1"/>
  <c r="L3" i="119"/>
  <c r="L14" i="149" s="1"/>
  <c r="M5" i="125"/>
  <c r="M4" i="125" s="1"/>
  <c r="M3" i="125" s="1"/>
  <c r="M20" i="149" s="1"/>
  <c r="V3" i="130"/>
  <c r="V25" i="149" s="1"/>
  <c r="G52" i="112"/>
  <c r="Q116" i="112"/>
  <c r="L122" i="114"/>
  <c r="L123" i="140"/>
  <c r="W122" i="115"/>
  <c r="T139" i="115"/>
  <c r="Q112" i="117"/>
  <c r="Q119" i="140"/>
  <c r="P139" i="123"/>
  <c r="F99" i="117"/>
  <c r="F112" i="117" s="1"/>
  <c r="N118" i="140"/>
  <c r="M118" i="140"/>
  <c r="M121" i="140"/>
  <c r="Q57" i="140"/>
  <c r="Q52" i="140" s="1"/>
  <c r="J131" i="119"/>
  <c r="L121" i="140"/>
  <c r="K118" i="140"/>
  <c r="J57" i="140"/>
  <c r="J52" i="140" s="1"/>
  <c r="S99" i="135"/>
  <c r="S110" i="135" s="1"/>
  <c r="O127" i="119"/>
  <c r="O126" i="119" s="1"/>
  <c r="O79" i="119"/>
  <c r="F131" i="129"/>
  <c r="S127" i="129"/>
  <c r="S126" i="129" s="1"/>
  <c r="S79" i="129"/>
  <c r="S51" i="129" s="1"/>
  <c r="S50" i="129" s="1"/>
  <c r="S49" i="129" s="1"/>
  <c r="S54" i="149" s="1"/>
  <c r="S84" i="149" s="1"/>
  <c r="D126" i="133"/>
  <c r="W128" i="126"/>
  <c r="W126" i="126" s="1"/>
  <c r="W79" i="126"/>
  <c r="W51" i="126" s="1"/>
  <c r="W50" i="126" s="1"/>
  <c r="W49" i="126" s="1"/>
  <c r="W51" i="149" s="1"/>
  <c r="W81" i="149" s="1"/>
  <c r="L79" i="126"/>
  <c r="L127" i="126"/>
  <c r="L126" i="126" s="1"/>
  <c r="H128" i="127"/>
  <c r="H126" i="127" s="1"/>
  <c r="H79" i="127"/>
  <c r="H51" i="127" s="1"/>
  <c r="H50" i="127" s="1"/>
  <c r="H49" i="127" s="1"/>
  <c r="H52" i="149" s="1"/>
  <c r="H82" i="149" s="1"/>
  <c r="H79" i="132"/>
  <c r="H51" i="132" s="1"/>
  <c r="H50" i="132" s="1"/>
  <c r="H49" i="132" s="1"/>
  <c r="H57" i="149" s="1"/>
  <c r="H127" i="132"/>
  <c r="H126" i="132" s="1"/>
  <c r="P128" i="136"/>
  <c r="P126" i="136" s="1"/>
  <c r="P79" i="136"/>
  <c r="P51" i="136" s="1"/>
  <c r="P50" i="136" s="1"/>
  <c r="P49" i="136" s="1"/>
  <c r="P61" i="149" s="1"/>
  <c r="P91" i="149" s="1"/>
  <c r="E127" i="136"/>
  <c r="E126" i="136" s="1"/>
  <c r="E79" i="136"/>
  <c r="U127" i="129"/>
  <c r="U126" i="129" s="1"/>
  <c r="U79" i="129"/>
  <c r="P79" i="118"/>
  <c r="P51" i="118" s="1"/>
  <c r="P50" i="118" s="1"/>
  <c r="P49" i="118" s="1"/>
  <c r="P43" i="149" s="1"/>
  <c r="P127" i="118"/>
  <c r="P126" i="118" s="1"/>
  <c r="G122" i="117"/>
  <c r="U120" i="140"/>
  <c r="Q52" i="119"/>
  <c r="G126" i="120"/>
  <c r="L126" i="123"/>
  <c r="S131" i="122"/>
  <c r="J116" i="124"/>
  <c r="K116" i="125"/>
  <c r="I131" i="124"/>
  <c r="O131" i="129"/>
  <c r="K51" i="131"/>
  <c r="K50" i="131" s="1"/>
  <c r="K49" i="131" s="1"/>
  <c r="K56" i="149" s="1"/>
  <c r="C139" i="128"/>
  <c r="K122" i="132"/>
  <c r="M126" i="129"/>
  <c r="Q122" i="131"/>
  <c r="H51" i="133"/>
  <c r="H50" i="133" s="1"/>
  <c r="H49" i="133" s="1"/>
  <c r="H58" i="149" s="1"/>
  <c r="H88" i="149" s="1"/>
  <c r="K139" i="133"/>
  <c r="R51" i="133"/>
  <c r="R50" i="133" s="1"/>
  <c r="R49" i="133" s="1"/>
  <c r="R58" i="149" s="1"/>
  <c r="R88" i="149" s="1"/>
  <c r="C131" i="134"/>
  <c r="T131" i="136"/>
  <c r="E52" i="134"/>
  <c r="E99" i="134" s="1"/>
  <c r="E112" i="134" s="1"/>
  <c r="S84" i="140"/>
  <c r="T132" i="140"/>
  <c r="K92" i="140"/>
  <c r="H125" i="140"/>
  <c r="D52" i="119"/>
  <c r="S69" i="140"/>
  <c r="P141" i="140"/>
  <c r="K119" i="140"/>
  <c r="N141" i="140"/>
  <c r="D125" i="140"/>
  <c r="K125" i="140"/>
  <c r="J117" i="140"/>
  <c r="T118" i="140"/>
  <c r="I117" i="140"/>
  <c r="P118" i="140"/>
  <c r="V139" i="112"/>
  <c r="C122" i="111"/>
  <c r="P122" i="111"/>
  <c r="H116" i="111"/>
  <c r="C139" i="113"/>
  <c r="Q122" i="113"/>
  <c r="W116" i="114"/>
  <c r="F122" i="113"/>
  <c r="L139" i="114"/>
  <c r="H122" i="115"/>
  <c r="J122" i="114"/>
  <c r="H116" i="114"/>
  <c r="F122" i="115"/>
  <c r="D131" i="113"/>
  <c r="C139" i="114"/>
  <c r="C122" i="115"/>
  <c r="L131" i="116"/>
  <c r="S122" i="117"/>
  <c r="N116" i="117"/>
  <c r="R131" i="115"/>
  <c r="T139" i="118"/>
  <c r="E131" i="118"/>
  <c r="G121" i="140"/>
  <c r="G116" i="116"/>
  <c r="W124" i="140"/>
  <c r="H122" i="117"/>
  <c r="E121" i="140"/>
  <c r="C118" i="140"/>
  <c r="L131" i="120"/>
  <c r="L124" i="140"/>
  <c r="U119" i="140"/>
  <c r="S124" i="140"/>
  <c r="O120" i="140"/>
  <c r="S119" i="140"/>
  <c r="H116" i="118"/>
  <c r="J116" i="122"/>
  <c r="U122" i="120"/>
  <c r="Q122" i="120"/>
  <c r="W116" i="123"/>
  <c r="D139" i="124"/>
  <c r="N139" i="123"/>
  <c r="Q131" i="126"/>
  <c r="R139" i="125"/>
  <c r="R122" i="123"/>
  <c r="Q116" i="126"/>
  <c r="V122" i="125"/>
  <c r="D122" i="127"/>
  <c r="C116" i="125"/>
  <c r="O134" i="140"/>
  <c r="U122" i="131"/>
  <c r="Q116" i="131"/>
  <c r="Q135" i="140"/>
  <c r="P132" i="140"/>
  <c r="U122" i="129"/>
  <c r="J133" i="140"/>
  <c r="Q116" i="132"/>
  <c r="G135" i="140"/>
  <c r="P52" i="133"/>
  <c r="R131" i="129"/>
  <c r="H133" i="140"/>
  <c r="O122" i="132"/>
  <c r="N139" i="130"/>
  <c r="O133" i="140"/>
  <c r="T135" i="140"/>
  <c r="S132" i="140"/>
  <c r="T122" i="131"/>
  <c r="W122" i="133"/>
  <c r="L131" i="132"/>
  <c r="R131" i="134"/>
  <c r="I116" i="133"/>
  <c r="H122" i="135"/>
  <c r="E116" i="134"/>
  <c r="N122" i="114"/>
  <c r="C5" i="117"/>
  <c r="C4" i="117" s="1"/>
  <c r="C3" i="117" s="1"/>
  <c r="C12" i="149" s="1"/>
  <c r="V126" i="118"/>
  <c r="Q120" i="140"/>
  <c r="P117" i="140"/>
  <c r="F5" i="120"/>
  <c r="F4" i="120" s="1"/>
  <c r="F3" i="120" s="1"/>
  <c r="F15" i="149" s="1"/>
  <c r="N126" i="123"/>
  <c r="G116" i="110"/>
  <c r="R127" i="112"/>
  <c r="R126" i="112" s="1"/>
  <c r="R79" i="112"/>
  <c r="R51" i="112" s="1"/>
  <c r="R50" i="112" s="1"/>
  <c r="R49" i="112" s="1"/>
  <c r="R37" i="149" s="1"/>
  <c r="R67" i="149" s="1"/>
  <c r="Q131" i="110"/>
  <c r="Q5" i="115"/>
  <c r="Q4" i="115" s="1"/>
  <c r="Q3" i="115" s="1"/>
  <c r="Q10" i="149" s="1"/>
  <c r="P131" i="136"/>
  <c r="S139" i="110"/>
  <c r="Q122" i="110"/>
  <c r="M131" i="136"/>
  <c r="L116" i="114"/>
  <c r="V131" i="117"/>
  <c r="J79" i="117"/>
  <c r="J51" i="117" s="1"/>
  <c r="J50" i="117" s="1"/>
  <c r="J49" i="117" s="1"/>
  <c r="J42" i="149" s="1"/>
  <c r="Q5" i="124"/>
  <c r="Q4" i="124" s="1"/>
  <c r="Q3" i="124" s="1"/>
  <c r="Q19" i="149" s="1"/>
  <c r="J79" i="125"/>
  <c r="W138" i="110"/>
  <c r="W138" i="140" s="1"/>
  <c r="W91" i="140"/>
  <c r="M126" i="128"/>
  <c r="Q82" i="140"/>
  <c r="F127" i="112"/>
  <c r="F126" i="112" s="1"/>
  <c r="F79" i="112"/>
  <c r="F51" i="112" s="1"/>
  <c r="F50" i="112" s="1"/>
  <c r="F49" i="112" s="1"/>
  <c r="F37" i="149" s="1"/>
  <c r="F67" i="149" s="1"/>
  <c r="P91" i="140"/>
  <c r="M137" i="110"/>
  <c r="M137" i="140" s="1"/>
  <c r="M90" i="140"/>
  <c r="J136" i="110"/>
  <c r="J136" i="140" s="1"/>
  <c r="J89" i="140"/>
  <c r="Q33" i="140"/>
  <c r="U133" i="140"/>
  <c r="I79" i="110"/>
  <c r="I80" i="140"/>
  <c r="T79" i="121"/>
  <c r="G138" i="110"/>
  <c r="G138" i="140" s="1"/>
  <c r="G91" i="140"/>
  <c r="E126" i="130"/>
  <c r="W18" i="140"/>
  <c r="Q127" i="125"/>
  <c r="Q126" i="125" s="1"/>
  <c r="Q79" i="125"/>
  <c r="Q51" i="125" s="1"/>
  <c r="Q50" i="125" s="1"/>
  <c r="Q49" i="125" s="1"/>
  <c r="Q50" i="149" s="1"/>
  <c r="Q45" i="140"/>
  <c r="C33" i="140"/>
  <c r="M82" i="140"/>
  <c r="J81" i="140"/>
  <c r="E24" i="140"/>
  <c r="L127" i="136"/>
  <c r="L126" i="136" s="1"/>
  <c r="L79" i="136"/>
  <c r="L51" i="136" s="1"/>
  <c r="L50" i="136" s="1"/>
  <c r="L49" i="136" s="1"/>
  <c r="L61" i="149" s="1"/>
  <c r="K127" i="113"/>
  <c r="K126" i="113" s="1"/>
  <c r="S127" i="130"/>
  <c r="S126" i="130" s="1"/>
  <c r="W130" i="110"/>
  <c r="W130" i="140" s="1"/>
  <c r="W83" i="140"/>
  <c r="L129" i="110"/>
  <c r="L129" i="140" s="1"/>
  <c r="L82" i="140"/>
  <c r="V127" i="110"/>
  <c r="V80" i="140"/>
  <c r="T24" i="140"/>
  <c r="E18" i="140"/>
  <c r="T6" i="140"/>
  <c r="I6" i="140"/>
  <c r="F130" i="110"/>
  <c r="F130" i="140" s="1"/>
  <c r="F83" i="140"/>
  <c r="P128" i="110"/>
  <c r="P81" i="140"/>
  <c r="E127" i="110"/>
  <c r="E80" i="140"/>
  <c r="N124" i="140"/>
  <c r="K24" i="140"/>
  <c r="L18" i="140"/>
  <c r="M139" i="133"/>
  <c r="M136" i="110"/>
  <c r="M136" i="140" s="1"/>
  <c r="M89" i="140"/>
  <c r="E130" i="110"/>
  <c r="E130" i="140" s="1"/>
  <c r="E83" i="140"/>
  <c r="O128" i="110"/>
  <c r="O81" i="140"/>
  <c r="V79" i="128"/>
  <c r="V51" i="128" s="1"/>
  <c r="V50" i="128" s="1"/>
  <c r="V49" i="128" s="1"/>
  <c r="V53" i="149" s="1"/>
  <c r="V5" i="131"/>
  <c r="V4" i="131" s="1"/>
  <c r="V3" i="131" s="1"/>
  <c r="V26" i="149" s="1"/>
  <c r="R138" i="110"/>
  <c r="R138" i="140" s="1"/>
  <c r="R91" i="140"/>
  <c r="G137" i="110"/>
  <c r="G137" i="140" s="1"/>
  <c r="G90" i="140"/>
  <c r="C28" i="140"/>
  <c r="Q24" i="140"/>
  <c r="R18" i="140"/>
  <c r="P5" i="110"/>
  <c r="P4" i="110" s="1"/>
  <c r="P3" i="110" s="1"/>
  <c r="F6" i="140"/>
  <c r="K18" i="140"/>
  <c r="G126" i="122"/>
  <c r="L116" i="123"/>
  <c r="T116" i="123"/>
  <c r="V116" i="126"/>
  <c r="N49" i="127"/>
  <c r="N52" i="149" s="1"/>
  <c r="N82" i="149" s="1"/>
  <c r="R139" i="127"/>
  <c r="T131" i="125"/>
  <c r="G122" i="131"/>
  <c r="J122" i="132"/>
  <c r="G131" i="130"/>
  <c r="D116" i="131"/>
  <c r="T133" i="140"/>
  <c r="S51" i="135"/>
  <c r="S50" i="135" s="1"/>
  <c r="S49" i="135" s="1"/>
  <c r="S60" i="149" s="1"/>
  <c r="R116" i="133"/>
  <c r="R98" i="133" s="1"/>
  <c r="R97" i="133" s="1"/>
  <c r="M126" i="134"/>
  <c r="T122" i="136"/>
  <c r="C84" i="140"/>
  <c r="K141" i="140"/>
  <c r="I125" i="140"/>
  <c r="W140" i="140"/>
  <c r="N120" i="140"/>
  <c r="V117" i="140"/>
  <c r="V57" i="140"/>
  <c r="H118" i="140"/>
  <c r="P121" i="140"/>
  <c r="R119" i="140"/>
  <c r="G118" i="140"/>
  <c r="P122" i="113"/>
  <c r="T131" i="114"/>
  <c r="U116" i="116"/>
  <c r="D131" i="116"/>
  <c r="J131" i="115"/>
  <c r="T120" i="140"/>
  <c r="O124" i="140"/>
  <c r="S120" i="140"/>
  <c r="R120" i="140"/>
  <c r="U124" i="140"/>
  <c r="D124" i="140"/>
  <c r="M119" i="140"/>
  <c r="K124" i="140"/>
  <c r="G120" i="140"/>
  <c r="U125" i="140"/>
  <c r="S116" i="122"/>
  <c r="R131" i="122"/>
  <c r="I116" i="126"/>
  <c r="W139" i="127"/>
  <c r="U131" i="127"/>
  <c r="G134" i="140"/>
  <c r="I135" i="140"/>
  <c r="H132" i="140"/>
  <c r="M122" i="129"/>
  <c r="T134" i="140"/>
  <c r="J131" i="129"/>
  <c r="V135" i="140"/>
  <c r="U132" i="140"/>
  <c r="S122" i="130"/>
  <c r="G133" i="140"/>
  <c r="F116" i="127"/>
  <c r="L135" i="140"/>
  <c r="K132" i="140"/>
  <c r="O116" i="132"/>
  <c r="W122" i="134"/>
  <c r="K135" i="140"/>
  <c r="M127" i="114"/>
  <c r="M126" i="114" s="1"/>
  <c r="M79" i="114"/>
  <c r="M51" i="114" s="1"/>
  <c r="M50" i="114" s="1"/>
  <c r="M49" i="114" s="1"/>
  <c r="M39" i="149" s="1"/>
  <c r="M69" i="149" s="1"/>
  <c r="D126" i="122"/>
  <c r="W122" i="123"/>
  <c r="H134" i="140"/>
  <c r="F116" i="121"/>
  <c r="D127" i="124"/>
  <c r="D126" i="124" s="1"/>
  <c r="D79" i="124"/>
  <c r="D51" i="124" s="1"/>
  <c r="D50" i="124" s="1"/>
  <c r="D49" i="124" s="1"/>
  <c r="D49" i="149" s="1"/>
  <c r="G5" i="117"/>
  <c r="G4" i="117" s="1"/>
  <c r="G3" i="117" s="1"/>
  <c r="G12" i="149" s="1"/>
  <c r="G127" i="119"/>
  <c r="G126" i="119" s="1"/>
  <c r="G79" i="119"/>
  <c r="O79" i="111"/>
  <c r="O51" i="111" s="1"/>
  <c r="O50" i="111" s="1"/>
  <c r="O49" i="111" s="1"/>
  <c r="O36" i="149" s="1"/>
  <c r="I127" i="124"/>
  <c r="I126" i="124" s="1"/>
  <c r="I79" i="124"/>
  <c r="I51" i="124" s="1"/>
  <c r="I50" i="124" s="1"/>
  <c r="I49" i="124" s="1"/>
  <c r="I49" i="149" s="1"/>
  <c r="E131" i="136"/>
  <c r="G139" i="110"/>
  <c r="J126" i="125"/>
  <c r="U127" i="133"/>
  <c r="U126" i="133" s="1"/>
  <c r="U79" i="133"/>
  <c r="Q126" i="135"/>
  <c r="V137" i="110"/>
  <c r="V137" i="140" s="1"/>
  <c r="V90" i="140"/>
  <c r="K136" i="110"/>
  <c r="K136" i="140" s="1"/>
  <c r="K89" i="140"/>
  <c r="C130" i="110"/>
  <c r="C130" i="140" s="1"/>
  <c r="C83" i="140"/>
  <c r="M128" i="110"/>
  <c r="M81" i="140"/>
  <c r="K127" i="116"/>
  <c r="K126" i="116" s="1"/>
  <c r="K79" i="116"/>
  <c r="K51" i="116" s="1"/>
  <c r="K50" i="116" s="1"/>
  <c r="K49" i="116" s="1"/>
  <c r="K41" i="149" s="1"/>
  <c r="F126" i="127"/>
  <c r="N126" i="130"/>
  <c r="D5" i="131"/>
  <c r="D4" i="131" s="1"/>
  <c r="D3" i="131" s="1"/>
  <c r="D26" i="149" s="1"/>
  <c r="P138" i="140"/>
  <c r="U33" i="140"/>
  <c r="W129" i="110"/>
  <c r="W129" i="140" s="1"/>
  <c r="W82" i="140"/>
  <c r="L128" i="110"/>
  <c r="L81" i="140"/>
  <c r="I28" i="140"/>
  <c r="Q10" i="140"/>
  <c r="S10" i="140"/>
  <c r="I82" i="140"/>
  <c r="U127" i="127"/>
  <c r="U126" i="127" s="1"/>
  <c r="U79" i="127"/>
  <c r="U51" i="127" s="1"/>
  <c r="U50" i="127" s="1"/>
  <c r="U49" i="127" s="1"/>
  <c r="U52" i="149" s="1"/>
  <c r="F139" i="134"/>
  <c r="S81" i="140"/>
  <c r="S79" i="140" s="1"/>
  <c r="O18" i="140"/>
  <c r="V81" i="140"/>
  <c r="F138" i="110"/>
  <c r="F138" i="140" s="1"/>
  <c r="F91" i="140"/>
  <c r="P136" i="110"/>
  <c r="P136" i="140" s="1"/>
  <c r="P89" i="140"/>
  <c r="P33" i="140"/>
  <c r="H83" i="140"/>
  <c r="F18" i="140"/>
  <c r="O6" i="140"/>
  <c r="U122" i="112"/>
  <c r="D79" i="133"/>
  <c r="D51" i="133" s="1"/>
  <c r="D50" i="133" s="1"/>
  <c r="D49" i="133" s="1"/>
  <c r="D58" i="149" s="1"/>
  <c r="R137" i="110"/>
  <c r="R137" i="140" s="1"/>
  <c r="R90" i="140"/>
  <c r="G136" i="110"/>
  <c r="G136" i="140" s="1"/>
  <c r="G89" i="140"/>
  <c r="C18" i="140"/>
  <c r="F81" i="140"/>
  <c r="J139" i="135"/>
  <c r="L91" i="140"/>
  <c r="V89" i="140"/>
  <c r="E28" i="140"/>
  <c r="D18" i="140"/>
  <c r="W10" i="140"/>
  <c r="P137" i="110"/>
  <c r="P137" i="140" s="1"/>
  <c r="P90" i="140"/>
  <c r="F5" i="131"/>
  <c r="F4" i="131" s="1"/>
  <c r="F3" i="131" s="1"/>
  <c r="F26" i="149" s="1"/>
  <c r="V28" i="140"/>
  <c r="S126" i="110"/>
  <c r="I24" i="140"/>
  <c r="T10" i="140"/>
  <c r="H10" i="140"/>
  <c r="L137" i="140"/>
  <c r="I79" i="136"/>
  <c r="I51" i="136" s="1"/>
  <c r="I50" i="136" s="1"/>
  <c r="I49" i="136" s="1"/>
  <c r="I61" i="149" s="1"/>
  <c r="E126" i="129"/>
  <c r="H122" i="129"/>
  <c r="H51" i="110"/>
  <c r="H50" i="110" s="1"/>
  <c r="H49" i="110" s="1"/>
  <c r="H35" i="149" s="1"/>
  <c r="J52" i="110"/>
  <c r="U52" i="131"/>
  <c r="U99" i="131" s="1"/>
  <c r="U109" i="131" s="1"/>
  <c r="Q122" i="136"/>
  <c r="F84" i="140"/>
  <c r="I141" i="140"/>
  <c r="H141" i="140"/>
  <c r="W141" i="140"/>
  <c r="L140" i="140"/>
  <c r="G124" i="140"/>
  <c r="F141" i="140"/>
  <c r="C125" i="140"/>
  <c r="L118" i="140"/>
  <c r="N117" i="140"/>
  <c r="E141" i="140"/>
  <c r="H139" i="111"/>
  <c r="R131" i="112"/>
  <c r="H122" i="113"/>
  <c r="N116" i="113"/>
  <c r="O116" i="116"/>
  <c r="C122" i="117"/>
  <c r="P131" i="117"/>
  <c r="L120" i="140"/>
  <c r="K120" i="140"/>
  <c r="F124" i="140"/>
  <c r="J120" i="140"/>
  <c r="M124" i="140"/>
  <c r="I120" i="140"/>
  <c r="H117" i="140"/>
  <c r="Q123" i="140"/>
  <c r="E119" i="140"/>
  <c r="V53" i="140"/>
  <c r="C124" i="140"/>
  <c r="T119" i="140"/>
  <c r="Q121" i="140"/>
  <c r="C119" i="140"/>
  <c r="G131" i="122"/>
  <c r="M125" i="140"/>
  <c r="K116" i="122"/>
  <c r="J122" i="123"/>
  <c r="G116" i="125"/>
  <c r="K122" i="126"/>
  <c r="Q131" i="125"/>
  <c r="D131" i="125"/>
  <c r="O139" i="127"/>
  <c r="V139" i="128"/>
  <c r="V134" i="140"/>
  <c r="S116" i="131"/>
  <c r="P131" i="127"/>
  <c r="E122" i="129"/>
  <c r="P135" i="140"/>
  <c r="L134" i="140"/>
  <c r="N135" i="140"/>
  <c r="M132" i="140"/>
  <c r="Q122" i="133"/>
  <c r="K116" i="127"/>
  <c r="D135" i="140"/>
  <c r="C132" i="140"/>
  <c r="D131" i="132"/>
  <c r="G116" i="132"/>
  <c r="K5" i="116"/>
  <c r="K4" i="116" s="1"/>
  <c r="K3" i="116" s="1"/>
  <c r="K11" i="149" s="1"/>
  <c r="G127" i="117"/>
  <c r="G126" i="117" s="1"/>
  <c r="G79" i="117"/>
  <c r="N126" i="118"/>
  <c r="S139" i="120"/>
  <c r="M133" i="140"/>
  <c r="Q126" i="115"/>
  <c r="T122" i="118"/>
  <c r="I127" i="121"/>
  <c r="I126" i="121" s="1"/>
  <c r="I131" i="110"/>
  <c r="J127" i="112"/>
  <c r="J126" i="112" s="1"/>
  <c r="J79" i="112"/>
  <c r="Q136" i="115"/>
  <c r="Q136" i="140" s="1"/>
  <c r="J128" i="115"/>
  <c r="J126" i="115" s="1"/>
  <c r="V5" i="115"/>
  <c r="V4" i="115" s="1"/>
  <c r="V3" i="115" s="1"/>
  <c r="V10" i="149" s="1"/>
  <c r="C127" i="118"/>
  <c r="C126" i="118" s="1"/>
  <c r="Q131" i="136"/>
  <c r="W122" i="136"/>
  <c r="P116" i="136"/>
  <c r="I122" i="110"/>
  <c r="O126" i="111"/>
  <c r="F79" i="119"/>
  <c r="L139" i="121"/>
  <c r="H79" i="119"/>
  <c r="H51" i="119" s="1"/>
  <c r="H50" i="119" s="1"/>
  <c r="H49" i="119" s="1"/>
  <c r="H44" i="149" s="1"/>
  <c r="G5" i="122"/>
  <c r="G4" i="122" s="1"/>
  <c r="G3" i="122" s="1"/>
  <c r="G17" i="149" s="1"/>
  <c r="H128" i="126"/>
  <c r="H126" i="126" s="1"/>
  <c r="I126" i="136"/>
  <c r="E90" i="140"/>
  <c r="I33" i="140"/>
  <c r="J33" i="140"/>
  <c r="R24" i="140"/>
  <c r="C127" i="128"/>
  <c r="C126" i="128" s="1"/>
  <c r="S126" i="132"/>
  <c r="P80" i="140"/>
  <c r="G18" i="140"/>
  <c r="H122" i="111"/>
  <c r="J127" i="133"/>
  <c r="J126" i="133" s="1"/>
  <c r="J79" i="133"/>
  <c r="H130" i="110"/>
  <c r="H130" i="140" s="1"/>
  <c r="E82" i="140"/>
  <c r="W80" i="140"/>
  <c r="G80" i="140"/>
  <c r="T127" i="110"/>
  <c r="T80" i="140"/>
  <c r="T79" i="140" s="1"/>
  <c r="R127" i="126"/>
  <c r="R126" i="126" s="1"/>
  <c r="W127" i="129"/>
  <c r="W126" i="129" s="1"/>
  <c r="K127" i="130"/>
  <c r="K126" i="130" s="1"/>
  <c r="I127" i="132"/>
  <c r="I126" i="132" s="1"/>
  <c r="O130" i="110"/>
  <c r="O130" i="140" s="1"/>
  <c r="O83" i="140"/>
  <c r="D129" i="110"/>
  <c r="D129" i="140" s="1"/>
  <c r="D82" i="140"/>
  <c r="N127" i="110"/>
  <c r="N80" i="140"/>
  <c r="L24" i="140"/>
  <c r="U18" i="140"/>
  <c r="L6" i="140"/>
  <c r="K128" i="132"/>
  <c r="K126" i="132" s="1"/>
  <c r="T127" i="135"/>
  <c r="T126" i="135" s="1"/>
  <c r="T79" i="135"/>
  <c r="U131" i="136"/>
  <c r="T45" i="140"/>
  <c r="V136" i="110"/>
  <c r="V136" i="140" s="1"/>
  <c r="F33" i="140"/>
  <c r="S129" i="110"/>
  <c r="S129" i="140" s="1"/>
  <c r="S82" i="140"/>
  <c r="H128" i="110"/>
  <c r="H81" i="140"/>
  <c r="O10" i="140"/>
  <c r="P6" i="140"/>
  <c r="S91" i="140"/>
  <c r="E136" i="110"/>
  <c r="E136" i="140" s="1"/>
  <c r="E89" i="140"/>
  <c r="R129" i="110"/>
  <c r="R129" i="140" s="1"/>
  <c r="R82" i="140"/>
  <c r="D127" i="110"/>
  <c r="D80" i="140"/>
  <c r="V79" i="133"/>
  <c r="E116" i="135"/>
  <c r="M45" i="140"/>
  <c r="J138" i="110"/>
  <c r="J138" i="140" s="1"/>
  <c r="J91" i="140"/>
  <c r="T136" i="110"/>
  <c r="T136" i="140" s="1"/>
  <c r="T89" i="140"/>
  <c r="S28" i="140"/>
  <c r="J18" i="140"/>
  <c r="H5" i="110"/>
  <c r="H4" i="110" s="1"/>
  <c r="H3" i="110" s="1"/>
  <c r="R6" i="140"/>
  <c r="N131" i="121"/>
  <c r="I139" i="122"/>
  <c r="J116" i="125"/>
  <c r="S122" i="124"/>
  <c r="O116" i="125"/>
  <c r="K52" i="127"/>
  <c r="J131" i="127"/>
  <c r="V51" i="127"/>
  <c r="V50" i="127" s="1"/>
  <c r="V49" i="127" s="1"/>
  <c r="V52" i="149" s="1"/>
  <c r="U52" i="130"/>
  <c r="U99" i="130" s="1"/>
  <c r="U109" i="130" s="1"/>
  <c r="O131" i="127"/>
  <c r="T131" i="129"/>
  <c r="G116" i="129"/>
  <c r="K51" i="133"/>
  <c r="K50" i="133" s="1"/>
  <c r="K49" i="133" s="1"/>
  <c r="K58" i="149" s="1"/>
  <c r="E126" i="134"/>
  <c r="D131" i="134"/>
  <c r="O52" i="136"/>
  <c r="O51" i="136" s="1"/>
  <c r="O50" i="136" s="1"/>
  <c r="O49" i="136" s="1"/>
  <c r="O61" i="149" s="1"/>
  <c r="U52" i="135"/>
  <c r="M135" i="140"/>
  <c r="O141" i="140"/>
  <c r="C141" i="140"/>
  <c r="V124" i="140"/>
  <c r="G125" i="140"/>
  <c r="O140" i="140"/>
  <c r="D57" i="140"/>
  <c r="D92" i="140"/>
  <c r="D121" i="140"/>
  <c r="T141" i="140"/>
  <c r="P124" i="140"/>
  <c r="F118" i="140"/>
  <c r="D69" i="140"/>
  <c r="D119" i="140"/>
  <c r="N69" i="140"/>
  <c r="N57" i="140"/>
  <c r="U117" i="140"/>
  <c r="T116" i="113"/>
  <c r="D131" i="114"/>
  <c r="L139" i="116"/>
  <c r="R131" i="116"/>
  <c r="Q139" i="116"/>
  <c r="O131" i="116"/>
  <c r="D120" i="140"/>
  <c r="C120" i="140"/>
  <c r="C131" i="120"/>
  <c r="P122" i="118"/>
  <c r="W119" i="140"/>
  <c r="V119" i="140"/>
  <c r="S121" i="140"/>
  <c r="N53" i="140"/>
  <c r="P123" i="140"/>
  <c r="L119" i="140"/>
  <c r="E125" i="140"/>
  <c r="W116" i="121"/>
  <c r="T122" i="122"/>
  <c r="I122" i="124"/>
  <c r="W116" i="124"/>
  <c r="S131" i="124"/>
  <c r="G122" i="124"/>
  <c r="E122" i="124"/>
  <c r="C122" i="126"/>
  <c r="I131" i="125"/>
  <c r="P131" i="126"/>
  <c r="G139" i="127"/>
  <c r="F122" i="125"/>
  <c r="W131" i="128"/>
  <c r="N139" i="131"/>
  <c r="N134" i="140"/>
  <c r="H135" i="140"/>
  <c r="G132" i="140"/>
  <c r="F135" i="140"/>
  <c r="E132" i="140"/>
  <c r="O131" i="133"/>
  <c r="C116" i="127"/>
  <c r="Q134" i="140"/>
  <c r="Q131" i="132"/>
  <c r="P134" i="140"/>
  <c r="G116" i="121"/>
  <c r="O122" i="123"/>
  <c r="E133" i="140"/>
  <c r="K5" i="112"/>
  <c r="K4" i="112" s="1"/>
  <c r="K3" i="112" s="1"/>
  <c r="K7" i="149" s="1"/>
  <c r="Q127" i="119"/>
  <c r="Q126" i="119" s="1"/>
  <c r="U139" i="125"/>
  <c r="T116" i="136"/>
  <c r="E126" i="125"/>
  <c r="N5" i="115"/>
  <c r="N4" i="115" s="1"/>
  <c r="N3" i="115" s="1"/>
  <c r="N10" i="149" s="1"/>
  <c r="G122" i="136"/>
  <c r="H139" i="110"/>
  <c r="G127" i="111"/>
  <c r="G126" i="111" s="1"/>
  <c r="G79" i="111"/>
  <c r="G51" i="111" s="1"/>
  <c r="G50" i="111" s="1"/>
  <c r="G49" i="111" s="1"/>
  <c r="G36" i="149" s="1"/>
  <c r="U127" i="113"/>
  <c r="U126" i="113" s="1"/>
  <c r="U79" i="113"/>
  <c r="U51" i="113" s="1"/>
  <c r="U50" i="113" s="1"/>
  <c r="U49" i="113" s="1"/>
  <c r="U38" i="149" s="1"/>
  <c r="V127" i="115"/>
  <c r="V126" i="115" s="1"/>
  <c r="F116" i="136"/>
  <c r="D83" i="140"/>
  <c r="V131" i="129"/>
  <c r="U127" i="132"/>
  <c r="U126" i="132" s="1"/>
  <c r="M126" i="133"/>
  <c r="N137" i="110"/>
  <c r="N137" i="140" s="1"/>
  <c r="N90" i="140"/>
  <c r="C136" i="110"/>
  <c r="C136" i="140" s="1"/>
  <c r="C89" i="140"/>
  <c r="P129" i="110"/>
  <c r="P129" i="140" s="1"/>
  <c r="P82" i="140"/>
  <c r="E128" i="110"/>
  <c r="E81" i="140"/>
  <c r="D79" i="121"/>
  <c r="I129" i="140"/>
  <c r="C127" i="116"/>
  <c r="C126" i="116" s="1"/>
  <c r="C79" i="116"/>
  <c r="F126" i="130"/>
  <c r="R79" i="134"/>
  <c r="H91" i="140"/>
  <c r="E137" i="140"/>
  <c r="M33" i="140"/>
  <c r="O129" i="110"/>
  <c r="O129" i="140" s="1"/>
  <c r="O82" i="140"/>
  <c r="D128" i="110"/>
  <c r="D128" i="140" s="1"/>
  <c r="D81" i="140"/>
  <c r="V10" i="140"/>
  <c r="K10" i="140"/>
  <c r="M116" i="136"/>
  <c r="Q83" i="140"/>
  <c r="N82" i="140"/>
  <c r="V24" i="140"/>
  <c r="Q139" i="130"/>
  <c r="S5" i="135"/>
  <c r="S4" i="135" s="1"/>
  <c r="S3" i="135" s="1"/>
  <c r="S30" i="149" s="1"/>
  <c r="I45" i="140"/>
  <c r="S90" i="140"/>
  <c r="H136" i="140"/>
  <c r="H33" i="140"/>
  <c r="E129" i="140"/>
  <c r="T28" i="140"/>
  <c r="U126" i="135"/>
  <c r="U138" i="110"/>
  <c r="U138" i="140" s="1"/>
  <c r="U91" i="140"/>
  <c r="J137" i="110"/>
  <c r="J137" i="140" s="1"/>
  <c r="J90" i="140"/>
  <c r="W6" i="140"/>
  <c r="F139" i="117"/>
  <c r="U126" i="136"/>
  <c r="L45" i="140"/>
  <c r="D138" i="110"/>
  <c r="D138" i="140" s="1"/>
  <c r="D91" i="140"/>
  <c r="C24" i="140"/>
  <c r="G10" i="140"/>
  <c r="H6" i="140"/>
  <c r="S138" i="110"/>
  <c r="S138" i="140" s="1"/>
  <c r="H90" i="140"/>
  <c r="D28" i="140"/>
  <c r="H127" i="118"/>
  <c r="H126" i="118" s="1"/>
  <c r="N79" i="128"/>
  <c r="N51" i="128" s="1"/>
  <c r="N50" i="128" s="1"/>
  <c r="N49" i="128" s="1"/>
  <c r="N53" i="149" s="1"/>
  <c r="N126" i="133"/>
  <c r="E45" i="140"/>
  <c r="D130" i="110"/>
  <c r="D130" i="140" s="1"/>
  <c r="L10" i="140"/>
  <c r="U10" i="140"/>
  <c r="I79" i="125"/>
  <c r="I51" i="125" s="1"/>
  <c r="I50" i="125" s="1"/>
  <c r="I49" i="125" s="1"/>
  <c r="I50" i="149" s="1"/>
  <c r="I80" i="149" s="1"/>
  <c r="D127" i="136"/>
  <c r="D126" i="136" s="1"/>
  <c r="D79" i="136"/>
  <c r="Q131" i="120"/>
  <c r="O126" i="121"/>
  <c r="L116" i="120"/>
  <c r="L52" i="121"/>
  <c r="U52" i="121"/>
  <c r="U51" i="121" s="1"/>
  <c r="U50" i="121" s="1"/>
  <c r="U49" i="121" s="1"/>
  <c r="U46" i="149" s="1"/>
  <c r="M116" i="121"/>
  <c r="J116" i="123"/>
  <c r="O116" i="128"/>
  <c r="M52" i="130"/>
  <c r="I52" i="135"/>
  <c r="I51" i="135" s="1"/>
  <c r="I50" i="135" s="1"/>
  <c r="I49" i="135" s="1"/>
  <c r="I60" i="149" s="1"/>
  <c r="S51" i="136"/>
  <c r="S50" i="136" s="1"/>
  <c r="S49" i="136" s="1"/>
  <c r="S61" i="149" s="1"/>
  <c r="D52" i="136"/>
  <c r="D99" i="136" s="1"/>
  <c r="D114" i="136" s="1"/>
  <c r="W139" i="110"/>
  <c r="E122" i="110"/>
  <c r="M84" i="140"/>
  <c r="W133" i="140"/>
  <c r="P125" i="140"/>
  <c r="N140" i="140"/>
  <c r="W125" i="140"/>
  <c r="D140" i="140"/>
  <c r="M75" i="140"/>
  <c r="F119" i="140"/>
  <c r="T125" i="140"/>
  <c r="S57" i="140"/>
  <c r="L52" i="140"/>
  <c r="O119" i="140"/>
  <c r="D118" i="140"/>
  <c r="H52" i="140"/>
  <c r="U141" i="140"/>
  <c r="F139" i="111"/>
  <c r="T139" i="112"/>
  <c r="O131" i="113"/>
  <c r="D116" i="113"/>
  <c r="Q116" i="114"/>
  <c r="D139" i="116"/>
  <c r="N116" i="115"/>
  <c r="I139" i="116"/>
  <c r="G131" i="116"/>
  <c r="D122" i="116"/>
  <c r="W139" i="116"/>
  <c r="V139" i="116"/>
  <c r="F131" i="117"/>
  <c r="P139" i="117"/>
  <c r="L116" i="117"/>
  <c r="H116" i="117"/>
  <c r="T131" i="120"/>
  <c r="P119" i="140"/>
  <c r="H122" i="118"/>
  <c r="K123" i="140"/>
  <c r="R123" i="140"/>
  <c r="N119" i="140"/>
  <c r="K121" i="140"/>
  <c r="J118" i="140"/>
  <c r="F53" i="140"/>
  <c r="H123" i="140"/>
  <c r="E53" i="140"/>
  <c r="I121" i="140"/>
  <c r="R124" i="140"/>
  <c r="O116" i="121"/>
  <c r="P57" i="140"/>
  <c r="L131" i="123"/>
  <c r="R122" i="124"/>
  <c r="O116" i="124"/>
  <c r="P122" i="124"/>
  <c r="J139" i="123"/>
  <c r="K122" i="123"/>
  <c r="H131" i="126"/>
  <c r="S122" i="122"/>
  <c r="U131" i="125"/>
  <c r="S122" i="125"/>
  <c r="O131" i="128"/>
  <c r="F139" i="131"/>
  <c r="F134" i="140"/>
  <c r="C116" i="131"/>
  <c r="U134" i="140"/>
  <c r="Q133" i="140"/>
  <c r="S134" i="140"/>
  <c r="E135" i="140"/>
  <c r="D132" i="140"/>
  <c r="V122" i="133"/>
  <c r="I134" i="140"/>
  <c r="I131" i="132"/>
  <c r="T127" i="122"/>
  <c r="T126" i="122" s="1"/>
  <c r="T79" i="122"/>
  <c r="P5" i="116"/>
  <c r="P4" i="116" s="1"/>
  <c r="P3" i="116" s="1"/>
  <c r="P11" i="149" s="1"/>
  <c r="K139" i="120"/>
  <c r="R131" i="110"/>
  <c r="C5" i="112"/>
  <c r="C4" i="112" s="1"/>
  <c r="C3" i="112" s="1"/>
  <c r="C7" i="149" s="1"/>
  <c r="P5" i="114"/>
  <c r="P4" i="114" s="1"/>
  <c r="P3" i="114" s="1"/>
  <c r="P9" i="149" s="1"/>
  <c r="V127" i="125"/>
  <c r="V126" i="125" s="1"/>
  <c r="T126" i="118"/>
  <c r="U127" i="123"/>
  <c r="U126" i="123" s="1"/>
  <c r="U79" i="123"/>
  <c r="I136" i="115"/>
  <c r="I136" i="140" s="1"/>
  <c r="F5" i="115"/>
  <c r="F4" i="115" s="1"/>
  <c r="F3" i="115" s="1"/>
  <c r="F10" i="149" s="1"/>
  <c r="N127" i="115"/>
  <c r="N126" i="115" s="1"/>
  <c r="D139" i="121"/>
  <c r="V5" i="118"/>
  <c r="V4" i="118" s="1"/>
  <c r="V3" i="118" s="1"/>
  <c r="V13" i="149" s="1"/>
  <c r="I5" i="124"/>
  <c r="I4" i="124" s="1"/>
  <c r="I3" i="124" s="1"/>
  <c r="I19" i="149" s="1"/>
  <c r="C80" i="140"/>
  <c r="C79" i="110"/>
  <c r="C51" i="110" s="1"/>
  <c r="C50" i="110" s="1"/>
  <c r="C49" i="110" s="1"/>
  <c r="C35" i="149" s="1"/>
  <c r="P127" i="126"/>
  <c r="P126" i="126" s="1"/>
  <c r="P79" i="126"/>
  <c r="V127" i="112"/>
  <c r="V126" i="112" s="1"/>
  <c r="V79" i="112"/>
  <c r="V51" i="112" s="1"/>
  <c r="V50" i="112" s="1"/>
  <c r="V49" i="112" s="1"/>
  <c r="V37" i="149" s="1"/>
  <c r="V67" i="149" s="1"/>
  <c r="U127" i="126"/>
  <c r="U126" i="126" s="1"/>
  <c r="F79" i="130"/>
  <c r="F51" i="130" s="1"/>
  <c r="F50" i="130" s="1"/>
  <c r="F49" i="130" s="1"/>
  <c r="F55" i="149" s="1"/>
  <c r="F85" i="149" s="1"/>
  <c r="Q127" i="131"/>
  <c r="Q126" i="131" s="1"/>
  <c r="H138" i="110"/>
  <c r="H138" i="140" s="1"/>
  <c r="K3" i="110"/>
  <c r="J128" i="140"/>
  <c r="K81" i="140"/>
  <c r="H80" i="140"/>
  <c r="N24" i="140"/>
  <c r="R10" i="140"/>
  <c r="S6" i="140"/>
  <c r="W127" i="131"/>
  <c r="W126" i="131" s="1"/>
  <c r="V79" i="135"/>
  <c r="T5" i="136"/>
  <c r="T4" i="136" s="1"/>
  <c r="T3" i="136" s="1"/>
  <c r="T31" i="149" s="1"/>
  <c r="H89" i="140"/>
  <c r="U82" i="140"/>
  <c r="W28" i="140"/>
  <c r="G28" i="140"/>
  <c r="C79" i="113"/>
  <c r="C51" i="113" s="1"/>
  <c r="C50" i="113" s="1"/>
  <c r="C49" i="113" s="1"/>
  <c r="C38" i="149" s="1"/>
  <c r="C127" i="130"/>
  <c r="C126" i="130" s="1"/>
  <c r="G130" i="110"/>
  <c r="G130" i="140" s="1"/>
  <c r="G83" i="140"/>
  <c r="Q128" i="110"/>
  <c r="Q81" i="140"/>
  <c r="F79" i="110"/>
  <c r="F51" i="110" s="1"/>
  <c r="F50" i="110" s="1"/>
  <c r="F49" i="110" s="1"/>
  <c r="F35" i="149" s="1"/>
  <c r="F80" i="140"/>
  <c r="D24" i="140"/>
  <c r="D6" i="140"/>
  <c r="R79" i="127"/>
  <c r="D45" i="140"/>
  <c r="N136" i="110"/>
  <c r="N136" i="140" s="1"/>
  <c r="N89" i="140"/>
  <c r="V130" i="110"/>
  <c r="V130" i="140" s="1"/>
  <c r="V83" i="140"/>
  <c r="K129" i="110"/>
  <c r="K129" i="140" s="1"/>
  <c r="K82" i="140"/>
  <c r="U127" i="110"/>
  <c r="U80" i="140"/>
  <c r="S122" i="110"/>
  <c r="H137" i="110"/>
  <c r="H137" i="140" s="1"/>
  <c r="U130" i="110"/>
  <c r="U130" i="140" s="1"/>
  <c r="U83" i="140"/>
  <c r="J129" i="110"/>
  <c r="J129" i="140" s="1"/>
  <c r="J82" i="140"/>
  <c r="N79" i="133"/>
  <c r="R127" i="135"/>
  <c r="R126" i="135" s="1"/>
  <c r="W137" i="110"/>
  <c r="W137" i="140" s="1"/>
  <c r="W90" i="140"/>
  <c r="L136" i="110"/>
  <c r="L136" i="140" s="1"/>
  <c r="L89" i="140"/>
  <c r="T33" i="140"/>
  <c r="N28" i="140"/>
  <c r="I126" i="125"/>
  <c r="G6" i="140"/>
  <c r="K51" i="119"/>
  <c r="K50" i="119" s="1"/>
  <c r="K49" i="119" s="1"/>
  <c r="K44" i="149" s="1"/>
  <c r="M116" i="120"/>
  <c r="P52" i="120"/>
  <c r="P51" i="120" s="1"/>
  <c r="P50" i="120" s="1"/>
  <c r="P49" i="120" s="1"/>
  <c r="P45" i="149" s="1"/>
  <c r="D52" i="121"/>
  <c r="D99" i="121" s="1"/>
  <c r="D108" i="121" s="1"/>
  <c r="I122" i="123"/>
  <c r="P52" i="123"/>
  <c r="P99" i="123" s="1"/>
  <c r="S116" i="123"/>
  <c r="T122" i="124"/>
  <c r="I116" i="125"/>
  <c r="C116" i="128"/>
  <c r="S139" i="129"/>
  <c r="S131" i="130"/>
  <c r="I52" i="130"/>
  <c r="P52" i="131"/>
  <c r="P51" i="131" s="1"/>
  <c r="P50" i="131" s="1"/>
  <c r="P49" i="131" s="1"/>
  <c r="P56" i="149" s="1"/>
  <c r="J139" i="132"/>
  <c r="L116" i="132"/>
  <c r="L51" i="133"/>
  <c r="L50" i="133" s="1"/>
  <c r="L49" i="133" s="1"/>
  <c r="L58" i="149" s="1"/>
  <c r="N131" i="136"/>
  <c r="L122" i="134"/>
  <c r="F131" i="135"/>
  <c r="F122" i="110"/>
  <c r="S131" i="133"/>
  <c r="N116" i="134"/>
  <c r="I126" i="133"/>
  <c r="L132" i="140"/>
  <c r="C122" i="119"/>
  <c r="R141" i="140"/>
  <c r="G140" i="140"/>
  <c r="Q92" i="140"/>
  <c r="D75" i="140"/>
  <c r="R75" i="140"/>
  <c r="L141" i="140"/>
  <c r="E118" i="140"/>
  <c r="I52" i="140"/>
  <c r="Q118" i="140"/>
  <c r="F117" i="140"/>
  <c r="F57" i="140"/>
  <c r="M117" i="140"/>
  <c r="H121" i="140"/>
  <c r="W118" i="140"/>
  <c r="F131" i="111"/>
  <c r="E116" i="112"/>
  <c r="M122" i="112"/>
  <c r="I52" i="111"/>
  <c r="T116" i="114"/>
  <c r="S122" i="114"/>
  <c r="J116" i="113"/>
  <c r="F116" i="115"/>
  <c r="W122" i="116"/>
  <c r="R139" i="116"/>
  <c r="R139" i="115"/>
  <c r="L116" i="115"/>
  <c r="G139" i="116"/>
  <c r="T131" i="113"/>
  <c r="N139" i="116"/>
  <c r="H139" i="117"/>
  <c r="F116" i="117"/>
  <c r="D116" i="117"/>
  <c r="Q116" i="117"/>
  <c r="I119" i="140"/>
  <c r="H119" i="140"/>
  <c r="C123" i="140"/>
  <c r="F140" i="140"/>
  <c r="J123" i="140"/>
  <c r="C121" i="140"/>
  <c r="V125" i="140"/>
  <c r="R121" i="140"/>
  <c r="V120" i="140"/>
  <c r="J124" i="140"/>
  <c r="L131" i="121"/>
  <c r="T122" i="120"/>
  <c r="I139" i="121"/>
  <c r="J122" i="124"/>
  <c r="G116" i="124"/>
  <c r="C122" i="123"/>
  <c r="E139" i="124"/>
  <c r="T116" i="126"/>
  <c r="C139" i="127"/>
  <c r="K122" i="125"/>
  <c r="J116" i="127"/>
  <c r="Q122" i="128"/>
  <c r="S131" i="125"/>
  <c r="G131" i="128"/>
  <c r="R135" i="140"/>
  <c r="S133" i="140"/>
  <c r="P116" i="131"/>
  <c r="M134" i="140"/>
  <c r="O139" i="133"/>
  <c r="I133" i="140"/>
  <c r="U116" i="133"/>
  <c r="K134" i="140"/>
  <c r="R134" i="140"/>
  <c r="I122" i="132"/>
  <c r="V133" i="140"/>
  <c r="S116" i="134"/>
  <c r="G122" i="134"/>
  <c r="R139" i="133"/>
  <c r="V131" i="130"/>
  <c r="H131" i="121"/>
  <c r="H122" i="120"/>
  <c r="P139" i="121"/>
  <c r="U126" i="124"/>
  <c r="H5" i="114"/>
  <c r="H4" i="114" s="1"/>
  <c r="H3" i="114" s="1"/>
  <c r="H9" i="149" s="1"/>
  <c r="T127" i="124"/>
  <c r="T126" i="124" s="1"/>
  <c r="T79" i="124"/>
  <c r="T51" i="124" s="1"/>
  <c r="T50" i="124" s="1"/>
  <c r="T49" i="124" s="1"/>
  <c r="T49" i="149" s="1"/>
  <c r="T79" i="149" s="1"/>
  <c r="L52" i="135"/>
  <c r="D116" i="136"/>
  <c r="R127" i="114"/>
  <c r="R126" i="114" s="1"/>
  <c r="R79" i="114"/>
  <c r="T5" i="115"/>
  <c r="T4" i="115" s="1"/>
  <c r="T3" i="115" s="1"/>
  <c r="T10" i="149" s="1"/>
  <c r="P5" i="115"/>
  <c r="P4" i="115" s="1"/>
  <c r="P3" i="115" s="1"/>
  <c r="P10" i="149" s="1"/>
  <c r="W127" i="119"/>
  <c r="W126" i="119" s="1"/>
  <c r="W79" i="119"/>
  <c r="F131" i="136"/>
  <c r="V127" i="119"/>
  <c r="V126" i="119" s="1"/>
  <c r="V79" i="119"/>
  <c r="P122" i="136"/>
  <c r="N5" i="118"/>
  <c r="N4" i="118" s="1"/>
  <c r="N3" i="118" s="1"/>
  <c r="N13" i="149" s="1"/>
  <c r="Q138" i="110"/>
  <c r="Q138" i="140" s="1"/>
  <c r="Q91" i="140"/>
  <c r="F137" i="110"/>
  <c r="F137" i="140" s="1"/>
  <c r="F90" i="140"/>
  <c r="S130" i="110"/>
  <c r="S130" i="140" s="1"/>
  <c r="S83" i="140"/>
  <c r="H129" i="110"/>
  <c r="H129" i="140" s="1"/>
  <c r="H82" i="140"/>
  <c r="R127" i="110"/>
  <c r="R80" i="140"/>
  <c r="R79" i="110"/>
  <c r="L127" i="110"/>
  <c r="L80" i="140"/>
  <c r="O138" i="110"/>
  <c r="O138" i="140" s="1"/>
  <c r="O91" i="140"/>
  <c r="R122" i="136"/>
  <c r="H45" i="140"/>
  <c r="R89" i="140"/>
  <c r="E33" i="140"/>
  <c r="R130" i="110"/>
  <c r="R130" i="140" s="1"/>
  <c r="R83" i="140"/>
  <c r="G129" i="110"/>
  <c r="G129" i="140" s="1"/>
  <c r="G82" i="140"/>
  <c r="Q79" i="110"/>
  <c r="Q80" i="140"/>
  <c r="N10" i="140"/>
  <c r="C10" i="140"/>
  <c r="E127" i="127"/>
  <c r="E126" i="127" s="1"/>
  <c r="E79" i="127"/>
  <c r="E51" i="127" s="1"/>
  <c r="E50" i="127" s="1"/>
  <c r="E49" i="127" s="1"/>
  <c r="E52" i="149" s="1"/>
  <c r="E82" i="149" s="1"/>
  <c r="W45" i="140"/>
  <c r="I83" i="140"/>
  <c r="F82" i="140"/>
  <c r="F24" i="140"/>
  <c r="J10" i="140"/>
  <c r="K6" i="140"/>
  <c r="L5" i="136"/>
  <c r="L4" i="136" s="1"/>
  <c r="L3" i="136" s="1"/>
  <c r="L31" i="149" s="1"/>
  <c r="V138" i="110"/>
  <c r="V138" i="140" s="1"/>
  <c r="V91" i="140"/>
  <c r="K137" i="110"/>
  <c r="K137" i="140" s="1"/>
  <c r="K90" i="140"/>
  <c r="U129" i="140"/>
  <c r="R128" i="140"/>
  <c r="S18" i="140"/>
  <c r="T139" i="110"/>
  <c r="M126" i="135"/>
  <c r="M138" i="110"/>
  <c r="M138" i="140" s="1"/>
  <c r="M91" i="140"/>
  <c r="W136" i="110"/>
  <c r="W136" i="140" s="1"/>
  <c r="W89" i="140"/>
  <c r="W33" i="140"/>
  <c r="P18" i="140"/>
  <c r="M18" i="140"/>
  <c r="I79" i="127"/>
  <c r="R126" i="127"/>
  <c r="P126" i="132"/>
  <c r="Q137" i="110"/>
  <c r="Q137" i="140" s="1"/>
  <c r="Q90" i="140"/>
  <c r="U28" i="140"/>
  <c r="S24" i="140"/>
  <c r="S79" i="110"/>
  <c r="S51" i="110" s="1"/>
  <c r="S50" i="110" s="1"/>
  <c r="S49" i="110" s="1"/>
  <c r="S35" i="149" s="1"/>
  <c r="K138" i="110"/>
  <c r="K138" i="140" s="1"/>
  <c r="K91" i="140"/>
  <c r="L83" i="140"/>
  <c r="F79" i="133"/>
  <c r="L33" i="140"/>
  <c r="Q129" i="110"/>
  <c r="Q129" i="140" s="1"/>
  <c r="K28" i="140"/>
  <c r="D10" i="140"/>
  <c r="M10" i="140"/>
  <c r="C52" i="122"/>
  <c r="C99" i="122" s="1"/>
  <c r="C107" i="122" s="1"/>
  <c r="W52" i="124"/>
  <c r="W99" i="124" s="1"/>
  <c r="W112" i="124" s="1"/>
  <c r="S51" i="127"/>
  <c r="S50" i="127" s="1"/>
  <c r="S49" i="127" s="1"/>
  <c r="S52" i="149" s="1"/>
  <c r="W131" i="125"/>
  <c r="S116" i="126"/>
  <c r="V131" i="127"/>
  <c r="F116" i="129"/>
  <c r="D133" i="140"/>
  <c r="G131" i="132"/>
  <c r="W51" i="135"/>
  <c r="W50" i="135" s="1"/>
  <c r="W49" i="135" s="1"/>
  <c r="W60" i="149" s="1"/>
  <c r="W90" i="149" s="1"/>
  <c r="T52" i="135"/>
  <c r="T99" i="135" s="1"/>
  <c r="T111" i="135" s="1"/>
  <c r="W122" i="132"/>
  <c r="D122" i="132"/>
  <c r="N84" i="140"/>
  <c r="R84" i="140"/>
  <c r="W135" i="140"/>
  <c r="Q75" i="140"/>
  <c r="Q141" i="140"/>
  <c r="O125" i="140"/>
  <c r="C140" i="140"/>
  <c r="C139" i="140" s="1"/>
  <c r="G141" i="140"/>
  <c r="K69" i="140"/>
  <c r="L125" i="140"/>
  <c r="S125" i="140"/>
  <c r="H124" i="140"/>
  <c r="K57" i="140"/>
  <c r="D53" i="140"/>
  <c r="D52" i="140" s="1"/>
  <c r="K53" i="140"/>
  <c r="G119" i="140"/>
  <c r="Q117" i="140"/>
  <c r="E122" i="112"/>
  <c r="D116" i="114"/>
  <c r="O122" i="116"/>
  <c r="J139" i="115"/>
  <c r="V122" i="115"/>
  <c r="K139" i="117"/>
  <c r="U131" i="116"/>
  <c r="S139" i="114"/>
  <c r="F139" i="116"/>
  <c r="K131" i="117"/>
  <c r="M131" i="118"/>
  <c r="P131" i="120"/>
  <c r="W121" i="140"/>
  <c r="V118" i="140"/>
  <c r="R125" i="140"/>
  <c r="V121" i="140"/>
  <c r="U118" i="140"/>
  <c r="U121" i="140"/>
  <c r="T121" i="140"/>
  <c r="S118" i="140"/>
  <c r="P120" i="140"/>
  <c r="N125" i="140"/>
  <c r="J121" i="140"/>
  <c r="W116" i="120"/>
  <c r="R116" i="121"/>
  <c r="K139" i="124"/>
  <c r="M116" i="124"/>
  <c r="V122" i="126"/>
  <c r="I131" i="126"/>
  <c r="E131" i="125"/>
  <c r="C122" i="125"/>
  <c r="T122" i="127"/>
  <c r="R122" i="127"/>
  <c r="J135" i="140"/>
  <c r="K133" i="140"/>
  <c r="H116" i="131"/>
  <c r="E134" i="140"/>
  <c r="V132" i="140"/>
  <c r="C134" i="140"/>
  <c r="Q116" i="127"/>
  <c r="N133" i="140"/>
  <c r="F139" i="133"/>
  <c r="K116" i="135"/>
  <c r="K116" i="134"/>
  <c r="J139" i="134"/>
  <c r="J139" i="133"/>
  <c r="Q122" i="135"/>
  <c r="N122" i="133"/>
  <c r="U116" i="134"/>
  <c r="S5" i="117"/>
  <c r="S4" i="117" s="1"/>
  <c r="S3" i="117" s="1"/>
  <c r="S12" i="149" s="1"/>
  <c r="C126" i="119"/>
  <c r="C139" i="120"/>
  <c r="M79" i="124"/>
  <c r="M51" i="124" s="1"/>
  <c r="M50" i="124" s="1"/>
  <c r="M49" i="124" s="1"/>
  <c r="M49" i="149" s="1"/>
  <c r="M79" i="149" s="1"/>
  <c r="Q139" i="136"/>
  <c r="S135" i="140"/>
  <c r="D122" i="118"/>
  <c r="V126" i="123"/>
  <c r="N127" i="125"/>
  <c r="N126" i="125" s="1"/>
  <c r="Q116" i="136"/>
  <c r="W116" i="110"/>
  <c r="G122" i="125"/>
  <c r="T137" i="115"/>
  <c r="T137" i="140" s="1"/>
  <c r="F5" i="116"/>
  <c r="F4" i="116" s="1"/>
  <c r="F3" i="116" s="1"/>
  <c r="F11" i="149" s="1"/>
  <c r="S127" i="118"/>
  <c r="S126" i="118" s="1"/>
  <c r="P52" i="110"/>
  <c r="I122" i="111"/>
  <c r="R79" i="117"/>
  <c r="R51" i="117" s="1"/>
  <c r="R50" i="117" s="1"/>
  <c r="R49" i="117" s="1"/>
  <c r="R42" i="149" s="1"/>
  <c r="R72" i="149" s="1"/>
  <c r="F5" i="118"/>
  <c r="F4" i="118" s="1"/>
  <c r="F3" i="118" s="1"/>
  <c r="F13" i="149" s="1"/>
  <c r="S122" i="120"/>
  <c r="E128" i="123"/>
  <c r="E126" i="123" s="1"/>
  <c r="R127" i="125"/>
  <c r="R126" i="125" s="1"/>
  <c r="I130" i="140"/>
  <c r="M5" i="128"/>
  <c r="M4" i="128" s="1"/>
  <c r="M3" i="128" s="1"/>
  <c r="M23" i="149" s="1"/>
  <c r="E127" i="133"/>
  <c r="E126" i="133" s="1"/>
  <c r="E79" i="133"/>
  <c r="E51" i="133" s="1"/>
  <c r="E50" i="133" s="1"/>
  <c r="E49" i="133" s="1"/>
  <c r="E58" i="149" s="1"/>
  <c r="E88" i="149" s="1"/>
  <c r="R28" i="140"/>
  <c r="L28" i="140"/>
  <c r="M131" i="110"/>
  <c r="N127" i="112"/>
  <c r="N126" i="112" s="1"/>
  <c r="N79" i="112"/>
  <c r="N51" i="112" s="1"/>
  <c r="N50" i="112" s="1"/>
  <c r="N49" i="112" s="1"/>
  <c r="N37" i="149" s="1"/>
  <c r="N67" i="149" s="1"/>
  <c r="M127" i="126"/>
  <c r="M126" i="126" s="1"/>
  <c r="N127" i="127"/>
  <c r="N126" i="127" s="1"/>
  <c r="R127" i="129"/>
  <c r="R126" i="129" s="1"/>
  <c r="V127" i="130"/>
  <c r="V126" i="130" s="1"/>
  <c r="U137" i="110"/>
  <c r="U137" i="140" s="1"/>
  <c r="U90" i="140"/>
  <c r="R136" i="110"/>
  <c r="R136" i="140" s="1"/>
  <c r="V139" i="110"/>
  <c r="M126" i="130"/>
  <c r="V126" i="133"/>
  <c r="F129" i="110"/>
  <c r="F129" i="140" s="1"/>
  <c r="C81" i="140"/>
  <c r="C6" i="140"/>
  <c r="O127" i="131"/>
  <c r="O126" i="131" s="1"/>
  <c r="D5" i="136"/>
  <c r="D4" i="136" s="1"/>
  <c r="D3" i="136" s="1"/>
  <c r="D31" i="149" s="1"/>
  <c r="R81" i="140"/>
  <c r="L79" i="121"/>
  <c r="O33" i="140"/>
  <c r="T129" i="110"/>
  <c r="T129" i="140" s="1"/>
  <c r="T82" i="140"/>
  <c r="I128" i="110"/>
  <c r="I128" i="140" s="1"/>
  <c r="I81" i="140"/>
  <c r="Q18" i="140"/>
  <c r="Q6" i="140"/>
  <c r="I127" i="127"/>
  <c r="I126" i="127" s="1"/>
  <c r="G122" i="135"/>
  <c r="J79" i="127"/>
  <c r="J51" i="127" s="1"/>
  <c r="J50" i="127" s="1"/>
  <c r="J49" i="127" s="1"/>
  <c r="J52" i="149" s="1"/>
  <c r="J82" i="149" s="1"/>
  <c r="P79" i="132"/>
  <c r="P51" i="132" s="1"/>
  <c r="P50" i="132" s="1"/>
  <c r="P49" i="132" s="1"/>
  <c r="P57" i="149" s="1"/>
  <c r="P87" i="149" s="1"/>
  <c r="T138" i="110"/>
  <c r="T138" i="140" s="1"/>
  <c r="T91" i="140"/>
  <c r="F136" i="110"/>
  <c r="F136" i="140" s="1"/>
  <c r="F89" i="140"/>
  <c r="N130" i="110"/>
  <c r="N130" i="140" s="1"/>
  <c r="N83" i="140"/>
  <c r="C129" i="110"/>
  <c r="C129" i="140" s="1"/>
  <c r="C82" i="140"/>
  <c r="M127" i="110"/>
  <c r="M80" i="140"/>
  <c r="U136" i="110"/>
  <c r="U136" i="140" s="1"/>
  <c r="U89" i="140"/>
  <c r="M130" i="110"/>
  <c r="M130" i="140" s="1"/>
  <c r="M83" i="140"/>
  <c r="W128" i="110"/>
  <c r="W81" i="140"/>
  <c r="K80" i="140"/>
  <c r="K79" i="110"/>
  <c r="K51" i="110" s="1"/>
  <c r="K50" i="110" s="1"/>
  <c r="K49" i="110" s="1"/>
  <c r="K35" i="149" s="1"/>
  <c r="O139" i="116"/>
  <c r="F79" i="128"/>
  <c r="F127" i="133"/>
  <c r="F126" i="133" s="1"/>
  <c r="O137" i="110"/>
  <c r="O137" i="140" s="1"/>
  <c r="O90" i="140"/>
  <c r="D136" i="110"/>
  <c r="D136" i="140" s="1"/>
  <c r="D89" i="140"/>
  <c r="D33" i="140"/>
  <c r="F128" i="110"/>
  <c r="V6" i="140"/>
  <c r="G128" i="110"/>
  <c r="G81" i="140"/>
  <c r="S137" i="110"/>
  <c r="S137" i="140" s="1"/>
  <c r="H127" i="110"/>
  <c r="O116" i="119"/>
  <c r="O117" i="140"/>
  <c r="G116" i="119"/>
  <c r="G117" i="140"/>
  <c r="M122" i="119"/>
  <c r="M123" i="140"/>
  <c r="S116" i="119"/>
  <c r="S117" i="140"/>
  <c r="T122" i="119"/>
  <c r="J69" i="140"/>
  <c r="O69" i="140"/>
  <c r="F69" i="140"/>
  <c r="J92" i="140"/>
  <c r="V139" i="119"/>
  <c r="V140" i="140"/>
  <c r="V139" i="140" s="1"/>
  <c r="I122" i="119"/>
  <c r="I123" i="140"/>
  <c r="O122" i="119"/>
  <c r="O123" i="140"/>
  <c r="G122" i="119"/>
  <c r="O52" i="140"/>
  <c r="H139" i="119"/>
  <c r="H140" i="140"/>
  <c r="E122" i="119"/>
  <c r="E123" i="140"/>
  <c r="E122" i="140" s="1"/>
  <c r="D116" i="119"/>
  <c r="D117" i="140"/>
  <c r="C139" i="119"/>
  <c r="K116" i="119"/>
  <c r="K117" i="140"/>
  <c r="E99" i="119"/>
  <c r="E106" i="119" s="1"/>
  <c r="T75" i="140"/>
  <c r="P69" i="140"/>
  <c r="W75" i="140"/>
  <c r="D122" i="119"/>
  <c r="L52" i="119"/>
  <c r="L51" i="119" s="1"/>
  <c r="L50" i="119" s="1"/>
  <c r="L49" i="119" s="1"/>
  <c r="L44" i="149" s="1"/>
  <c r="L122" i="119"/>
  <c r="C52" i="119"/>
  <c r="G69" i="140"/>
  <c r="Q69" i="140"/>
  <c r="G52" i="140"/>
  <c r="J139" i="119"/>
  <c r="J140" i="140"/>
  <c r="R139" i="119"/>
  <c r="R140" i="140"/>
  <c r="N122" i="119"/>
  <c r="N123" i="140"/>
  <c r="U116" i="119"/>
  <c r="M116" i="119"/>
  <c r="M120" i="140"/>
  <c r="L75" i="140"/>
  <c r="H69" i="140"/>
  <c r="U139" i="119"/>
  <c r="U140" i="140"/>
  <c r="N75" i="140"/>
  <c r="E75" i="140"/>
  <c r="R116" i="119"/>
  <c r="I139" i="119"/>
  <c r="I140" i="140"/>
  <c r="F122" i="119"/>
  <c r="F123" i="140"/>
  <c r="C116" i="119"/>
  <c r="C117" i="140"/>
  <c r="J75" i="140"/>
  <c r="U69" i="140"/>
  <c r="M92" i="140"/>
  <c r="F75" i="140"/>
  <c r="T69" i="140"/>
  <c r="I69" i="140"/>
  <c r="V69" i="140"/>
  <c r="L116" i="119"/>
  <c r="L117" i="140"/>
  <c r="K139" i="119"/>
  <c r="K140" i="140"/>
  <c r="Q139" i="119"/>
  <c r="Q140" i="140"/>
  <c r="O52" i="119"/>
  <c r="O99" i="119" s="1"/>
  <c r="O112" i="119" s="1"/>
  <c r="P139" i="119"/>
  <c r="P140" i="140"/>
  <c r="P139" i="140" s="1"/>
  <c r="V52" i="119"/>
  <c r="V99" i="119" s="1"/>
  <c r="V107" i="119" s="1"/>
  <c r="E116" i="119"/>
  <c r="E120" i="140"/>
  <c r="T116" i="119"/>
  <c r="T117" i="140"/>
  <c r="F116" i="119"/>
  <c r="M69" i="140"/>
  <c r="M139" i="119"/>
  <c r="M140" i="140"/>
  <c r="M139" i="140" s="1"/>
  <c r="S75" i="140"/>
  <c r="W69" i="140"/>
  <c r="E69" i="140"/>
  <c r="R92" i="140"/>
  <c r="J116" i="119"/>
  <c r="J119" i="140"/>
  <c r="T139" i="119"/>
  <c r="T140" i="140"/>
  <c r="V122" i="119"/>
  <c r="V123" i="140"/>
  <c r="W139" i="119"/>
  <c r="E51" i="119"/>
  <c r="E50" i="119" s="1"/>
  <c r="E49" i="119" s="1"/>
  <c r="E44" i="149" s="1"/>
  <c r="S139" i="119"/>
  <c r="S140" i="140"/>
  <c r="P122" i="119"/>
  <c r="W116" i="119"/>
  <c r="W117" i="140"/>
  <c r="G52" i="119"/>
  <c r="U122" i="119"/>
  <c r="U123" i="140"/>
  <c r="V75" i="140"/>
  <c r="W92" i="140"/>
  <c r="H116" i="119"/>
  <c r="K75" i="140"/>
  <c r="Q122" i="119"/>
  <c r="H75" i="140"/>
  <c r="S52" i="119"/>
  <c r="L69" i="140"/>
  <c r="D131" i="131"/>
  <c r="L131" i="131"/>
  <c r="L133" i="140"/>
  <c r="V84" i="140"/>
  <c r="T131" i="131"/>
  <c r="J84" i="140"/>
  <c r="J131" i="131"/>
  <c r="J132" i="140"/>
  <c r="Q131" i="131"/>
  <c r="Q132" i="140"/>
  <c r="I131" i="131"/>
  <c r="I132" i="140"/>
  <c r="P84" i="140"/>
  <c r="W84" i="140"/>
  <c r="H84" i="140"/>
  <c r="O84" i="140"/>
  <c r="Q84" i="140"/>
  <c r="E84" i="140"/>
  <c r="R131" i="131"/>
  <c r="R132" i="140"/>
  <c r="G84" i="140"/>
  <c r="I84" i="140"/>
  <c r="W131" i="131"/>
  <c r="W99" i="123"/>
  <c r="W115" i="123" s="1"/>
  <c r="O99" i="115"/>
  <c r="O103" i="115" s="1"/>
  <c r="O51" i="115"/>
  <c r="O50" i="115" s="1"/>
  <c r="O49" i="115" s="1"/>
  <c r="O40" i="149" s="1"/>
  <c r="O70" i="149" s="1"/>
  <c r="N51" i="118"/>
  <c r="N50" i="118" s="1"/>
  <c r="N49" i="118" s="1"/>
  <c r="N43" i="149" s="1"/>
  <c r="N99" i="118"/>
  <c r="N102" i="118" s="1"/>
  <c r="O99" i="125"/>
  <c r="O110" i="125" s="1"/>
  <c r="O51" i="125"/>
  <c r="O50" i="125" s="1"/>
  <c r="O49" i="125" s="1"/>
  <c r="O50" i="149" s="1"/>
  <c r="O80" i="149" s="1"/>
  <c r="N99" i="135"/>
  <c r="N105" i="135" s="1"/>
  <c r="S99" i="111"/>
  <c r="S106" i="111" s="1"/>
  <c r="S51" i="111"/>
  <c r="S50" i="111" s="1"/>
  <c r="S49" i="111" s="1"/>
  <c r="S36" i="149" s="1"/>
  <c r="N99" i="112"/>
  <c r="N114" i="112" s="1"/>
  <c r="E99" i="112"/>
  <c r="E105" i="112" s="1"/>
  <c r="D99" i="112"/>
  <c r="D109" i="112" s="1"/>
  <c r="D51" i="112"/>
  <c r="D50" i="112" s="1"/>
  <c r="D49" i="112" s="1"/>
  <c r="D37" i="149" s="1"/>
  <c r="D67" i="149" s="1"/>
  <c r="G99" i="114"/>
  <c r="G107" i="114" s="1"/>
  <c r="S99" i="116"/>
  <c r="S103" i="116" s="1"/>
  <c r="S99" i="115"/>
  <c r="S114" i="115" s="1"/>
  <c r="L99" i="117"/>
  <c r="L115" i="117" s="1"/>
  <c r="L51" i="117"/>
  <c r="L50" i="117" s="1"/>
  <c r="L49" i="117" s="1"/>
  <c r="L42" i="149" s="1"/>
  <c r="L72" i="149" s="1"/>
  <c r="M51" i="118"/>
  <c r="M50" i="118" s="1"/>
  <c r="M49" i="118" s="1"/>
  <c r="M43" i="149" s="1"/>
  <c r="M73" i="149" s="1"/>
  <c r="M99" i="118"/>
  <c r="M109" i="118" s="1"/>
  <c r="T99" i="120"/>
  <c r="T106" i="120" s="1"/>
  <c r="T51" i="120"/>
  <c r="T50" i="120" s="1"/>
  <c r="T49" i="120" s="1"/>
  <c r="T45" i="149" s="1"/>
  <c r="N99" i="121"/>
  <c r="N112" i="121" s="1"/>
  <c r="N51" i="121"/>
  <c r="N50" i="121" s="1"/>
  <c r="N49" i="121" s="1"/>
  <c r="N46" i="149" s="1"/>
  <c r="J99" i="120"/>
  <c r="J106" i="120" s="1"/>
  <c r="J51" i="120"/>
  <c r="J50" i="120" s="1"/>
  <c r="J49" i="120" s="1"/>
  <c r="J45" i="149" s="1"/>
  <c r="J75" i="149" s="1"/>
  <c r="G51" i="123"/>
  <c r="G50" i="123" s="1"/>
  <c r="G49" i="123" s="1"/>
  <c r="G48" i="149" s="1"/>
  <c r="G78" i="149" s="1"/>
  <c r="G99" i="123"/>
  <c r="G110" i="123" s="1"/>
  <c r="R99" i="123"/>
  <c r="R103" i="123" s="1"/>
  <c r="R51" i="123"/>
  <c r="R50" i="123" s="1"/>
  <c r="R49" i="123" s="1"/>
  <c r="R48" i="149" s="1"/>
  <c r="R78" i="149" s="1"/>
  <c r="F99" i="124"/>
  <c r="F110" i="124" s="1"/>
  <c r="F51" i="124"/>
  <c r="F50" i="124" s="1"/>
  <c r="F49" i="124" s="1"/>
  <c r="F49" i="149" s="1"/>
  <c r="F79" i="149" s="1"/>
  <c r="F99" i="125"/>
  <c r="F115" i="125" s="1"/>
  <c r="L51" i="129"/>
  <c r="L50" i="129" s="1"/>
  <c r="L49" i="129" s="1"/>
  <c r="L54" i="149" s="1"/>
  <c r="L84" i="149" s="1"/>
  <c r="L99" i="129"/>
  <c r="L115" i="129" s="1"/>
  <c r="L104" i="129" s="1"/>
  <c r="W99" i="125"/>
  <c r="W107" i="125" s="1"/>
  <c r="W51" i="125"/>
  <c r="W50" i="125" s="1"/>
  <c r="W49" i="125" s="1"/>
  <c r="W50" i="149" s="1"/>
  <c r="R51" i="129"/>
  <c r="R50" i="129" s="1"/>
  <c r="R49" i="129" s="1"/>
  <c r="R54" i="149" s="1"/>
  <c r="R99" i="129"/>
  <c r="R115" i="129" s="1"/>
  <c r="R104" i="129" s="1"/>
  <c r="Q51" i="128"/>
  <c r="Q50" i="128" s="1"/>
  <c r="Q49" i="128" s="1"/>
  <c r="Q53" i="149" s="1"/>
  <c r="Q83" i="149" s="1"/>
  <c r="Q99" i="128"/>
  <c r="Q105" i="128" s="1"/>
  <c r="R51" i="132"/>
  <c r="R50" i="132" s="1"/>
  <c r="R49" i="132" s="1"/>
  <c r="R57" i="149" s="1"/>
  <c r="R99" i="132"/>
  <c r="R112" i="132" s="1"/>
  <c r="D51" i="134"/>
  <c r="D50" i="134" s="1"/>
  <c r="D49" i="134" s="1"/>
  <c r="D59" i="149" s="1"/>
  <c r="D89" i="149" s="1"/>
  <c r="D99" i="134"/>
  <c r="D113" i="134" s="1"/>
  <c r="I99" i="136"/>
  <c r="I107" i="136" s="1"/>
  <c r="E99" i="132"/>
  <c r="E110" i="132" s="1"/>
  <c r="E51" i="132"/>
  <c r="E50" i="132" s="1"/>
  <c r="E49" i="132" s="1"/>
  <c r="E57" i="149" s="1"/>
  <c r="G51" i="136"/>
  <c r="G50" i="136" s="1"/>
  <c r="G49" i="136" s="1"/>
  <c r="G61" i="149" s="1"/>
  <c r="G99" i="136"/>
  <c r="G105" i="136" s="1"/>
  <c r="C51" i="134"/>
  <c r="C50" i="134" s="1"/>
  <c r="C49" i="134" s="1"/>
  <c r="C59" i="149" s="1"/>
  <c r="C89" i="149" s="1"/>
  <c r="C99" i="134"/>
  <c r="C103" i="134" s="1"/>
  <c r="K99" i="116"/>
  <c r="K111" i="116" s="1"/>
  <c r="U51" i="116"/>
  <c r="U50" i="116" s="1"/>
  <c r="U49" i="116" s="1"/>
  <c r="U41" i="149" s="1"/>
  <c r="U71" i="149" s="1"/>
  <c r="U99" i="116"/>
  <c r="U109" i="116" s="1"/>
  <c r="T99" i="124"/>
  <c r="T115" i="124" s="1"/>
  <c r="U51" i="122"/>
  <c r="U50" i="122" s="1"/>
  <c r="U49" i="122" s="1"/>
  <c r="U47" i="149" s="1"/>
  <c r="U99" i="122"/>
  <c r="U115" i="122" s="1"/>
  <c r="F99" i="130"/>
  <c r="F112" i="130" s="1"/>
  <c r="G51" i="131"/>
  <c r="G50" i="131" s="1"/>
  <c r="G49" i="131" s="1"/>
  <c r="G56" i="149" s="1"/>
  <c r="G99" i="131"/>
  <c r="G106" i="131" s="1"/>
  <c r="M99" i="111"/>
  <c r="M109" i="111" s="1"/>
  <c r="M51" i="111"/>
  <c r="M50" i="111" s="1"/>
  <c r="M49" i="111" s="1"/>
  <c r="M36" i="149" s="1"/>
  <c r="M66" i="149" s="1"/>
  <c r="G99" i="113"/>
  <c r="G115" i="113" s="1"/>
  <c r="G51" i="113"/>
  <c r="G50" i="113" s="1"/>
  <c r="G49" i="113" s="1"/>
  <c r="G38" i="149" s="1"/>
  <c r="G68" i="149" s="1"/>
  <c r="I99" i="113"/>
  <c r="I51" i="113"/>
  <c r="I50" i="113" s="1"/>
  <c r="I49" i="113" s="1"/>
  <c r="I38" i="149" s="1"/>
  <c r="I68" i="149" s="1"/>
  <c r="I99" i="112"/>
  <c r="I105" i="112" s="1"/>
  <c r="I51" i="112"/>
  <c r="I50" i="112" s="1"/>
  <c r="I49" i="112" s="1"/>
  <c r="I37" i="149" s="1"/>
  <c r="F99" i="112"/>
  <c r="F108" i="112" s="1"/>
  <c r="U99" i="113"/>
  <c r="U115" i="113" s="1"/>
  <c r="M99" i="114"/>
  <c r="M105" i="114" s="1"/>
  <c r="E98" i="117"/>
  <c r="E97" i="117" s="1"/>
  <c r="E96" i="117" s="1"/>
  <c r="E113" i="117"/>
  <c r="E110" i="117"/>
  <c r="E107" i="117"/>
  <c r="E112" i="117"/>
  <c r="E111" i="117"/>
  <c r="E114" i="117"/>
  <c r="E103" i="117"/>
  <c r="E106" i="117"/>
  <c r="E108" i="117"/>
  <c r="E109" i="117"/>
  <c r="E115" i="117"/>
  <c r="G99" i="118"/>
  <c r="G109" i="118" s="1"/>
  <c r="W99" i="120"/>
  <c r="W102" i="120" s="1"/>
  <c r="Q99" i="120"/>
  <c r="Q105" i="120" s="1"/>
  <c r="Q51" i="120"/>
  <c r="Q50" i="120" s="1"/>
  <c r="Q49" i="120" s="1"/>
  <c r="Q45" i="149" s="1"/>
  <c r="I99" i="123"/>
  <c r="I105" i="123" s="1"/>
  <c r="I51" i="123"/>
  <c r="I50" i="123" s="1"/>
  <c r="I49" i="123" s="1"/>
  <c r="I48" i="149" s="1"/>
  <c r="I78" i="149" s="1"/>
  <c r="E99" i="122"/>
  <c r="E103" i="122" s="1"/>
  <c r="E51" i="122"/>
  <c r="E50" i="122" s="1"/>
  <c r="E49" i="122" s="1"/>
  <c r="E47" i="149" s="1"/>
  <c r="L99" i="124"/>
  <c r="L112" i="124" s="1"/>
  <c r="U51" i="124"/>
  <c r="U50" i="124" s="1"/>
  <c r="U49" i="124" s="1"/>
  <c r="U49" i="149" s="1"/>
  <c r="U79" i="149" s="1"/>
  <c r="U99" i="124"/>
  <c r="U107" i="124" s="1"/>
  <c r="R51" i="122"/>
  <c r="R50" i="122" s="1"/>
  <c r="R49" i="122" s="1"/>
  <c r="R47" i="149" s="1"/>
  <c r="R77" i="149" s="1"/>
  <c r="R99" i="122"/>
  <c r="R106" i="122" s="1"/>
  <c r="M51" i="125"/>
  <c r="M50" i="125" s="1"/>
  <c r="M49" i="125" s="1"/>
  <c r="M50" i="149" s="1"/>
  <c r="M99" i="125"/>
  <c r="M103" i="125" s="1"/>
  <c r="R99" i="126"/>
  <c r="R109" i="126" s="1"/>
  <c r="R51" i="126"/>
  <c r="R50" i="126" s="1"/>
  <c r="R49" i="126" s="1"/>
  <c r="R51" i="149" s="1"/>
  <c r="R81" i="149" s="1"/>
  <c r="G99" i="125"/>
  <c r="G107" i="125" s="1"/>
  <c r="G51" i="125"/>
  <c r="G50" i="125" s="1"/>
  <c r="G49" i="125" s="1"/>
  <c r="G50" i="149" s="1"/>
  <c r="M99" i="129"/>
  <c r="M115" i="129" s="1"/>
  <c r="M104" i="129" s="1"/>
  <c r="M51" i="129"/>
  <c r="M50" i="129" s="1"/>
  <c r="M49" i="129" s="1"/>
  <c r="M54" i="149" s="1"/>
  <c r="M84" i="149" s="1"/>
  <c r="S99" i="128"/>
  <c r="S111" i="128" s="1"/>
  <c r="S51" i="128"/>
  <c r="S50" i="128" s="1"/>
  <c r="S49" i="128" s="1"/>
  <c r="S53" i="149" s="1"/>
  <c r="S83" i="149" s="1"/>
  <c r="J51" i="130"/>
  <c r="J50" i="130" s="1"/>
  <c r="J49" i="130" s="1"/>
  <c r="J55" i="149" s="1"/>
  <c r="J85" i="149" s="1"/>
  <c r="J99" i="130"/>
  <c r="J109" i="130" s="1"/>
  <c r="L51" i="110"/>
  <c r="L50" i="110" s="1"/>
  <c r="L49" i="110" s="1"/>
  <c r="L35" i="149" s="1"/>
  <c r="L99" i="110"/>
  <c r="L102" i="110" s="1"/>
  <c r="U99" i="114"/>
  <c r="U109" i="114" s="1"/>
  <c r="O99" i="111"/>
  <c r="O105" i="111" s="1"/>
  <c r="R99" i="112"/>
  <c r="R115" i="112" s="1"/>
  <c r="E51" i="114"/>
  <c r="E50" i="114" s="1"/>
  <c r="E49" i="114" s="1"/>
  <c r="E39" i="149" s="1"/>
  <c r="E69" i="149" s="1"/>
  <c r="E99" i="114"/>
  <c r="E109" i="114" s="1"/>
  <c r="F99" i="114"/>
  <c r="F102" i="114" s="1"/>
  <c r="F51" i="114"/>
  <c r="F50" i="114" s="1"/>
  <c r="F49" i="114" s="1"/>
  <c r="F39" i="149" s="1"/>
  <c r="F69" i="149" s="1"/>
  <c r="H99" i="116"/>
  <c r="H110" i="116" s="1"/>
  <c r="H51" i="116"/>
  <c r="H50" i="116" s="1"/>
  <c r="H49" i="116" s="1"/>
  <c r="H41" i="149" s="1"/>
  <c r="H99" i="118"/>
  <c r="H110" i="118" s="1"/>
  <c r="H51" i="118"/>
  <c r="H50" i="118" s="1"/>
  <c r="H49" i="118" s="1"/>
  <c r="H43" i="149" s="1"/>
  <c r="P99" i="121"/>
  <c r="P112" i="121" s="1"/>
  <c r="W99" i="121"/>
  <c r="W113" i="121" s="1"/>
  <c r="W51" i="121"/>
  <c r="W50" i="121" s="1"/>
  <c r="W49" i="121" s="1"/>
  <c r="W46" i="149" s="1"/>
  <c r="W76" i="149" s="1"/>
  <c r="O51" i="120"/>
  <c r="O50" i="120" s="1"/>
  <c r="O49" i="120" s="1"/>
  <c r="O45" i="149" s="1"/>
  <c r="O99" i="120"/>
  <c r="O108" i="120" s="1"/>
  <c r="I51" i="121"/>
  <c r="I50" i="121" s="1"/>
  <c r="I49" i="121" s="1"/>
  <c r="I46" i="149" s="1"/>
  <c r="I99" i="121"/>
  <c r="I111" i="121" s="1"/>
  <c r="M99" i="120"/>
  <c r="M110" i="120" s="1"/>
  <c r="M51" i="120"/>
  <c r="M50" i="120" s="1"/>
  <c r="M49" i="120" s="1"/>
  <c r="M45" i="149" s="1"/>
  <c r="M75" i="149" s="1"/>
  <c r="K99" i="123"/>
  <c r="K111" i="123" s="1"/>
  <c r="K51" i="123"/>
  <c r="K50" i="123" s="1"/>
  <c r="K49" i="123" s="1"/>
  <c r="K48" i="149" s="1"/>
  <c r="K78" i="149" s="1"/>
  <c r="D99" i="124"/>
  <c r="D110" i="124" s="1"/>
  <c r="U99" i="127"/>
  <c r="U108" i="127" s="1"/>
  <c r="J99" i="126"/>
  <c r="J110" i="126" s="1"/>
  <c r="J51" i="126"/>
  <c r="J50" i="126" s="1"/>
  <c r="J49" i="126" s="1"/>
  <c r="J51" i="149" s="1"/>
  <c r="J81" i="149" s="1"/>
  <c r="V99" i="128"/>
  <c r="V111" i="128" s="1"/>
  <c r="W51" i="130"/>
  <c r="W50" i="130" s="1"/>
  <c r="W49" i="130" s="1"/>
  <c r="W55" i="149" s="1"/>
  <c r="W85" i="149" s="1"/>
  <c r="W99" i="130"/>
  <c r="W115" i="130" s="1"/>
  <c r="R99" i="131"/>
  <c r="R102" i="131" s="1"/>
  <c r="R51" i="131"/>
  <c r="R50" i="131" s="1"/>
  <c r="R49" i="131" s="1"/>
  <c r="R56" i="149" s="1"/>
  <c r="R86" i="149" s="1"/>
  <c r="I99" i="131"/>
  <c r="I110" i="131" s="1"/>
  <c r="I51" i="131"/>
  <c r="I50" i="131" s="1"/>
  <c r="I49" i="131" s="1"/>
  <c r="I56" i="149" s="1"/>
  <c r="P99" i="135"/>
  <c r="P113" i="135" s="1"/>
  <c r="P51" i="135"/>
  <c r="P50" i="135" s="1"/>
  <c r="P49" i="135" s="1"/>
  <c r="P60" i="149" s="1"/>
  <c r="P90" i="149" s="1"/>
  <c r="J99" i="133"/>
  <c r="J112" i="133" s="1"/>
  <c r="J51" i="133"/>
  <c r="J50" i="133" s="1"/>
  <c r="J49" i="133" s="1"/>
  <c r="J58" i="149" s="1"/>
  <c r="J88" i="149" s="1"/>
  <c r="F99" i="110"/>
  <c r="F106" i="110" s="1"/>
  <c r="V99" i="134"/>
  <c r="V115" i="134" s="1"/>
  <c r="V51" i="134"/>
  <c r="V50" i="134" s="1"/>
  <c r="V49" i="134" s="1"/>
  <c r="V59" i="149" s="1"/>
  <c r="V89" i="149" s="1"/>
  <c r="H51" i="126"/>
  <c r="H50" i="126" s="1"/>
  <c r="H49" i="126" s="1"/>
  <c r="H51" i="149" s="1"/>
  <c r="H99" i="126"/>
  <c r="H114" i="126" s="1"/>
  <c r="Q99" i="132"/>
  <c r="Q111" i="132" s="1"/>
  <c r="Q51" i="132"/>
  <c r="Q50" i="132" s="1"/>
  <c r="Q49" i="132" s="1"/>
  <c r="Q57" i="149" s="1"/>
  <c r="Q87" i="149" s="1"/>
  <c r="M99" i="113"/>
  <c r="M115" i="113" s="1"/>
  <c r="M51" i="113"/>
  <c r="M50" i="113" s="1"/>
  <c r="M49" i="113" s="1"/>
  <c r="M38" i="149" s="1"/>
  <c r="E51" i="117"/>
  <c r="E50" i="117" s="1"/>
  <c r="E49" i="117" s="1"/>
  <c r="E42" i="149" s="1"/>
  <c r="E72" i="149" s="1"/>
  <c r="D99" i="119"/>
  <c r="D114" i="119" s="1"/>
  <c r="D51" i="119"/>
  <c r="D50" i="119" s="1"/>
  <c r="D49" i="119" s="1"/>
  <c r="D44" i="149" s="1"/>
  <c r="O99" i="121"/>
  <c r="O109" i="121" s="1"/>
  <c r="O51" i="121"/>
  <c r="O50" i="121" s="1"/>
  <c r="O49" i="121" s="1"/>
  <c r="O46" i="149" s="1"/>
  <c r="O76" i="149" s="1"/>
  <c r="D110" i="117"/>
  <c r="D108" i="117"/>
  <c r="D111" i="117"/>
  <c r="D112" i="117"/>
  <c r="D113" i="117"/>
  <c r="D107" i="117"/>
  <c r="D109" i="117"/>
  <c r="D114" i="117"/>
  <c r="D106" i="117"/>
  <c r="D103" i="117"/>
  <c r="I99" i="124"/>
  <c r="I111" i="124" s="1"/>
  <c r="M51" i="127"/>
  <c r="M50" i="127" s="1"/>
  <c r="M49" i="127" s="1"/>
  <c r="M52" i="149" s="1"/>
  <c r="M99" i="127"/>
  <c r="M109" i="127" s="1"/>
  <c r="K51" i="125"/>
  <c r="K50" i="125" s="1"/>
  <c r="K49" i="125" s="1"/>
  <c r="K50" i="149" s="1"/>
  <c r="K80" i="149" s="1"/>
  <c r="K99" i="125"/>
  <c r="K108" i="125" s="1"/>
  <c r="N99" i="128"/>
  <c r="N111" i="128" s="1"/>
  <c r="E99" i="128"/>
  <c r="E109" i="128" s="1"/>
  <c r="E51" i="128"/>
  <c r="E50" i="128" s="1"/>
  <c r="E49" i="128" s="1"/>
  <c r="E53" i="149" s="1"/>
  <c r="E83" i="149" s="1"/>
  <c r="O99" i="129"/>
  <c r="O115" i="129" s="1"/>
  <c r="O104" i="129" s="1"/>
  <c r="O51" i="129"/>
  <c r="O50" i="129" s="1"/>
  <c r="O49" i="129" s="1"/>
  <c r="O54" i="149" s="1"/>
  <c r="G99" i="129"/>
  <c r="G115" i="129" s="1"/>
  <c r="G104" i="129" s="1"/>
  <c r="G51" i="129"/>
  <c r="G50" i="129" s="1"/>
  <c r="G49" i="129" s="1"/>
  <c r="G54" i="149" s="1"/>
  <c r="D99" i="131"/>
  <c r="D111" i="131" s="1"/>
  <c r="D51" i="131"/>
  <c r="D50" i="131" s="1"/>
  <c r="D49" i="131" s="1"/>
  <c r="D56" i="149" s="1"/>
  <c r="C99" i="128"/>
  <c r="C110" i="128" s="1"/>
  <c r="C51" i="128"/>
  <c r="C50" i="128" s="1"/>
  <c r="C49" i="128" s="1"/>
  <c r="C53" i="149" s="1"/>
  <c r="C83" i="149" s="1"/>
  <c r="T99" i="130"/>
  <c r="T106" i="130" s="1"/>
  <c r="T51" i="130"/>
  <c r="T50" i="130" s="1"/>
  <c r="T49" i="130" s="1"/>
  <c r="T55" i="149" s="1"/>
  <c r="T85" i="149" s="1"/>
  <c r="J99" i="131"/>
  <c r="J110" i="131" s="1"/>
  <c r="J51" i="131"/>
  <c r="J50" i="131" s="1"/>
  <c r="J49" i="131" s="1"/>
  <c r="J56" i="149" s="1"/>
  <c r="J86" i="149" s="1"/>
  <c r="L51" i="132"/>
  <c r="L50" i="132" s="1"/>
  <c r="L49" i="132" s="1"/>
  <c r="L57" i="149" s="1"/>
  <c r="L87" i="149" s="1"/>
  <c r="L99" i="132"/>
  <c r="L113" i="132" s="1"/>
  <c r="C99" i="135"/>
  <c r="C110" i="135" s="1"/>
  <c r="U99" i="110"/>
  <c r="U111" i="110" s="1"/>
  <c r="D51" i="110"/>
  <c r="D50" i="110" s="1"/>
  <c r="D49" i="110" s="1"/>
  <c r="D35" i="149" s="1"/>
  <c r="D99" i="110"/>
  <c r="D114" i="110" s="1"/>
  <c r="U99" i="125"/>
  <c r="U103" i="125" s="1"/>
  <c r="D51" i="129"/>
  <c r="D50" i="129" s="1"/>
  <c r="D49" i="129" s="1"/>
  <c r="D54" i="149" s="1"/>
  <c r="D84" i="149" s="1"/>
  <c r="D99" i="129"/>
  <c r="H99" i="132"/>
  <c r="H107" i="132" s="1"/>
  <c r="H51" i="112"/>
  <c r="H50" i="112" s="1"/>
  <c r="H49" i="112" s="1"/>
  <c r="H37" i="149" s="1"/>
  <c r="H67" i="149" s="1"/>
  <c r="H99" i="112"/>
  <c r="H102" i="112" s="1"/>
  <c r="P99" i="113"/>
  <c r="P109" i="113" s="1"/>
  <c r="P51" i="113"/>
  <c r="P50" i="113" s="1"/>
  <c r="P49" i="113" s="1"/>
  <c r="P38" i="149" s="1"/>
  <c r="H99" i="114"/>
  <c r="H111" i="114" s="1"/>
  <c r="H51" i="114"/>
  <c r="H50" i="114" s="1"/>
  <c r="H49" i="114" s="1"/>
  <c r="H39" i="149" s="1"/>
  <c r="T51" i="114"/>
  <c r="T50" i="114" s="1"/>
  <c r="T49" i="114" s="1"/>
  <c r="T39" i="149" s="1"/>
  <c r="T69" i="149" s="1"/>
  <c r="T99" i="114"/>
  <c r="T111" i="114" s="1"/>
  <c r="F51" i="116"/>
  <c r="F50" i="116" s="1"/>
  <c r="F49" i="116" s="1"/>
  <c r="F41" i="149" s="1"/>
  <c r="F99" i="116"/>
  <c r="F105" i="116" s="1"/>
  <c r="V51" i="116"/>
  <c r="V50" i="116" s="1"/>
  <c r="V49" i="116" s="1"/>
  <c r="V41" i="149" s="1"/>
  <c r="V71" i="149" s="1"/>
  <c r="V99" i="116"/>
  <c r="V103" i="116" s="1"/>
  <c r="P99" i="116"/>
  <c r="P111" i="116" s="1"/>
  <c r="P51" i="116"/>
  <c r="P50" i="116" s="1"/>
  <c r="P49" i="116" s="1"/>
  <c r="P41" i="149" s="1"/>
  <c r="P99" i="118"/>
  <c r="P110" i="118" s="1"/>
  <c r="O99" i="117"/>
  <c r="O110" i="117" s="1"/>
  <c r="T99" i="119"/>
  <c r="T102" i="119" s="1"/>
  <c r="T51" i="119"/>
  <c r="T50" i="119" s="1"/>
  <c r="T49" i="119" s="1"/>
  <c r="T44" i="149" s="1"/>
  <c r="T74" i="149" s="1"/>
  <c r="J99" i="123"/>
  <c r="J106" i="123" s="1"/>
  <c r="J51" i="123"/>
  <c r="J50" i="123" s="1"/>
  <c r="J49" i="123" s="1"/>
  <c r="J48" i="149" s="1"/>
  <c r="J78" i="149" s="1"/>
  <c r="Q99" i="125"/>
  <c r="Q112" i="125" s="1"/>
  <c r="P51" i="128"/>
  <c r="P50" i="128" s="1"/>
  <c r="P49" i="128" s="1"/>
  <c r="P53" i="149" s="1"/>
  <c r="P83" i="149" s="1"/>
  <c r="P99" i="128"/>
  <c r="P105" i="128" s="1"/>
  <c r="L99" i="130"/>
  <c r="L114" i="130" s="1"/>
  <c r="L51" i="130"/>
  <c r="L50" i="130" s="1"/>
  <c r="L49" i="130" s="1"/>
  <c r="L55" i="149" s="1"/>
  <c r="L85" i="149" s="1"/>
  <c r="O99" i="133"/>
  <c r="O102" i="133" s="1"/>
  <c r="M51" i="110"/>
  <c r="M50" i="110" s="1"/>
  <c r="M49" i="110" s="1"/>
  <c r="M35" i="149" s="1"/>
  <c r="M65" i="149" s="1"/>
  <c r="M99" i="110"/>
  <c r="M110" i="110" s="1"/>
  <c r="F99" i="134"/>
  <c r="F103" i="134" s="1"/>
  <c r="F99" i="136"/>
  <c r="F106" i="136" s="1"/>
  <c r="S99" i="110"/>
  <c r="D99" i="115"/>
  <c r="D106" i="115" s="1"/>
  <c r="D51" i="115"/>
  <c r="D50" i="115" s="1"/>
  <c r="D49" i="115" s="1"/>
  <c r="D40" i="149" s="1"/>
  <c r="E51" i="118"/>
  <c r="E50" i="118" s="1"/>
  <c r="E49" i="118" s="1"/>
  <c r="E43" i="149" s="1"/>
  <c r="E73" i="149" s="1"/>
  <c r="E99" i="118"/>
  <c r="E110" i="118" s="1"/>
  <c r="M51" i="122"/>
  <c r="M50" i="122" s="1"/>
  <c r="M49" i="122" s="1"/>
  <c r="M47" i="149" s="1"/>
  <c r="M99" i="122"/>
  <c r="M107" i="122" s="1"/>
  <c r="V99" i="111"/>
  <c r="V106" i="111" s="1"/>
  <c r="V51" i="111"/>
  <c r="V50" i="111" s="1"/>
  <c r="V49" i="111" s="1"/>
  <c r="V36" i="149" s="1"/>
  <c r="V66" i="149" s="1"/>
  <c r="S99" i="112"/>
  <c r="S114" i="112" s="1"/>
  <c r="S51" i="112"/>
  <c r="S50" i="112" s="1"/>
  <c r="S49" i="112" s="1"/>
  <c r="S37" i="149" s="1"/>
  <c r="V99" i="113"/>
  <c r="V113" i="113" s="1"/>
  <c r="V51" i="113"/>
  <c r="V50" i="113" s="1"/>
  <c r="V49" i="113" s="1"/>
  <c r="V38" i="149" s="1"/>
  <c r="V68" i="149" s="1"/>
  <c r="T99" i="112"/>
  <c r="T115" i="112" s="1"/>
  <c r="T51" i="112"/>
  <c r="T50" i="112" s="1"/>
  <c r="T49" i="112" s="1"/>
  <c r="T37" i="149" s="1"/>
  <c r="C51" i="112"/>
  <c r="C50" i="112" s="1"/>
  <c r="C49" i="112" s="1"/>
  <c r="C37" i="149" s="1"/>
  <c r="G99" i="115"/>
  <c r="G106" i="115" s="1"/>
  <c r="G51" i="115"/>
  <c r="G50" i="115" s="1"/>
  <c r="G49" i="115" s="1"/>
  <c r="G40" i="149" s="1"/>
  <c r="G70" i="149" s="1"/>
  <c r="H99" i="117"/>
  <c r="H110" i="117" s="1"/>
  <c r="H51" i="117"/>
  <c r="H50" i="117" s="1"/>
  <c r="H49" i="117" s="1"/>
  <c r="H42" i="149" s="1"/>
  <c r="H72" i="149" s="1"/>
  <c r="Q99" i="118"/>
  <c r="Q106" i="118" s="1"/>
  <c r="Q51" i="118"/>
  <c r="Q50" i="118" s="1"/>
  <c r="Q49" i="118" s="1"/>
  <c r="Q43" i="149" s="1"/>
  <c r="Q73" i="149" s="1"/>
  <c r="P51" i="119"/>
  <c r="P50" i="119" s="1"/>
  <c r="P49" i="119" s="1"/>
  <c r="P44" i="149" s="1"/>
  <c r="P99" i="119"/>
  <c r="P107" i="119" s="1"/>
  <c r="S51" i="120"/>
  <c r="S50" i="120" s="1"/>
  <c r="S49" i="120" s="1"/>
  <c r="S45" i="149" s="1"/>
  <c r="S75" i="149" s="1"/>
  <c r="S99" i="120"/>
  <c r="S108" i="120" s="1"/>
  <c r="K51" i="121"/>
  <c r="K50" i="121" s="1"/>
  <c r="K49" i="121" s="1"/>
  <c r="K46" i="149" s="1"/>
  <c r="K76" i="149" s="1"/>
  <c r="Q99" i="122"/>
  <c r="Q107" i="122" s="1"/>
  <c r="Q51" i="122"/>
  <c r="Q50" i="122" s="1"/>
  <c r="Q49" i="122" s="1"/>
  <c r="Q47" i="149" s="1"/>
  <c r="I51" i="122"/>
  <c r="I50" i="122" s="1"/>
  <c r="I49" i="122" s="1"/>
  <c r="I47" i="149" s="1"/>
  <c r="I99" i="122"/>
  <c r="I102" i="122" s="1"/>
  <c r="E51" i="124"/>
  <c r="E50" i="124" s="1"/>
  <c r="E49" i="124" s="1"/>
  <c r="E49" i="149" s="1"/>
  <c r="E79" i="149" s="1"/>
  <c r="E99" i="124"/>
  <c r="E110" i="124" s="1"/>
  <c r="V51" i="125"/>
  <c r="V50" i="125" s="1"/>
  <c r="V49" i="125" s="1"/>
  <c r="V50" i="149" s="1"/>
  <c r="V80" i="149" s="1"/>
  <c r="V99" i="125"/>
  <c r="V108" i="125" s="1"/>
  <c r="M99" i="126"/>
  <c r="M109" i="126" s="1"/>
  <c r="M51" i="126"/>
  <c r="M50" i="126" s="1"/>
  <c r="M49" i="126" s="1"/>
  <c r="M51" i="149" s="1"/>
  <c r="I51" i="126"/>
  <c r="I50" i="126" s="1"/>
  <c r="I49" i="126" s="1"/>
  <c r="I51" i="149" s="1"/>
  <c r="I99" i="126"/>
  <c r="I112" i="126" s="1"/>
  <c r="H51" i="128"/>
  <c r="H50" i="128" s="1"/>
  <c r="H49" i="128" s="1"/>
  <c r="H53" i="149" s="1"/>
  <c r="H83" i="149" s="1"/>
  <c r="H99" i="128"/>
  <c r="H113" i="128" s="1"/>
  <c r="G51" i="127"/>
  <c r="G50" i="127" s="1"/>
  <c r="G49" i="127" s="1"/>
  <c r="G52" i="149" s="1"/>
  <c r="G99" i="127"/>
  <c r="G113" i="127" s="1"/>
  <c r="D99" i="130"/>
  <c r="D114" i="130" s="1"/>
  <c r="D51" i="130"/>
  <c r="D50" i="130" s="1"/>
  <c r="D49" i="130" s="1"/>
  <c r="D55" i="149" s="1"/>
  <c r="D85" i="149" s="1"/>
  <c r="J99" i="136"/>
  <c r="J107" i="136" s="1"/>
  <c r="J51" i="136"/>
  <c r="J50" i="136" s="1"/>
  <c r="J49" i="136" s="1"/>
  <c r="J61" i="149" s="1"/>
  <c r="J91" i="149" s="1"/>
  <c r="T99" i="110"/>
  <c r="T114" i="110" s="1"/>
  <c r="E51" i="110"/>
  <c r="E50" i="110" s="1"/>
  <c r="E49" i="110" s="1"/>
  <c r="E35" i="149" s="1"/>
  <c r="E99" i="110"/>
  <c r="E114" i="110" s="1"/>
  <c r="K99" i="110"/>
  <c r="L51" i="116"/>
  <c r="L50" i="116" s="1"/>
  <c r="L49" i="116" s="1"/>
  <c r="L41" i="149" s="1"/>
  <c r="L71" i="149" s="1"/>
  <c r="V99" i="121"/>
  <c r="V103" i="121" s="1"/>
  <c r="V51" i="121"/>
  <c r="V50" i="121" s="1"/>
  <c r="V49" i="121" s="1"/>
  <c r="V46" i="149" s="1"/>
  <c r="N51" i="122"/>
  <c r="N50" i="122" s="1"/>
  <c r="N49" i="122" s="1"/>
  <c r="N47" i="149" s="1"/>
  <c r="N99" i="122"/>
  <c r="N102" i="122" s="1"/>
  <c r="Q99" i="123"/>
  <c r="Q102" i="123" s="1"/>
  <c r="Q51" i="123"/>
  <c r="Q50" i="123" s="1"/>
  <c r="Q49" i="123" s="1"/>
  <c r="Q48" i="149" s="1"/>
  <c r="N99" i="111"/>
  <c r="N112" i="111" s="1"/>
  <c r="N51" i="111"/>
  <c r="N50" i="111" s="1"/>
  <c r="N49" i="111" s="1"/>
  <c r="N36" i="149" s="1"/>
  <c r="N66" i="149" s="1"/>
  <c r="L99" i="111"/>
  <c r="L103" i="111" s="1"/>
  <c r="L51" i="111"/>
  <c r="L50" i="111" s="1"/>
  <c r="L49" i="111" s="1"/>
  <c r="L36" i="149" s="1"/>
  <c r="W99" i="111"/>
  <c r="W103" i="111" s="1"/>
  <c r="W51" i="111"/>
  <c r="W50" i="111" s="1"/>
  <c r="W49" i="111" s="1"/>
  <c r="W36" i="149" s="1"/>
  <c r="V99" i="112"/>
  <c r="V102" i="112" s="1"/>
  <c r="E51" i="113"/>
  <c r="E50" i="113" s="1"/>
  <c r="E49" i="113" s="1"/>
  <c r="E38" i="149" s="1"/>
  <c r="E99" i="113"/>
  <c r="E102" i="113" s="1"/>
  <c r="O99" i="114"/>
  <c r="O106" i="114" s="1"/>
  <c r="O51" i="114"/>
  <c r="O50" i="114" s="1"/>
  <c r="O49" i="114" s="1"/>
  <c r="O39" i="149" s="1"/>
  <c r="P99" i="114"/>
  <c r="P107" i="114" s="1"/>
  <c r="P51" i="114"/>
  <c r="P50" i="114" s="1"/>
  <c r="P49" i="114" s="1"/>
  <c r="P39" i="149" s="1"/>
  <c r="T99" i="115"/>
  <c r="T113" i="115" s="1"/>
  <c r="T51" i="115"/>
  <c r="T50" i="115" s="1"/>
  <c r="T49" i="115" s="1"/>
  <c r="T40" i="149" s="1"/>
  <c r="T99" i="117"/>
  <c r="T112" i="117" s="1"/>
  <c r="T51" i="117"/>
  <c r="T50" i="117" s="1"/>
  <c r="T49" i="117" s="1"/>
  <c r="T42" i="149" s="1"/>
  <c r="T72" i="149" s="1"/>
  <c r="R99" i="117"/>
  <c r="R112" i="117" s="1"/>
  <c r="I99" i="120"/>
  <c r="I113" i="120" s="1"/>
  <c r="I51" i="120"/>
  <c r="I50" i="120" s="1"/>
  <c r="I49" i="120" s="1"/>
  <c r="I45" i="149" s="1"/>
  <c r="I75" i="149" s="1"/>
  <c r="Q99" i="121"/>
  <c r="Q115" i="121" s="1"/>
  <c r="Q51" i="121"/>
  <c r="Q50" i="121" s="1"/>
  <c r="Q49" i="121" s="1"/>
  <c r="Q46" i="149" s="1"/>
  <c r="Q76" i="149" s="1"/>
  <c r="W99" i="122"/>
  <c r="W105" i="122" s="1"/>
  <c r="W51" i="122"/>
  <c r="W50" i="122" s="1"/>
  <c r="W49" i="122" s="1"/>
  <c r="W47" i="149" s="1"/>
  <c r="W77" i="149" s="1"/>
  <c r="N99" i="124"/>
  <c r="N110" i="124" s="1"/>
  <c r="N51" i="124"/>
  <c r="N50" i="124" s="1"/>
  <c r="N49" i="124" s="1"/>
  <c r="N49" i="149" s="1"/>
  <c r="N51" i="125"/>
  <c r="N50" i="125" s="1"/>
  <c r="N49" i="125" s="1"/>
  <c r="N50" i="149" s="1"/>
  <c r="N99" i="125"/>
  <c r="N107" i="125" s="1"/>
  <c r="K99" i="124"/>
  <c r="K102" i="124" s="1"/>
  <c r="K51" i="124"/>
  <c r="K50" i="124" s="1"/>
  <c r="K49" i="124" s="1"/>
  <c r="K49" i="149" s="1"/>
  <c r="K79" i="149" s="1"/>
  <c r="E99" i="126"/>
  <c r="E114" i="126" s="1"/>
  <c r="O51" i="128"/>
  <c r="O50" i="128" s="1"/>
  <c r="O49" i="128" s="1"/>
  <c r="O53" i="149" s="1"/>
  <c r="O83" i="149" s="1"/>
  <c r="O99" i="128"/>
  <c r="O107" i="128" s="1"/>
  <c r="V51" i="130"/>
  <c r="V50" i="130" s="1"/>
  <c r="V49" i="130" s="1"/>
  <c r="V55" i="149" s="1"/>
  <c r="V99" i="130"/>
  <c r="V111" i="130" s="1"/>
  <c r="L51" i="134"/>
  <c r="L50" i="134" s="1"/>
  <c r="L49" i="134" s="1"/>
  <c r="L59" i="149" s="1"/>
  <c r="L89" i="149" s="1"/>
  <c r="L99" i="134"/>
  <c r="L115" i="134" s="1"/>
  <c r="R99" i="130"/>
  <c r="R103" i="130" s="1"/>
  <c r="R51" i="130"/>
  <c r="R50" i="130" s="1"/>
  <c r="R49" i="130" s="1"/>
  <c r="R55" i="149" s="1"/>
  <c r="R85" i="149" s="1"/>
  <c r="Q51" i="136"/>
  <c r="Q50" i="136" s="1"/>
  <c r="Q49" i="136" s="1"/>
  <c r="Q61" i="149" s="1"/>
  <c r="Q91" i="149" s="1"/>
  <c r="Q99" i="136"/>
  <c r="Q113" i="136" s="1"/>
  <c r="M99" i="132"/>
  <c r="M110" i="132" s="1"/>
  <c r="K51" i="134"/>
  <c r="K50" i="134" s="1"/>
  <c r="K49" i="134" s="1"/>
  <c r="K59" i="149" s="1"/>
  <c r="K99" i="134"/>
  <c r="K113" i="134" s="1"/>
  <c r="J51" i="132"/>
  <c r="J50" i="132" s="1"/>
  <c r="J49" i="132" s="1"/>
  <c r="J57" i="149" s="1"/>
  <c r="J99" i="132"/>
  <c r="J103" i="132" s="1"/>
  <c r="J114" i="127"/>
  <c r="R99" i="128"/>
  <c r="R108" i="128" s="1"/>
  <c r="R51" i="128"/>
  <c r="R50" i="128" s="1"/>
  <c r="R49" i="128" s="1"/>
  <c r="R53" i="149" s="1"/>
  <c r="R83" i="149" s="1"/>
  <c r="N99" i="130"/>
  <c r="N115" i="130" s="1"/>
  <c r="N51" i="130"/>
  <c r="N50" i="130" s="1"/>
  <c r="N49" i="130" s="1"/>
  <c r="N55" i="149" s="1"/>
  <c r="P99" i="132"/>
  <c r="P108" i="132" s="1"/>
  <c r="S99" i="133"/>
  <c r="S102" i="133" s="1"/>
  <c r="S51" i="133"/>
  <c r="S50" i="133" s="1"/>
  <c r="S49" i="133" s="1"/>
  <c r="S58" i="149" s="1"/>
  <c r="S88" i="149" s="1"/>
  <c r="F99" i="135"/>
  <c r="F111" i="135" s="1"/>
  <c r="C51" i="136"/>
  <c r="C50" i="136" s="1"/>
  <c r="C49" i="136" s="1"/>
  <c r="C61" i="149" s="1"/>
  <c r="C99" i="136"/>
  <c r="C102" i="136" s="1"/>
  <c r="W98" i="135"/>
  <c r="W97" i="135" s="1"/>
  <c r="W96" i="135" s="1"/>
  <c r="V99" i="110"/>
  <c r="V113" i="110" s="1"/>
  <c r="B139" i="134"/>
  <c r="B52" i="128"/>
  <c r="B99" i="128" s="1"/>
  <c r="B107" i="128" s="1"/>
  <c r="B139" i="122"/>
  <c r="C102" i="111"/>
  <c r="Q99" i="111"/>
  <c r="Q51" i="111"/>
  <c r="Q50" i="111" s="1"/>
  <c r="Q49" i="111" s="1"/>
  <c r="Q36" i="149" s="1"/>
  <c r="Q66" i="149" s="1"/>
  <c r="E52" i="111"/>
  <c r="D52" i="111"/>
  <c r="J52" i="112"/>
  <c r="S51" i="113"/>
  <c r="S50" i="113" s="1"/>
  <c r="S49" i="113" s="1"/>
  <c r="S38" i="149" s="1"/>
  <c r="S68" i="149" s="1"/>
  <c r="S99" i="113"/>
  <c r="S107" i="113" s="1"/>
  <c r="K52" i="113"/>
  <c r="H102" i="115"/>
  <c r="L99" i="115"/>
  <c r="L51" i="115"/>
  <c r="L50" i="115" s="1"/>
  <c r="L49" i="115" s="1"/>
  <c r="L40" i="149" s="1"/>
  <c r="R52" i="116"/>
  <c r="E99" i="115"/>
  <c r="E105" i="115" s="1"/>
  <c r="E51" i="115"/>
  <c r="E50" i="115" s="1"/>
  <c r="E49" i="115" s="1"/>
  <c r="E40" i="149" s="1"/>
  <c r="V99" i="117"/>
  <c r="V113" i="117" s="1"/>
  <c r="V51" i="117"/>
  <c r="V50" i="117" s="1"/>
  <c r="V49" i="117" s="1"/>
  <c r="V42" i="149" s="1"/>
  <c r="V72" i="149" s="1"/>
  <c r="U108" i="117"/>
  <c r="S99" i="117"/>
  <c r="S109" i="117" s="1"/>
  <c r="S51" i="117"/>
  <c r="S50" i="117" s="1"/>
  <c r="S49" i="117" s="1"/>
  <c r="S42" i="149" s="1"/>
  <c r="G52" i="117"/>
  <c r="U115" i="117"/>
  <c r="S52" i="118"/>
  <c r="I99" i="118"/>
  <c r="I105" i="118" s="1"/>
  <c r="I51" i="118"/>
  <c r="I50" i="118" s="1"/>
  <c r="I49" i="118" s="1"/>
  <c r="I43" i="149" s="1"/>
  <c r="I73" i="149" s="1"/>
  <c r="W52" i="119"/>
  <c r="L52" i="120"/>
  <c r="K51" i="120"/>
  <c r="K50" i="120" s="1"/>
  <c r="K49" i="120" s="1"/>
  <c r="K45" i="149" s="1"/>
  <c r="K75" i="149" s="1"/>
  <c r="K99" i="120"/>
  <c r="K114" i="120" s="1"/>
  <c r="C99" i="121"/>
  <c r="C105" i="121" s="1"/>
  <c r="C51" i="121"/>
  <c r="C50" i="121" s="1"/>
  <c r="C49" i="121" s="1"/>
  <c r="C46" i="149" s="1"/>
  <c r="V52" i="123"/>
  <c r="T99" i="123"/>
  <c r="T103" i="123" s="1"/>
  <c r="T51" i="123"/>
  <c r="T50" i="123" s="1"/>
  <c r="T49" i="123" s="1"/>
  <c r="T48" i="149" s="1"/>
  <c r="T78" i="149" s="1"/>
  <c r="Q99" i="124"/>
  <c r="Q103" i="124" s="1"/>
  <c r="Q51" i="124"/>
  <c r="Q50" i="124" s="1"/>
  <c r="Q49" i="124" s="1"/>
  <c r="Q49" i="149" s="1"/>
  <c r="R99" i="124"/>
  <c r="R107" i="124" s="1"/>
  <c r="R51" i="124"/>
  <c r="R50" i="124" s="1"/>
  <c r="R49" i="124" s="1"/>
  <c r="R49" i="149" s="1"/>
  <c r="C99" i="125"/>
  <c r="C102" i="125" s="1"/>
  <c r="C51" i="125"/>
  <c r="C50" i="125" s="1"/>
  <c r="C49" i="125" s="1"/>
  <c r="C50" i="149" s="1"/>
  <c r="Q51" i="126"/>
  <c r="Q50" i="126" s="1"/>
  <c r="Q49" i="126" s="1"/>
  <c r="Q51" i="149" s="1"/>
  <c r="Q99" i="126"/>
  <c r="Q111" i="126" s="1"/>
  <c r="T107" i="126"/>
  <c r="F99" i="129"/>
  <c r="F51" i="129"/>
  <c r="F50" i="129" s="1"/>
  <c r="F49" i="129" s="1"/>
  <c r="F54" i="149" s="1"/>
  <c r="F84" i="149" s="1"/>
  <c r="J108" i="127"/>
  <c r="P109" i="127"/>
  <c r="O98" i="127"/>
  <c r="O97" i="127" s="1"/>
  <c r="T52" i="129"/>
  <c r="S105" i="131"/>
  <c r="H52" i="131"/>
  <c r="P99" i="134"/>
  <c r="P109" i="134" s="1"/>
  <c r="P51" i="134"/>
  <c r="P50" i="134" s="1"/>
  <c r="P49" i="134" s="1"/>
  <c r="P59" i="149" s="1"/>
  <c r="P89" i="149" s="1"/>
  <c r="C99" i="130"/>
  <c r="C114" i="130" s="1"/>
  <c r="C51" i="130"/>
  <c r="C50" i="130" s="1"/>
  <c r="C49" i="130" s="1"/>
  <c r="C55" i="149" s="1"/>
  <c r="C85" i="149" s="1"/>
  <c r="S114" i="131"/>
  <c r="D99" i="132"/>
  <c r="D107" i="132" s="1"/>
  <c r="D51" i="132"/>
  <c r="D50" i="132" s="1"/>
  <c r="D49" i="132" s="1"/>
  <c r="D57" i="149" s="1"/>
  <c r="D87" i="149" s="1"/>
  <c r="S112" i="131"/>
  <c r="W113" i="135"/>
  <c r="R105" i="133"/>
  <c r="K112" i="135"/>
  <c r="V52" i="132"/>
  <c r="R103" i="133"/>
  <c r="V52" i="135"/>
  <c r="R52" i="110"/>
  <c r="E52" i="136"/>
  <c r="I99" i="110"/>
  <c r="I113" i="110" s="1"/>
  <c r="I51" i="110"/>
  <c r="I50" i="110" s="1"/>
  <c r="I49" i="110" s="1"/>
  <c r="I35" i="149" s="1"/>
  <c r="R111" i="133"/>
  <c r="M52" i="135"/>
  <c r="W106" i="135"/>
  <c r="O114" i="135"/>
  <c r="S111" i="136"/>
  <c r="S103" i="135"/>
  <c r="H98" i="136"/>
  <c r="H97" i="136" s="1"/>
  <c r="I99" i="125"/>
  <c r="I107" i="125" s="1"/>
  <c r="N99" i="129"/>
  <c r="N115" i="129" s="1"/>
  <c r="N104" i="129" s="1"/>
  <c r="N51" i="129"/>
  <c r="N50" i="129" s="1"/>
  <c r="N49" i="129" s="1"/>
  <c r="N54" i="149" s="1"/>
  <c r="N84" i="149" s="1"/>
  <c r="V99" i="131"/>
  <c r="V110" i="131" s="1"/>
  <c r="V51" i="131"/>
  <c r="V50" i="131" s="1"/>
  <c r="V49" i="131" s="1"/>
  <c r="V56" i="149" s="1"/>
  <c r="S51" i="114"/>
  <c r="S50" i="114" s="1"/>
  <c r="S49" i="114" s="1"/>
  <c r="S39" i="149" s="1"/>
  <c r="S69" i="149" s="1"/>
  <c r="S99" i="114"/>
  <c r="S103" i="114" s="1"/>
  <c r="J52" i="116"/>
  <c r="K99" i="115"/>
  <c r="K109" i="115" s="1"/>
  <c r="K51" i="115"/>
  <c r="K50" i="115" s="1"/>
  <c r="K49" i="115" s="1"/>
  <c r="K40" i="149" s="1"/>
  <c r="D52" i="116"/>
  <c r="W51" i="116"/>
  <c r="W50" i="116" s="1"/>
  <c r="W49" i="116" s="1"/>
  <c r="W41" i="149" s="1"/>
  <c r="N52" i="116"/>
  <c r="K52" i="117"/>
  <c r="K52" i="118"/>
  <c r="C99" i="116"/>
  <c r="C110" i="116" s="1"/>
  <c r="C51" i="116"/>
  <c r="C50" i="116" s="1"/>
  <c r="C49" i="116" s="1"/>
  <c r="C41" i="149" s="1"/>
  <c r="T51" i="118"/>
  <c r="T50" i="118" s="1"/>
  <c r="T49" i="118" s="1"/>
  <c r="T43" i="149" s="1"/>
  <c r="T73" i="149" s="1"/>
  <c r="T99" i="118"/>
  <c r="T115" i="118" s="1"/>
  <c r="C99" i="120"/>
  <c r="C112" i="120" s="1"/>
  <c r="C51" i="120"/>
  <c r="C50" i="120" s="1"/>
  <c r="C49" i="120" s="1"/>
  <c r="C45" i="149" s="1"/>
  <c r="C75" i="149" s="1"/>
  <c r="R99" i="120"/>
  <c r="R51" i="120"/>
  <c r="R50" i="120" s="1"/>
  <c r="R49" i="120" s="1"/>
  <c r="R45" i="149" s="1"/>
  <c r="N51" i="120"/>
  <c r="N50" i="120" s="1"/>
  <c r="N49" i="120" s="1"/>
  <c r="N45" i="149" s="1"/>
  <c r="N99" i="120"/>
  <c r="N106" i="120" s="1"/>
  <c r="G99" i="122"/>
  <c r="G113" i="122" s="1"/>
  <c r="G51" i="122"/>
  <c r="G50" i="122" s="1"/>
  <c r="G49" i="122" s="1"/>
  <c r="G47" i="149" s="1"/>
  <c r="L113" i="123"/>
  <c r="J99" i="124"/>
  <c r="J115" i="124" s="1"/>
  <c r="J51" i="124"/>
  <c r="J50" i="124" s="1"/>
  <c r="J49" i="124" s="1"/>
  <c r="J49" i="149" s="1"/>
  <c r="S52" i="122"/>
  <c r="C99" i="124"/>
  <c r="C112" i="124" s="1"/>
  <c r="C51" i="124"/>
  <c r="C50" i="124" s="1"/>
  <c r="C49" i="124" s="1"/>
  <c r="C49" i="149" s="1"/>
  <c r="C79" i="149" s="1"/>
  <c r="V99" i="126"/>
  <c r="V111" i="126" s="1"/>
  <c r="V51" i="126"/>
  <c r="V50" i="126" s="1"/>
  <c r="V49" i="126" s="1"/>
  <c r="V51" i="149" s="1"/>
  <c r="T52" i="125"/>
  <c r="U99" i="128"/>
  <c r="U108" i="128" s="1"/>
  <c r="U51" i="128"/>
  <c r="U50" i="128" s="1"/>
  <c r="U49" i="128" s="1"/>
  <c r="U53" i="149" s="1"/>
  <c r="U83" i="149" s="1"/>
  <c r="E99" i="129"/>
  <c r="E51" i="129"/>
  <c r="E50" i="129" s="1"/>
  <c r="E49" i="129" s="1"/>
  <c r="E54" i="149" s="1"/>
  <c r="W99" i="128"/>
  <c r="W107" i="128" s="1"/>
  <c r="C51" i="127"/>
  <c r="C50" i="127" s="1"/>
  <c r="C49" i="127" s="1"/>
  <c r="C52" i="149" s="1"/>
  <c r="C82" i="149" s="1"/>
  <c r="C99" i="127"/>
  <c r="C108" i="127" s="1"/>
  <c r="T99" i="131"/>
  <c r="T108" i="131" s="1"/>
  <c r="T51" i="131"/>
  <c r="T50" i="131" s="1"/>
  <c r="T49" i="131" s="1"/>
  <c r="T56" i="149" s="1"/>
  <c r="O51" i="130"/>
  <c r="O50" i="130" s="1"/>
  <c r="O49" i="130" s="1"/>
  <c r="O55" i="149" s="1"/>
  <c r="O85" i="149" s="1"/>
  <c r="O99" i="130"/>
  <c r="O107" i="130" s="1"/>
  <c r="S113" i="131"/>
  <c r="Q99" i="131"/>
  <c r="Q111" i="131" s="1"/>
  <c r="Q51" i="131"/>
  <c r="Q50" i="131" s="1"/>
  <c r="Q49" i="131" s="1"/>
  <c r="Q56" i="149" s="1"/>
  <c r="H114" i="133"/>
  <c r="H99" i="134"/>
  <c r="H102" i="134" s="1"/>
  <c r="H51" i="134"/>
  <c r="H50" i="134" s="1"/>
  <c r="H49" i="134" s="1"/>
  <c r="H59" i="149" s="1"/>
  <c r="H89" i="149" s="1"/>
  <c r="P99" i="130"/>
  <c r="P105" i="130" s="1"/>
  <c r="P51" i="130"/>
  <c r="P50" i="130" s="1"/>
  <c r="P49" i="130" s="1"/>
  <c r="P55" i="149" s="1"/>
  <c r="P85" i="149" s="1"/>
  <c r="W108" i="135"/>
  <c r="N99" i="132"/>
  <c r="N110" i="132" s="1"/>
  <c r="Q52" i="134"/>
  <c r="K107" i="135"/>
  <c r="D99" i="127"/>
  <c r="D110" i="127" s="1"/>
  <c r="D51" i="127"/>
  <c r="D50" i="127" s="1"/>
  <c r="D49" i="127" s="1"/>
  <c r="D52" i="149" s="1"/>
  <c r="H103" i="133"/>
  <c r="R52" i="134"/>
  <c r="M99" i="131"/>
  <c r="M103" i="131" s="1"/>
  <c r="M51" i="131"/>
  <c r="M50" i="131" s="1"/>
  <c r="M49" i="131" s="1"/>
  <c r="M56" i="149" s="1"/>
  <c r="M86" i="149" s="1"/>
  <c r="K108" i="135"/>
  <c r="H112" i="133"/>
  <c r="O99" i="132"/>
  <c r="O113" i="132" s="1"/>
  <c r="U52" i="134"/>
  <c r="E52" i="135"/>
  <c r="W114" i="135"/>
  <c r="K106" i="135"/>
  <c r="H105" i="110"/>
  <c r="S98" i="136"/>
  <c r="S97" i="136" s="1"/>
  <c r="J99" i="129"/>
  <c r="I99" i="130"/>
  <c r="I51" i="130"/>
  <c r="I50" i="130" s="1"/>
  <c r="I49" i="130" s="1"/>
  <c r="I55" i="149" s="1"/>
  <c r="G99" i="111"/>
  <c r="G107" i="111" s="1"/>
  <c r="L51" i="113"/>
  <c r="L50" i="113" s="1"/>
  <c r="L49" i="113" s="1"/>
  <c r="L38" i="149" s="1"/>
  <c r="L68" i="149" s="1"/>
  <c r="L99" i="113"/>
  <c r="L110" i="113" s="1"/>
  <c r="C99" i="113"/>
  <c r="C115" i="113" s="1"/>
  <c r="D51" i="113"/>
  <c r="D50" i="113" s="1"/>
  <c r="D49" i="113" s="1"/>
  <c r="D38" i="149" s="1"/>
  <c r="D68" i="149" s="1"/>
  <c r="D99" i="113"/>
  <c r="R52" i="114"/>
  <c r="Q99" i="114"/>
  <c r="Q108" i="114" s="1"/>
  <c r="Q51" i="114"/>
  <c r="Q50" i="114" s="1"/>
  <c r="Q49" i="114" s="1"/>
  <c r="Q39" i="149" s="1"/>
  <c r="Q69" i="149" s="1"/>
  <c r="W99" i="114"/>
  <c r="W115" i="114" s="1"/>
  <c r="W51" i="114"/>
  <c r="W50" i="114" s="1"/>
  <c r="W49" i="114" s="1"/>
  <c r="W39" i="149" s="1"/>
  <c r="I99" i="115"/>
  <c r="I112" i="115" s="1"/>
  <c r="I51" i="115"/>
  <c r="I50" i="115" s="1"/>
  <c r="I49" i="115" s="1"/>
  <c r="I40" i="149" s="1"/>
  <c r="I70" i="149" s="1"/>
  <c r="R99" i="115"/>
  <c r="R112" i="115" s="1"/>
  <c r="O99" i="116"/>
  <c r="O108" i="116" s="1"/>
  <c r="O51" i="116"/>
  <c r="O50" i="116" s="1"/>
  <c r="O49" i="116" s="1"/>
  <c r="O41" i="149" s="1"/>
  <c r="C51" i="117"/>
  <c r="C50" i="117" s="1"/>
  <c r="C49" i="117" s="1"/>
  <c r="C42" i="149" s="1"/>
  <c r="C99" i="117"/>
  <c r="E51" i="116"/>
  <c r="E50" i="116" s="1"/>
  <c r="E49" i="116" s="1"/>
  <c r="E41" i="149" s="1"/>
  <c r="E99" i="116"/>
  <c r="E115" i="116" s="1"/>
  <c r="U98" i="117"/>
  <c r="U97" i="117" s="1"/>
  <c r="U96" i="117" s="1"/>
  <c r="U112" i="117"/>
  <c r="C52" i="118"/>
  <c r="U99" i="119"/>
  <c r="U105" i="119" s="1"/>
  <c r="U51" i="119"/>
  <c r="U50" i="119" s="1"/>
  <c r="U49" i="119" s="1"/>
  <c r="U44" i="149" s="1"/>
  <c r="G99" i="119"/>
  <c r="G102" i="119" s="1"/>
  <c r="M99" i="119"/>
  <c r="M105" i="119" s="1"/>
  <c r="M51" i="119"/>
  <c r="M50" i="119" s="1"/>
  <c r="M49" i="119" s="1"/>
  <c r="M44" i="149" s="1"/>
  <c r="M74" i="149" s="1"/>
  <c r="H99" i="120"/>
  <c r="H115" i="120" s="1"/>
  <c r="T52" i="122"/>
  <c r="H99" i="121"/>
  <c r="H108" i="121" s="1"/>
  <c r="H51" i="121"/>
  <c r="H50" i="121" s="1"/>
  <c r="H49" i="121" s="1"/>
  <c r="H46" i="149" s="1"/>
  <c r="H76" i="149" s="1"/>
  <c r="O99" i="122"/>
  <c r="O105" i="122" s="1"/>
  <c r="O51" i="122"/>
  <c r="O50" i="122" s="1"/>
  <c r="O49" i="122" s="1"/>
  <c r="O47" i="149" s="1"/>
  <c r="P99" i="122"/>
  <c r="P112" i="122" s="1"/>
  <c r="P51" i="122"/>
  <c r="P50" i="122" s="1"/>
  <c r="P49" i="122" s="1"/>
  <c r="P47" i="149" s="1"/>
  <c r="V51" i="120"/>
  <c r="V50" i="120" s="1"/>
  <c r="V49" i="120" s="1"/>
  <c r="V45" i="149" s="1"/>
  <c r="V99" i="120"/>
  <c r="V111" i="120" s="1"/>
  <c r="N51" i="123"/>
  <c r="N50" i="123" s="1"/>
  <c r="N49" i="123" s="1"/>
  <c r="N48" i="149" s="1"/>
  <c r="N99" i="123"/>
  <c r="N114" i="123" s="1"/>
  <c r="V99" i="124"/>
  <c r="V102" i="124" s="1"/>
  <c r="V51" i="124"/>
  <c r="V50" i="124" s="1"/>
  <c r="V49" i="124" s="1"/>
  <c r="V49" i="149" s="1"/>
  <c r="V79" i="149" s="1"/>
  <c r="F51" i="122"/>
  <c r="F50" i="122" s="1"/>
  <c r="F49" i="122" s="1"/>
  <c r="F47" i="149" s="1"/>
  <c r="F77" i="149" s="1"/>
  <c r="F99" i="122"/>
  <c r="F102" i="122" s="1"/>
  <c r="P51" i="126"/>
  <c r="P50" i="126" s="1"/>
  <c r="P49" i="126" s="1"/>
  <c r="P51" i="149" s="1"/>
  <c r="P81" i="149" s="1"/>
  <c r="P99" i="126"/>
  <c r="P102" i="126" s="1"/>
  <c r="N99" i="126"/>
  <c r="N114" i="126" s="1"/>
  <c r="N51" i="126"/>
  <c r="N50" i="126" s="1"/>
  <c r="N49" i="126" s="1"/>
  <c r="N51" i="149" s="1"/>
  <c r="J113" i="127"/>
  <c r="F99" i="128"/>
  <c r="F108" i="128" s="1"/>
  <c r="F51" i="128"/>
  <c r="F50" i="128" s="1"/>
  <c r="F49" i="128" s="1"/>
  <c r="F53" i="149" s="1"/>
  <c r="C51" i="129"/>
  <c r="C50" i="129" s="1"/>
  <c r="C49" i="129" s="1"/>
  <c r="C54" i="149" s="1"/>
  <c r="C99" i="129"/>
  <c r="U51" i="130"/>
  <c r="U50" i="130" s="1"/>
  <c r="U49" i="130" s="1"/>
  <c r="U55" i="149" s="1"/>
  <c r="W99" i="129"/>
  <c r="W111" i="129" s="1"/>
  <c r="W51" i="129"/>
  <c r="W50" i="129" s="1"/>
  <c r="W49" i="129" s="1"/>
  <c r="W54" i="149" s="1"/>
  <c r="K99" i="130"/>
  <c r="K111" i="130" s="1"/>
  <c r="K51" i="130"/>
  <c r="K50" i="130" s="1"/>
  <c r="K49" i="130" s="1"/>
  <c r="K55" i="149" s="1"/>
  <c r="K85" i="149" s="1"/>
  <c r="S98" i="131"/>
  <c r="S97" i="131" s="1"/>
  <c r="S96" i="131" s="1"/>
  <c r="O51" i="131"/>
  <c r="O50" i="131" s="1"/>
  <c r="O49" i="131" s="1"/>
  <c r="O56" i="149" s="1"/>
  <c r="O86" i="149" s="1"/>
  <c r="O99" i="131"/>
  <c r="O114" i="131" s="1"/>
  <c r="H110" i="133"/>
  <c r="S99" i="132"/>
  <c r="S110" i="132" s="1"/>
  <c r="S51" i="132"/>
  <c r="S50" i="132" s="1"/>
  <c r="S49" i="132" s="1"/>
  <c r="S57" i="149" s="1"/>
  <c r="H105" i="133"/>
  <c r="F51" i="132"/>
  <c r="F50" i="132" s="1"/>
  <c r="F49" i="132" s="1"/>
  <c r="F57" i="149" s="1"/>
  <c r="F99" i="132"/>
  <c r="F114" i="132" s="1"/>
  <c r="I52" i="134"/>
  <c r="J112" i="127"/>
  <c r="W99" i="133"/>
  <c r="W110" i="133" s="1"/>
  <c r="W51" i="133"/>
  <c r="W50" i="133" s="1"/>
  <c r="W49" i="133" s="1"/>
  <c r="W58" i="149" s="1"/>
  <c r="W88" i="149" s="1"/>
  <c r="K105" i="135"/>
  <c r="Q52" i="133"/>
  <c r="H113" i="133"/>
  <c r="M52" i="134"/>
  <c r="V99" i="136"/>
  <c r="V103" i="136" s="1"/>
  <c r="V51" i="136"/>
  <c r="V50" i="136" s="1"/>
  <c r="V49" i="136" s="1"/>
  <c r="V61" i="149" s="1"/>
  <c r="V91" i="149" s="1"/>
  <c r="K103" i="135"/>
  <c r="H111" i="110"/>
  <c r="S113" i="136"/>
  <c r="L99" i="131"/>
  <c r="L115" i="131" s="1"/>
  <c r="L51" i="131"/>
  <c r="L50" i="131" s="1"/>
  <c r="L49" i="131" s="1"/>
  <c r="L56" i="149" s="1"/>
  <c r="G99" i="134"/>
  <c r="G108" i="134" s="1"/>
  <c r="G51" i="134"/>
  <c r="G50" i="134" s="1"/>
  <c r="G49" i="134" s="1"/>
  <c r="G59" i="149" s="1"/>
  <c r="G89" i="149" s="1"/>
  <c r="B52" i="119"/>
  <c r="P99" i="111"/>
  <c r="P109" i="111" s="1"/>
  <c r="P51" i="111"/>
  <c r="P50" i="111" s="1"/>
  <c r="P49" i="111" s="1"/>
  <c r="P36" i="149" s="1"/>
  <c r="P66" i="149" s="1"/>
  <c r="J51" i="111"/>
  <c r="J50" i="111" s="1"/>
  <c r="J49" i="111" s="1"/>
  <c r="J36" i="149" s="1"/>
  <c r="J66" i="149" s="1"/>
  <c r="J99" i="111"/>
  <c r="J114" i="111" s="1"/>
  <c r="U52" i="112"/>
  <c r="W99" i="112"/>
  <c r="W107" i="112" s="1"/>
  <c r="W51" i="112"/>
  <c r="W50" i="112" s="1"/>
  <c r="W49" i="112" s="1"/>
  <c r="W37" i="149" s="1"/>
  <c r="Q52" i="112"/>
  <c r="L51" i="114"/>
  <c r="L50" i="114" s="1"/>
  <c r="L49" i="114" s="1"/>
  <c r="L39" i="149" s="1"/>
  <c r="L69" i="149" s="1"/>
  <c r="L99" i="114"/>
  <c r="L110" i="114" s="1"/>
  <c r="J52" i="114"/>
  <c r="H108" i="115"/>
  <c r="K52" i="114"/>
  <c r="C51" i="115"/>
  <c r="C50" i="115" s="1"/>
  <c r="C49" i="115" s="1"/>
  <c r="C40" i="149" s="1"/>
  <c r="C70" i="149" s="1"/>
  <c r="C99" i="115"/>
  <c r="C110" i="115" s="1"/>
  <c r="Q99" i="116"/>
  <c r="Q111" i="116" s="1"/>
  <c r="Q51" i="116"/>
  <c r="Q50" i="116" s="1"/>
  <c r="Q49" i="116" s="1"/>
  <c r="Q41" i="149" s="1"/>
  <c r="Q71" i="149" s="1"/>
  <c r="G99" i="116"/>
  <c r="G115" i="116" s="1"/>
  <c r="F49" i="115"/>
  <c r="F40" i="149" s="1"/>
  <c r="H114" i="115"/>
  <c r="U103" i="117"/>
  <c r="W52" i="118"/>
  <c r="L52" i="118"/>
  <c r="H99" i="119"/>
  <c r="H113" i="119" s="1"/>
  <c r="U99" i="120"/>
  <c r="U112" i="120" s="1"/>
  <c r="Q51" i="119"/>
  <c r="Q50" i="119" s="1"/>
  <c r="Q49" i="119" s="1"/>
  <c r="Q44" i="149" s="1"/>
  <c r="Q74" i="149" s="1"/>
  <c r="Q99" i="119"/>
  <c r="Q107" i="119" s="1"/>
  <c r="L51" i="122"/>
  <c r="L50" i="122" s="1"/>
  <c r="L49" i="122" s="1"/>
  <c r="L47" i="149" s="1"/>
  <c r="L99" i="122"/>
  <c r="L109" i="122" s="1"/>
  <c r="H99" i="122"/>
  <c r="H105" i="122" s="1"/>
  <c r="H51" i="122"/>
  <c r="H50" i="122" s="1"/>
  <c r="H49" i="122" s="1"/>
  <c r="H47" i="149" s="1"/>
  <c r="N110" i="123"/>
  <c r="G99" i="121"/>
  <c r="G115" i="121" s="1"/>
  <c r="G51" i="121"/>
  <c r="G50" i="121" s="1"/>
  <c r="G49" i="121" s="1"/>
  <c r="G46" i="149" s="1"/>
  <c r="G76" i="149" s="1"/>
  <c r="G52" i="124"/>
  <c r="M99" i="124"/>
  <c r="M109" i="124" s="1"/>
  <c r="E51" i="125"/>
  <c r="E50" i="125" s="1"/>
  <c r="E49" i="125" s="1"/>
  <c r="E50" i="149" s="1"/>
  <c r="E99" i="125"/>
  <c r="E107" i="125" s="1"/>
  <c r="F99" i="126"/>
  <c r="F110" i="126" s="1"/>
  <c r="F51" i="126"/>
  <c r="F50" i="126" s="1"/>
  <c r="F49" i="126" s="1"/>
  <c r="F51" i="149" s="1"/>
  <c r="F81" i="149" s="1"/>
  <c r="T52" i="128"/>
  <c r="L52" i="125"/>
  <c r="W99" i="126"/>
  <c r="W110" i="126" s="1"/>
  <c r="S52" i="126"/>
  <c r="G51" i="128"/>
  <c r="G50" i="128" s="1"/>
  <c r="G49" i="128" s="1"/>
  <c r="G53" i="149" s="1"/>
  <c r="G99" i="128"/>
  <c r="G105" i="128" s="1"/>
  <c r="J115" i="127"/>
  <c r="M99" i="130"/>
  <c r="M109" i="130" s="1"/>
  <c r="M51" i="130"/>
  <c r="M50" i="130" s="1"/>
  <c r="M49" i="130" s="1"/>
  <c r="M55" i="149" s="1"/>
  <c r="S111" i="131"/>
  <c r="H52" i="130"/>
  <c r="S49" i="131"/>
  <c r="S56" i="149" s="1"/>
  <c r="W99" i="132"/>
  <c r="W110" i="132" s="1"/>
  <c r="W51" i="132"/>
  <c r="W50" i="132" s="1"/>
  <c r="W49" i="132" s="1"/>
  <c r="W57" i="149" s="1"/>
  <c r="F99" i="131"/>
  <c r="F109" i="131" s="1"/>
  <c r="F51" i="131"/>
  <c r="F50" i="131" s="1"/>
  <c r="F49" i="131" s="1"/>
  <c r="F56" i="149" s="1"/>
  <c r="F86" i="149" s="1"/>
  <c r="K99" i="132"/>
  <c r="K112" i="132" s="1"/>
  <c r="K51" i="132"/>
  <c r="K50" i="132" s="1"/>
  <c r="K49" i="132" s="1"/>
  <c r="K57" i="149" s="1"/>
  <c r="G99" i="133"/>
  <c r="G114" i="133" s="1"/>
  <c r="G51" i="133"/>
  <c r="G50" i="133" s="1"/>
  <c r="G49" i="133" s="1"/>
  <c r="G58" i="149" s="1"/>
  <c r="G88" i="149" s="1"/>
  <c r="U99" i="133"/>
  <c r="U112" i="133" s="1"/>
  <c r="U51" i="133"/>
  <c r="U50" i="133" s="1"/>
  <c r="U49" i="133" s="1"/>
  <c r="U58" i="149" s="1"/>
  <c r="U88" i="149" s="1"/>
  <c r="W103" i="135"/>
  <c r="V52" i="133"/>
  <c r="H108" i="133"/>
  <c r="J51" i="134"/>
  <c r="J50" i="134" s="1"/>
  <c r="J49" i="134" s="1"/>
  <c r="J59" i="149" s="1"/>
  <c r="J89" i="149" s="1"/>
  <c r="J99" i="134"/>
  <c r="J105" i="134" s="1"/>
  <c r="E99" i="131"/>
  <c r="E111" i="131" s="1"/>
  <c r="I52" i="133"/>
  <c r="H102" i="110"/>
  <c r="H115" i="110"/>
  <c r="C99" i="110"/>
  <c r="C114" i="110" s="1"/>
  <c r="H51" i="129"/>
  <c r="H50" i="129" s="1"/>
  <c r="H49" i="129" s="1"/>
  <c r="H54" i="149" s="1"/>
  <c r="H84" i="149" s="1"/>
  <c r="R99" i="127"/>
  <c r="R113" i="127" s="1"/>
  <c r="R51" i="127"/>
  <c r="R50" i="127" s="1"/>
  <c r="R49" i="127" s="1"/>
  <c r="R52" i="149" s="1"/>
  <c r="F109" i="135"/>
  <c r="H98" i="133"/>
  <c r="H97" i="133" s="1"/>
  <c r="H96" i="133" s="1"/>
  <c r="U99" i="135"/>
  <c r="U107" i="135" s="1"/>
  <c r="G99" i="110"/>
  <c r="G105" i="110" s="1"/>
  <c r="G51" i="110"/>
  <c r="G50" i="110" s="1"/>
  <c r="G49" i="110" s="1"/>
  <c r="G35" i="149" s="1"/>
  <c r="B52" i="131"/>
  <c r="B99" i="131" s="1"/>
  <c r="B106" i="131" s="1"/>
  <c r="C115" i="111"/>
  <c r="H52" i="111"/>
  <c r="C105" i="111"/>
  <c r="O52" i="112"/>
  <c r="P99" i="112"/>
  <c r="P51" i="112"/>
  <c r="P50" i="112" s="1"/>
  <c r="P49" i="112" s="1"/>
  <c r="P37" i="149" s="1"/>
  <c r="P67" i="149" s="1"/>
  <c r="W99" i="113"/>
  <c r="W109" i="113" s="1"/>
  <c r="W51" i="113"/>
  <c r="W50" i="113" s="1"/>
  <c r="W49" i="113" s="1"/>
  <c r="W38" i="149" s="1"/>
  <c r="H103" i="115"/>
  <c r="I99" i="114"/>
  <c r="I113" i="114" s="1"/>
  <c r="P99" i="115"/>
  <c r="P113" i="115" s="1"/>
  <c r="P51" i="115"/>
  <c r="P50" i="115" s="1"/>
  <c r="P49" i="115" s="1"/>
  <c r="P40" i="149" s="1"/>
  <c r="H112" i="115"/>
  <c r="J52" i="115"/>
  <c r="U114" i="117"/>
  <c r="U111" i="117"/>
  <c r="Q98" i="117"/>
  <c r="Q97" i="117" s="1"/>
  <c r="Q111" i="117"/>
  <c r="Q103" i="117"/>
  <c r="Q114" i="117"/>
  <c r="Q108" i="117"/>
  <c r="U107" i="117"/>
  <c r="Q106" i="117"/>
  <c r="V52" i="118"/>
  <c r="N99" i="119"/>
  <c r="N113" i="119" s="1"/>
  <c r="N51" i="119"/>
  <c r="N50" i="119" s="1"/>
  <c r="N49" i="119" s="1"/>
  <c r="N44" i="149" s="1"/>
  <c r="N74" i="149" s="1"/>
  <c r="J52" i="119"/>
  <c r="F52" i="121"/>
  <c r="D52" i="122"/>
  <c r="U52" i="123"/>
  <c r="V51" i="122"/>
  <c r="V50" i="122" s="1"/>
  <c r="V49" i="122" s="1"/>
  <c r="V47" i="149" s="1"/>
  <c r="V99" i="122"/>
  <c r="V109" i="122" s="1"/>
  <c r="J51" i="122"/>
  <c r="J50" i="122" s="1"/>
  <c r="J49" i="122" s="1"/>
  <c r="J47" i="149" s="1"/>
  <c r="J77" i="149" s="1"/>
  <c r="J99" i="122"/>
  <c r="J105" i="122" s="1"/>
  <c r="F52" i="123"/>
  <c r="K52" i="122"/>
  <c r="V105" i="127"/>
  <c r="E99" i="127"/>
  <c r="E113" i="127" s="1"/>
  <c r="L99" i="128"/>
  <c r="L105" i="128" s="1"/>
  <c r="L51" i="128"/>
  <c r="L50" i="128" s="1"/>
  <c r="L49" i="128" s="1"/>
  <c r="L53" i="149" s="1"/>
  <c r="J105" i="127"/>
  <c r="K52" i="126"/>
  <c r="J110" i="127"/>
  <c r="E52" i="130"/>
  <c r="O111" i="127"/>
  <c r="Q52" i="129"/>
  <c r="S102" i="131"/>
  <c r="G52" i="132"/>
  <c r="S103" i="131"/>
  <c r="H102" i="133"/>
  <c r="K109" i="135"/>
  <c r="M99" i="133"/>
  <c r="M108" i="133" s="1"/>
  <c r="M51" i="133"/>
  <c r="M50" i="133" s="1"/>
  <c r="M49" i="133" s="1"/>
  <c r="M58" i="149" s="1"/>
  <c r="M88" i="149" s="1"/>
  <c r="J99" i="135"/>
  <c r="J103" i="135" s="1"/>
  <c r="J51" i="135"/>
  <c r="J50" i="135" s="1"/>
  <c r="J49" i="135" s="1"/>
  <c r="J60" i="149" s="1"/>
  <c r="H109" i="133"/>
  <c r="K115" i="135"/>
  <c r="O103" i="135"/>
  <c r="N52" i="133"/>
  <c r="K98" i="133"/>
  <c r="K97" i="133" s="1"/>
  <c r="P99" i="136"/>
  <c r="P114" i="136" s="1"/>
  <c r="S108" i="131"/>
  <c r="W110" i="135"/>
  <c r="K111" i="135"/>
  <c r="H113" i="110"/>
  <c r="S110" i="136"/>
  <c r="J99" i="125"/>
  <c r="J108" i="125" s="1"/>
  <c r="M99" i="128"/>
  <c r="M108" i="128" s="1"/>
  <c r="M51" i="128"/>
  <c r="M50" i="128" s="1"/>
  <c r="M49" i="128" s="1"/>
  <c r="M53" i="149" s="1"/>
  <c r="I51" i="128"/>
  <c r="I50" i="128" s="1"/>
  <c r="I49" i="128" s="1"/>
  <c r="I53" i="149" s="1"/>
  <c r="I83" i="149" s="1"/>
  <c r="I99" i="128"/>
  <c r="I113" i="128" s="1"/>
  <c r="T51" i="134"/>
  <c r="T50" i="134" s="1"/>
  <c r="T49" i="134" s="1"/>
  <c r="T59" i="149" s="1"/>
  <c r="T89" i="149" s="1"/>
  <c r="T99" i="134"/>
  <c r="T107" i="134" s="1"/>
  <c r="Q99" i="110"/>
  <c r="Q108" i="110" s="1"/>
  <c r="Q51" i="110"/>
  <c r="Q50" i="110" s="1"/>
  <c r="Q49" i="110" s="1"/>
  <c r="Q35" i="149" s="1"/>
  <c r="Q65" i="149" s="1"/>
  <c r="B52" i="132"/>
  <c r="B99" i="132" s="1"/>
  <c r="B105" i="132" s="1"/>
  <c r="B52" i="130"/>
  <c r="K99" i="111"/>
  <c r="K107" i="111" s="1"/>
  <c r="K51" i="111"/>
  <c r="K50" i="111" s="1"/>
  <c r="K49" i="111" s="1"/>
  <c r="K36" i="149" s="1"/>
  <c r="M99" i="112"/>
  <c r="M105" i="112" s="1"/>
  <c r="M51" i="112"/>
  <c r="M50" i="112" s="1"/>
  <c r="M49" i="112" s="1"/>
  <c r="M37" i="149" s="1"/>
  <c r="G99" i="112"/>
  <c r="G112" i="112" s="1"/>
  <c r="G51" i="112"/>
  <c r="G50" i="112" s="1"/>
  <c r="G49" i="112" s="1"/>
  <c r="G37" i="149" s="1"/>
  <c r="G67" i="149" s="1"/>
  <c r="J52" i="113"/>
  <c r="H99" i="113"/>
  <c r="H51" i="113"/>
  <c r="H50" i="113" s="1"/>
  <c r="H49" i="113" s="1"/>
  <c r="H38" i="149" s="1"/>
  <c r="N99" i="113"/>
  <c r="N115" i="113" s="1"/>
  <c r="N51" i="113"/>
  <c r="N50" i="113" s="1"/>
  <c r="N49" i="113" s="1"/>
  <c r="N38" i="149" s="1"/>
  <c r="D51" i="114"/>
  <c r="D50" i="114" s="1"/>
  <c r="D49" i="114" s="1"/>
  <c r="D39" i="149" s="1"/>
  <c r="D69" i="149" s="1"/>
  <c r="D99" i="114"/>
  <c r="D108" i="114" s="1"/>
  <c r="N52" i="114"/>
  <c r="C51" i="114"/>
  <c r="C50" i="114" s="1"/>
  <c r="C49" i="114" s="1"/>
  <c r="C39" i="149" s="1"/>
  <c r="C99" i="114"/>
  <c r="C113" i="114" s="1"/>
  <c r="M99" i="115"/>
  <c r="M106" i="115" s="1"/>
  <c r="M51" i="115"/>
  <c r="M50" i="115" s="1"/>
  <c r="M49" i="115" s="1"/>
  <c r="M40" i="149" s="1"/>
  <c r="H113" i="115"/>
  <c r="U99" i="115"/>
  <c r="U107" i="115" s="1"/>
  <c r="U51" i="115"/>
  <c r="U50" i="115" s="1"/>
  <c r="U49" i="115" s="1"/>
  <c r="U40" i="149" s="1"/>
  <c r="U70" i="149" s="1"/>
  <c r="H106" i="115"/>
  <c r="M51" i="116"/>
  <c r="M50" i="116" s="1"/>
  <c r="M49" i="116" s="1"/>
  <c r="M41" i="149" s="1"/>
  <c r="M99" i="116"/>
  <c r="M108" i="116" s="1"/>
  <c r="U51" i="118"/>
  <c r="U50" i="118" s="1"/>
  <c r="U49" i="118" s="1"/>
  <c r="U43" i="149" s="1"/>
  <c r="U73" i="149" s="1"/>
  <c r="U99" i="118"/>
  <c r="U103" i="118" s="1"/>
  <c r="P99" i="117"/>
  <c r="P113" i="117" s="1"/>
  <c r="P51" i="117"/>
  <c r="P50" i="117" s="1"/>
  <c r="P49" i="117" s="1"/>
  <c r="P42" i="149" s="1"/>
  <c r="U110" i="117"/>
  <c r="N99" i="117"/>
  <c r="N113" i="117" s="1"/>
  <c r="N51" i="117"/>
  <c r="N50" i="117" s="1"/>
  <c r="N49" i="117" s="1"/>
  <c r="N42" i="149" s="1"/>
  <c r="N72" i="149" s="1"/>
  <c r="O52" i="118"/>
  <c r="D51" i="118"/>
  <c r="D50" i="118" s="1"/>
  <c r="D49" i="118" s="1"/>
  <c r="D43" i="149" s="1"/>
  <c r="D73" i="149" s="1"/>
  <c r="D99" i="118"/>
  <c r="D115" i="118" s="1"/>
  <c r="F99" i="119"/>
  <c r="F113" i="119" s="1"/>
  <c r="F51" i="119"/>
  <c r="F50" i="119" s="1"/>
  <c r="F49" i="119" s="1"/>
  <c r="F44" i="149" s="1"/>
  <c r="F74" i="149" s="1"/>
  <c r="I99" i="117"/>
  <c r="I107" i="117" s="1"/>
  <c r="I51" i="117"/>
  <c r="I50" i="117" s="1"/>
  <c r="I49" i="117" s="1"/>
  <c r="I42" i="149" s="1"/>
  <c r="I72" i="149" s="1"/>
  <c r="E99" i="120"/>
  <c r="E112" i="120" s="1"/>
  <c r="E51" i="120"/>
  <c r="E50" i="120" s="1"/>
  <c r="E49" i="120" s="1"/>
  <c r="E45" i="149" s="1"/>
  <c r="I52" i="119"/>
  <c r="E52" i="121"/>
  <c r="R99" i="121"/>
  <c r="R107" i="121" s="1"/>
  <c r="R51" i="121"/>
  <c r="R50" i="121" s="1"/>
  <c r="R49" i="121" s="1"/>
  <c r="R46" i="149" s="1"/>
  <c r="M52" i="123"/>
  <c r="D99" i="123"/>
  <c r="D110" i="123" s="1"/>
  <c r="P51" i="124"/>
  <c r="P50" i="124" s="1"/>
  <c r="P49" i="124" s="1"/>
  <c r="P49" i="149" s="1"/>
  <c r="S99" i="124"/>
  <c r="S102" i="124" s="1"/>
  <c r="S51" i="124"/>
  <c r="S50" i="124" s="1"/>
  <c r="S49" i="124" s="1"/>
  <c r="S49" i="149" s="1"/>
  <c r="S79" i="149" s="1"/>
  <c r="U99" i="126"/>
  <c r="U107" i="126" s="1"/>
  <c r="J109" i="127"/>
  <c r="L99" i="126"/>
  <c r="L107" i="126" s="1"/>
  <c r="L51" i="126"/>
  <c r="L50" i="126" s="1"/>
  <c r="L49" i="126" s="1"/>
  <c r="L51" i="149" s="1"/>
  <c r="D99" i="128"/>
  <c r="D107" i="128" s="1"/>
  <c r="D51" i="128"/>
  <c r="D50" i="128" s="1"/>
  <c r="D49" i="128" s="1"/>
  <c r="D53" i="149" s="1"/>
  <c r="D52" i="125"/>
  <c r="O99" i="126"/>
  <c r="O114" i="126" s="1"/>
  <c r="O51" i="126"/>
  <c r="O50" i="126" s="1"/>
  <c r="O49" i="126" s="1"/>
  <c r="O51" i="149" s="1"/>
  <c r="C52" i="126"/>
  <c r="H99" i="127"/>
  <c r="H112" i="127" s="1"/>
  <c r="J111" i="127"/>
  <c r="O49" i="127"/>
  <c r="O52" i="149" s="1"/>
  <c r="K99" i="128"/>
  <c r="K110" i="128" s="1"/>
  <c r="K51" i="128"/>
  <c r="K50" i="128" s="1"/>
  <c r="K49" i="128" s="1"/>
  <c r="K53" i="149" s="1"/>
  <c r="K83" i="149" s="1"/>
  <c r="I52" i="129"/>
  <c r="K51" i="129"/>
  <c r="K50" i="129" s="1"/>
  <c r="K49" i="129" s="1"/>
  <c r="K54" i="149" s="1"/>
  <c r="K84" i="149" s="1"/>
  <c r="K99" i="129"/>
  <c r="K115" i="129" s="1"/>
  <c r="K104" i="129" s="1"/>
  <c r="S106" i="131"/>
  <c r="C99" i="131"/>
  <c r="C113" i="131" s="1"/>
  <c r="C51" i="131"/>
  <c r="C50" i="131" s="1"/>
  <c r="C49" i="131" s="1"/>
  <c r="C56" i="149" s="1"/>
  <c r="C99" i="132"/>
  <c r="C112" i="132" s="1"/>
  <c r="C51" i="132"/>
  <c r="C50" i="132" s="1"/>
  <c r="C49" i="132" s="1"/>
  <c r="C57" i="149" s="1"/>
  <c r="W105" i="135"/>
  <c r="E99" i="133"/>
  <c r="E102" i="133" s="1"/>
  <c r="W111" i="135"/>
  <c r="H111" i="133"/>
  <c r="C99" i="133"/>
  <c r="C51" i="133"/>
  <c r="C50" i="133" s="1"/>
  <c r="C49" i="133" s="1"/>
  <c r="C58" i="149" s="1"/>
  <c r="C88" i="149" s="1"/>
  <c r="R106" i="133"/>
  <c r="W99" i="134"/>
  <c r="W110" i="134" s="1"/>
  <c r="W51" i="134"/>
  <c r="W50" i="134" s="1"/>
  <c r="W49" i="134" s="1"/>
  <c r="W59" i="149" s="1"/>
  <c r="K113" i="135"/>
  <c r="W112" i="135"/>
  <c r="D52" i="135"/>
  <c r="H115" i="133"/>
  <c r="R102" i="133"/>
  <c r="L99" i="136"/>
  <c r="L110" i="136" s="1"/>
  <c r="W107" i="135"/>
  <c r="W99" i="110"/>
  <c r="W109" i="110" s="1"/>
  <c r="W51" i="110"/>
  <c r="W50" i="110" s="1"/>
  <c r="W49" i="110" s="1"/>
  <c r="W35" i="149" s="1"/>
  <c r="H112" i="110"/>
  <c r="G99" i="126"/>
  <c r="G111" i="126" s="1"/>
  <c r="G51" i="126"/>
  <c r="G50" i="126" s="1"/>
  <c r="G49" i="126" s="1"/>
  <c r="G51" i="149" s="1"/>
  <c r="G81" i="149" s="1"/>
  <c r="L99" i="127"/>
  <c r="L105" i="127" s="1"/>
  <c r="L51" i="127"/>
  <c r="L50" i="127" s="1"/>
  <c r="L49" i="127" s="1"/>
  <c r="L52" i="149" s="1"/>
  <c r="W51" i="131"/>
  <c r="W50" i="131" s="1"/>
  <c r="W49" i="131" s="1"/>
  <c r="W56" i="149" s="1"/>
  <c r="W86" i="149" s="1"/>
  <c r="W99" i="131"/>
  <c r="W112" i="131" s="1"/>
  <c r="B52" i="129"/>
  <c r="B99" i="129" s="1"/>
  <c r="F99" i="111"/>
  <c r="F109" i="111" s="1"/>
  <c r="F51" i="111"/>
  <c r="F50" i="111" s="1"/>
  <c r="F49" i="111" s="1"/>
  <c r="F36" i="149" s="1"/>
  <c r="F66" i="149" s="1"/>
  <c r="U99" i="111"/>
  <c r="U102" i="111" s="1"/>
  <c r="U51" i="111"/>
  <c r="U50" i="111" s="1"/>
  <c r="U49" i="111" s="1"/>
  <c r="U36" i="149" s="1"/>
  <c r="U66" i="149" s="1"/>
  <c r="R99" i="111"/>
  <c r="R114" i="111" s="1"/>
  <c r="R51" i="111"/>
  <c r="R50" i="111" s="1"/>
  <c r="R49" i="111" s="1"/>
  <c r="R36" i="149" s="1"/>
  <c r="R66" i="149" s="1"/>
  <c r="K51" i="112"/>
  <c r="K50" i="112" s="1"/>
  <c r="K49" i="112" s="1"/>
  <c r="K37" i="149" s="1"/>
  <c r="K99" i="112"/>
  <c r="K114" i="112" s="1"/>
  <c r="Q99" i="113"/>
  <c r="Q107" i="113" s="1"/>
  <c r="Q51" i="113"/>
  <c r="Q50" i="113" s="1"/>
  <c r="Q49" i="113" s="1"/>
  <c r="Q38" i="149" s="1"/>
  <c r="Q68" i="149" s="1"/>
  <c r="O99" i="113"/>
  <c r="O115" i="113" s="1"/>
  <c r="O51" i="113"/>
  <c r="O50" i="113" s="1"/>
  <c r="O49" i="113" s="1"/>
  <c r="O38" i="149" s="1"/>
  <c r="O68" i="149" s="1"/>
  <c r="F51" i="113"/>
  <c r="F50" i="113" s="1"/>
  <c r="F49" i="113" s="1"/>
  <c r="F38" i="149" s="1"/>
  <c r="F99" i="113"/>
  <c r="F102" i="113" s="1"/>
  <c r="H107" i="115"/>
  <c r="H110" i="115"/>
  <c r="W99" i="115"/>
  <c r="W109" i="115" s="1"/>
  <c r="W51" i="115"/>
  <c r="W50" i="115" s="1"/>
  <c r="W49" i="115" s="1"/>
  <c r="W40" i="149" s="1"/>
  <c r="W70" i="149" s="1"/>
  <c r="Q99" i="115"/>
  <c r="Q109" i="115" s="1"/>
  <c r="I99" i="116"/>
  <c r="I109" i="116" s="1"/>
  <c r="W51" i="117"/>
  <c r="W50" i="117" s="1"/>
  <c r="W49" i="117" s="1"/>
  <c r="W42" i="149" s="1"/>
  <c r="W99" i="117"/>
  <c r="W115" i="117" s="1"/>
  <c r="F51" i="118"/>
  <c r="F50" i="118" s="1"/>
  <c r="F49" i="118" s="1"/>
  <c r="F43" i="149" s="1"/>
  <c r="F99" i="118"/>
  <c r="F107" i="118" s="1"/>
  <c r="S99" i="121"/>
  <c r="S107" i="121" s="1"/>
  <c r="S51" i="121"/>
  <c r="S50" i="121" s="1"/>
  <c r="S49" i="121" s="1"/>
  <c r="S46" i="149" s="1"/>
  <c r="S76" i="149" s="1"/>
  <c r="J99" i="121"/>
  <c r="J115" i="121" s="1"/>
  <c r="J51" i="121"/>
  <c r="J50" i="121" s="1"/>
  <c r="J49" i="121" s="1"/>
  <c r="J46" i="149" s="1"/>
  <c r="J76" i="149" s="1"/>
  <c r="G51" i="120"/>
  <c r="G50" i="120" s="1"/>
  <c r="G49" i="120" s="1"/>
  <c r="G45" i="149" s="1"/>
  <c r="G75" i="149" s="1"/>
  <c r="G99" i="120"/>
  <c r="G107" i="120" s="1"/>
  <c r="M51" i="121"/>
  <c r="M50" i="121" s="1"/>
  <c r="M49" i="121" s="1"/>
  <c r="M46" i="149" s="1"/>
  <c r="M99" i="121"/>
  <c r="M105" i="121" s="1"/>
  <c r="F51" i="120"/>
  <c r="F50" i="120" s="1"/>
  <c r="F49" i="120" s="1"/>
  <c r="F45" i="149" s="1"/>
  <c r="F99" i="120"/>
  <c r="F114" i="120" s="1"/>
  <c r="E99" i="123"/>
  <c r="E107" i="123" s="1"/>
  <c r="E51" i="123"/>
  <c r="E50" i="123" s="1"/>
  <c r="E49" i="123" s="1"/>
  <c r="E48" i="149" s="1"/>
  <c r="S99" i="123"/>
  <c r="S114" i="123" s="1"/>
  <c r="S51" i="123"/>
  <c r="S50" i="123" s="1"/>
  <c r="S49" i="123" s="1"/>
  <c r="S48" i="149" s="1"/>
  <c r="N103" i="123"/>
  <c r="O51" i="123"/>
  <c r="O50" i="123" s="1"/>
  <c r="O49" i="123" s="1"/>
  <c r="O48" i="149" s="1"/>
  <c r="O99" i="123"/>
  <c r="O115" i="123" s="1"/>
  <c r="H99" i="124"/>
  <c r="H113" i="124" s="1"/>
  <c r="N111" i="123"/>
  <c r="H102" i="122"/>
  <c r="R99" i="125"/>
  <c r="R106" i="125" s="1"/>
  <c r="R51" i="125"/>
  <c r="R50" i="125" s="1"/>
  <c r="R49" i="125" s="1"/>
  <c r="R50" i="149" s="1"/>
  <c r="R80" i="149" s="1"/>
  <c r="V99" i="129"/>
  <c r="V111" i="129" s="1"/>
  <c r="V51" i="129"/>
  <c r="V50" i="129" s="1"/>
  <c r="V49" i="129" s="1"/>
  <c r="V54" i="149" s="1"/>
  <c r="V84" i="149" s="1"/>
  <c r="J107" i="127"/>
  <c r="W51" i="127"/>
  <c r="W50" i="127" s="1"/>
  <c r="W49" i="127" s="1"/>
  <c r="W52" i="149" s="1"/>
  <c r="W82" i="149" s="1"/>
  <c r="W99" i="127"/>
  <c r="W113" i="127" s="1"/>
  <c r="S99" i="129"/>
  <c r="S115" i="129" s="1"/>
  <c r="S104" i="129" s="1"/>
  <c r="Q52" i="130"/>
  <c r="H106" i="133"/>
  <c r="T99" i="132"/>
  <c r="T115" i="132" s="1"/>
  <c r="T51" i="132"/>
  <c r="T50" i="132" s="1"/>
  <c r="T49" i="132" s="1"/>
  <c r="T57" i="149" s="1"/>
  <c r="T87" i="149" s="1"/>
  <c r="Q99" i="135"/>
  <c r="Q113" i="135" s="1"/>
  <c r="Q51" i="135"/>
  <c r="Q50" i="135" s="1"/>
  <c r="Q49" i="135" s="1"/>
  <c r="Q60" i="149" s="1"/>
  <c r="Q90" i="149" s="1"/>
  <c r="U99" i="136"/>
  <c r="U107" i="136" s="1"/>
  <c r="U51" i="136"/>
  <c r="U50" i="136" s="1"/>
  <c r="U49" i="136" s="1"/>
  <c r="U61" i="149" s="1"/>
  <c r="U91" i="149" s="1"/>
  <c r="R115" i="133"/>
  <c r="O99" i="134"/>
  <c r="O107" i="134" s="1"/>
  <c r="O51" i="134"/>
  <c r="O50" i="134" s="1"/>
  <c r="O49" i="134" s="1"/>
  <c r="O59" i="149" s="1"/>
  <c r="O89" i="149" s="1"/>
  <c r="W109" i="135"/>
  <c r="S107" i="131"/>
  <c r="W115" i="135"/>
  <c r="O98" i="135"/>
  <c r="O97" i="135" s="1"/>
  <c r="O96" i="135" s="1"/>
  <c r="K110" i="135"/>
  <c r="H103" i="110"/>
  <c r="T98" i="133"/>
  <c r="T97" i="133" s="1"/>
  <c r="O51" i="110"/>
  <c r="O50" i="110" s="1"/>
  <c r="O49" i="110" s="1"/>
  <c r="O35" i="149" s="1"/>
  <c r="O99" i="110"/>
  <c r="O114" i="110" s="1"/>
  <c r="H99" i="135"/>
  <c r="H110" i="135" s="1"/>
  <c r="H51" i="135"/>
  <c r="H50" i="135" s="1"/>
  <c r="H49" i="135" s="1"/>
  <c r="H60" i="149" s="1"/>
  <c r="H90" i="149" s="1"/>
  <c r="L5" i="112"/>
  <c r="L4" i="112" s="1"/>
  <c r="L3" i="112" s="1"/>
  <c r="L7" i="149" s="1"/>
  <c r="W5" i="111"/>
  <c r="W4" i="111" s="1"/>
  <c r="W3" i="111" s="1"/>
  <c r="W6" i="149" s="1"/>
  <c r="E5" i="121"/>
  <c r="E4" i="121" s="1"/>
  <c r="E3" i="121" s="1"/>
  <c r="E16" i="149" s="1"/>
  <c r="U5" i="120"/>
  <c r="U4" i="120" s="1"/>
  <c r="U3" i="120" s="1"/>
  <c r="U15" i="149" s="1"/>
  <c r="E5" i="122"/>
  <c r="E4" i="122" s="1"/>
  <c r="E3" i="122" s="1"/>
  <c r="E17" i="149" s="1"/>
  <c r="S5" i="125"/>
  <c r="S4" i="125" s="1"/>
  <c r="S3" i="125" s="1"/>
  <c r="S20" i="149" s="1"/>
  <c r="L3" i="127"/>
  <c r="L22" i="149" s="1"/>
  <c r="Q3" i="125"/>
  <c r="Q20" i="149" s="1"/>
  <c r="N5" i="128"/>
  <c r="N4" i="128" s="1"/>
  <c r="N3" i="128" s="1"/>
  <c r="N23" i="149" s="1"/>
  <c r="M3" i="135"/>
  <c r="M30" i="149" s="1"/>
  <c r="W3" i="132"/>
  <c r="W27" i="149" s="1"/>
  <c r="S3" i="111"/>
  <c r="S6" i="149" s="1"/>
  <c r="G5" i="111"/>
  <c r="G4" i="111" s="1"/>
  <c r="G3" i="111" s="1"/>
  <c r="G6" i="149" s="1"/>
  <c r="T3" i="116"/>
  <c r="T11" i="149" s="1"/>
  <c r="E5" i="120"/>
  <c r="E4" i="120" s="1"/>
  <c r="E3" i="120" s="1"/>
  <c r="E15" i="149" s="1"/>
  <c r="L5" i="120"/>
  <c r="L4" i="120" s="1"/>
  <c r="L3" i="120" s="1"/>
  <c r="L15" i="149" s="1"/>
  <c r="O3" i="123"/>
  <c r="O18" i="149" s="1"/>
  <c r="C5" i="125"/>
  <c r="C4" i="125" s="1"/>
  <c r="C3" i="125" s="1"/>
  <c r="C20" i="149" s="1"/>
  <c r="N3" i="123"/>
  <c r="N18" i="149" s="1"/>
  <c r="O3" i="124"/>
  <c r="O19" i="149" s="1"/>
  <c r="L3" i="126"/>
  <c r="L21" i="149" s="1"/>
  <c r="Q3" i="126"/>
  <c r="Q21" i="149" s="1"/>
  <c r="O3" i="127"/>
  <c r="O22" i="149" s="1"/>
  <c r="V3" i="127"/>
  <c r="V22" i="149" s="1"/>
  <c r="H5" i="126"/>
  <c r="H4" i="126" s="1"/>
  <c r="H3" i="126" s="1"/>
  <c r="H21" i="149" s="1"/>
  <c r="S5" i="131"/>
  <c r="S4" i="131" s="1"/>
  <c r="S3" i="131" s="1"/>
  <c r="S26" i="149" s="1"/>
  <c r="V5" i="132"/>
  <c r="V4" i="132" s="1"/>
  <c r="V3" i="132" s="1"/>
  <c r="V27" i="149" s="1"/>
  <c r="I5" i="135"/>
  <c r="I4" i="135" s="1"/>
  <c r="I3" i="135" s="1"/>
  <c r="I30" i="149" s="1"/>
  <c r="M3" i="130"/>
  <c r="M25" i="149" s="1"/>
  <c r="G3" i="132"/>
  <c r="G27" i="149" s="1"/>
  <c r="O3" i="136"/>
  <c r="O31" i="149" s="1"/>
  <c r="K3" i="136"/>
  <c r="K31" i="149" s="1"/>
  <c r="K91" i="149" s="1"/>
  <c r="S3" i="123"/>
  <c r="S18" i="149" s="1"/>
  <c r="W3" i="112"/>
  <c r="W7" i="149" s="1"/>
  <c r="W5" i="114"/>
  <c r="W4" i="114" s="1"/>
  <c r="W3" i="114" s="1"/>
  <c r="W9" i="149" s="1"/>
  <c r="D5" i="120"/>
  <c r="D4" i="120" s="1"/>
  <c r="D3" i="120" s="1"/>
  <c r="D15" i="149" s="1"/>
  <c r="R3" i="121"/>
  <c r="R16" i="149" s="1"/>
  <c r="C3" i="123"/>
  <c r="C18" i="149" s="1"/>
  <c r="D5" i="126"/>
  <c r="D4" i="126" s="1"/>
  <c r="D3" i="126" s="1"/>
  <c r="D21" i="149" s="1"/>
  <c r="I3" i="126"/>
  <c r="I21" i="149" s="1"/>
  <c r="M3" i="126"/>
  <c r="M21" i="149" s="1"/>
  <c r="K5" i="131"/>
  <c r="K4" i="131" s="1"/>
  <c r="K3" i="131" s="1"/>
  <c r="K26" i="149" s="1"/>
  <c r="G3" i="136"/>
  <c r="G31" i="149" s="1"/>
  <c r="C3" i="136"/>
  <c r="C31" i="149" s="1"/>
  <c r="F3" i="113"/>
  <c r="F8" i="149" s="1"/>
  <c r="C3" i="111"/>
  <c r="C6" i="149" s="1"/>
  <c r="O5" i="114"/>
  <c r="O4" i="114" s="1"/>
  <c r="O3" i="114" s="1"/>
  <c r="O9" i="149" s="1"/>
  <c r="D3" i="116"/>
  <c r="D11" i="149" s="1"/>
  <c r="P3" i="119"/>
  <c r="P14" i="149" s="1"/>
  <c r="L5" i="122"/>
  <c r="L4" i="122" s="1"/>
  <c r="L3" i="122" s="1"/>
  <c r="L17" i="149" s="1"/>
  <c r="P3" i="123"/>
  <c r="P18" i="149" s="1"/>
  <c r="H3" i="125"/>
  <c r="H20" i="149" s="1"/>
  <c r="Q5" i="131"/>
  <c r="Q4" i="131" s="1"/>
  <c r="Q3" i="131" s="1"/>
  <c r="Q26" i="149" s="1"/>
  <c r="C5" i="131"/>
  <c r="C4" i="131" s="1"/>
  <c r="C3" i="131" s="1"/>
  <c r="C26" i="149" s="1"/>
  <c r="F5" i="132"/>
  <c r="F4" i="132" s="1"/>
  <c r="F3" i="132" s="1"/>
  <c r="F27" i="149" s="1"/>
  <c r="F3" i="135"/>
  <c r="F30" i="149" s="1"/>
  <c r="T3" i="131"/>
  <c r="T26" i="149" s="1"/>
  <c r="G5" i="114"/>
  <c r="G4" i="114" s="1"/>
  <c r="G3" i="114" s="1"/>
  <c r="G9" i="149" s="1"/>
  <c r="H3" i="123"/>
  <c r="H18" i="149" s="1"/>
  <c r="P3" i="133"/>
  <c r="P28" i="149" s="1"/>
  <c r="B122" i="131"/>
  <c r="K3" i="113"/>
  <c r="K8" i="149" s="1"/>
  <c r="U5" i="121"/>
  <c r="U4" i="121" s="1"/>
  <c r="U3" i="121" s="1"/>
  <c r="U16" i="149" s="1"/>
  <c r="U3" i="122"/>
  <c r="U17" i="149" s="1"/>
  <c r="K5" i="127"/>
  <c r="K4" i="127" s="1"/>
  <c r="K3" i="127" s="1"/>
  <c r="K22" i="149" s="1"/>
  <c r="H3" i="124"/>
  <c r="H19" i="149" s="1"/>
  <c r="U3" i="127"/>
  <c r="U22" i="149" s="1"/>
  <c r="E3" i="132"/>
  <c r="E27" i="149" s="1"/>
  <c r="P3" i="113"/>
  <c r="P8" i="149" s="1"/>
  <c r="M3" i="112"/>
  <c r="M7" i="149" s="1"/>
  <c r="W5" i="129"/>
  <c r="W4" i="129" s="1"/>
  <c r="W3" i="129" s="1"/>
  <c r="W24" i="149" s="1"/>
  <c r="V3" i="128"/>
  <c r="V23" i="149" s="1"/>
  <c r="J3" i="124"/>
  <c r="J19" i="149" s="1"/>
  <c r="B139" i="126"/>
  <c r="B122" i="132"/>
  <c r="B139" i="114"/>
  <c r="B139" i="111"/>
  <c r="B81" i="134"/>
  <c r="B128" i="134" s="1"/>
  <c r="B135" i="136"/>
  <c r="B137" i="135"/>
  <c r="B79" i="131"/>
  <c r="B135" i="129"/>
  <c r="B139" i="131"/>
  <c r="B89" i="130"/>
  <c r="B136" i="130" s="1"/>
  <c r="B82" i="129"/>
  <c r="B129" i="129" s="1"/>
  <c r="B120" i="131"/>
  <c r="B116" i="131" s="1"/>
  <c r="B119" i="130"/>
  <c r="B128" i="131"/>
  <c r="B133" i="116"/>
  <c r="B141" i="125"/>
  <c r="B141" i="140" s="1"/>
  <c r="B123" i="123"/>
  <c r="B122" i="123" s="1"/>
  <c r="B125" i="121"/>
  <c r="B122" i="121" s="1"/>
  <c r="B123" i="118"/>
  <c r="B122" i="118" s="1"/>
  <c r="B79" i="122"/>
  <c r="B51" i="122" s="1"/>
  <c r="B50" i="122" s="1"/>
  <c r="B80" i="121"/>
  <c r="B127" i="121" s="1"/>
  <c r="B135" i="122"/>
  <c r="B79" i="120"/>
  <c r="B90" i="117"/>
  <c r="B137" i="117" s="1"/>
  <c r="B81" i="116"/>
  <c r="B128" i="116" s="1"/>
  <c r="B135" i="119"/>
  <c r="B124" i="111"/>
  <c r="B122" i="111" s="1"/>
  <c r="B139" i="112"/>
  <c r="B140" i="116"/>
  <c r="B139" i="116" s="1"/>
  <c r="B89" i="116"/>
  <c r="B136" i="116" s="1"/>
  <c r="B139" i="110"/>
  <c r="B130" i="136"/>
  <c r="B139" i="119"/>
  <c r="B138" i="136"/>
  <c r="B138" i="125"/>
  <c r="B116" i="123"/>
  <c r="B116" i="115"/>
  <c r="B139" i="136"/>
  <c r="B52" i="123"/>
  <c r="B99" i="123" s="1"/>
  <c r="B138" i="133"/>
  <c r="B52" i="127"/>
  <c r="B99" i="127" s="1"/>
  <c r="B99" i="122"/>
  <c r="B102" i="122" s="1"/>
  <c r="B52" i="121"/>
  <c r="B99" i="121" s="1"/>
  <c r="B106" i="121" s="1"/>
  <c r="B136" i="133"/>
  <c r="B127" i="116"/>
  <c r="B122" i="110"/>
  <c r="B57" i="110"/>
  <c r="B117" i="110"/>
  <c r="B116" i="110" s="1"/>
  <c r="B91" i="110"/>
  <c r="B79" i="136"/>
  <c r="B83" i="110"/>
  <c r="B133" i="110"/>
  <c r="B131" i="110" s="1"/>
  <c r="B127" i="110"/>
  <c r="B81" i="110"/>
  <c r="B53" i="110"/>
  <c r="B82" i="110"/>
  <c r="B90" i="110"/>
  <c r="B132" i="136"/>
  <c r="B136" i="136"/>
  <c r="B135" i="135"/>
  <c r="B131" i="135" s="1"/>
  <c r="B139" i="135"/>
  <c r="B123" i="134"/>
  <c r="B122" i="134" s="1"/>
  <c r="B125" i="133"/>
  <c r="B122" i="133" s="1"/>
  <c r="B83" i="132"/>
  <c r="B130" i="132" s="1"/>
  <c r="B89" i="110"/>
  <c r="B82" i="136"/>
  <c r="B129" i="136" s="1"/>
  <c r="B90" i="136"/>
  <c r="B137" i="136" s="1"/>
  <c r="B119" i="136"/>
  <c r="B116" i="136" s="1"/>
  <c r="B123" i="136"/>
  <c r="B122" i="136" s="1"/>
  <c r="B127" i="136"/>
  <c r="B126" i="136" s="1"/>
  <c r="B119" i="135"/>
  <c r="B127" i="135"/>
  <c r="B132" i="134"/>
  <c r="B136" i="134"/>
  <c r="B138" i="134"/>
  <c r="B133" i="133"/>
  <c r="B90" i="133"/>
  <c r="B137" i="133" s="1"/>
  <c r="B57" i="133"/>
  <c r="B52" i="133" s="1"/>
  <c r="B91" i="135"/>
  <c r="B138" i="135" s="1"/>
  <c r="B118" i="134"/>
  <c r="B53" i="136"/>
  <c r="B57" i="136"/>
  <c r="B82" i="135"/>
  <c r="B129" i="135" s="1"/>
  <c r="B117" i="135"/>
  <c r="B120" i="134"/>
  <c r="B123" i="135"/>
  <c r="B122" i="135" s="1"/>
  <c r="B53" i="135"/>
  <c r="B57" i="135"/>
  <c r="B81" i="135"/>
  <c r="B79" i="135" s="1"/>
  <c r="B89" i="135"/>
  <c r="B136" i="135" s="1"/>
  <c r="B135" i="134"/>
  <c r="B117" i="133"/>
  <c r="B130" i="135"/>
  <c r="B135" i="133"/>
  <c r="B84" i="133"/>
  <c r="B140" i="133"/>
  <c r="B139" i="133" s="1"/>
  <c r="B82" i="132"/>
  <c r="B129" i="132" s="1"/>
  <c r="B135" i="132"/>
  <c r="B83" i="131"/>
  <c r="B130" i="131" s="1"/>
  <c r="B80" i="134"/>
  <c r="B129" i="134"/>
  <c r="B137" i="134"/>
  <c r="B81" i="132"/>
  <c r="B127" i="132"/>
  <c r="B82" i="133"/>
  <c r="B129" i="133" s="1"/>
  <c r="B81" i="133"/>
  <c r="B128" i="133" s="1"/>
  <c r="B140" i="132"/>
  <c r="B139" i="132" s="1"/>
  <c r="B116" i="132"/>
  <c r="B119" i="133"/>
  <c r="B127" i="133"/>
  <c r="B83" i="133"/>
  <c r="B130" i="133" s="1"/>
  <c r="B82" i="130"/>
  <c r="B129" i="130" s="1"/>
  <c r="B91" i="132"/>
  <c r="B138" i="132" s="1"/>
  <c r="B132" i="132"/>
  <c r="B136" i="132"/>
  <c r="B135" i="131"/>
  <c r="B128" i="130"/>
  <c r="B139" i="130"/>
  <c r="B135" i="130"/>
  <c r="B127" i="131"/>
  <c r="B91" i="131"/>
  <c r="B138" i="131" s="1"/>
  <c r="B129" i="131"/>
  <c r="B136" i="131"/>
  <c r="B91" i="130"/>
  <c r="B138" i="130" s="1"/>
  <c r="B75" i="130"/>
  <c r="B123" i="130"/>
  <c r="B122" i="130" s="1"/>
  <c r="B132" i="130"/>
  <c r="B117" i="130"/>
  <c r="B127" i="130"/>
  <c r="B79" i="130"/>
  <c r="B83" i="130"/>
  <c r="B130" i="130" s="1"/>
  <c r="B123" i="129"/>
  <c r="B130" i="129"/>
  <c r="B91" i="128"/>
  <c r="B138" i="128" s="1"/>
  <c r="B140" i="128"/>
  <c r="B139" i="128" s="1"/>
  <c r="B135" i="128"/>
  <c r="B131" i="128" s="1"/>
  <c r="B122" i="127"/>
  <c r="B57" i="125"/>
  <c r="B80" i="129"/>
  <c r="B79" i="129" s="1"/>
  <c r="B123" i="128"/>
  <c r="B122" i="128" s="1"/>
  <c r="B81" i="128"/>
  <c r="B79" i="128" s="1"/>
  <c r="B51" i="128" s="1"/>
  <c r="B135" i="127"/>
  <c r="B131" i="127" s="1"/>
  <c r="B120" i="129"/>
  <c r="B128" i="129"/>
  <c r="B140" i="129"/>
  <c r="B139" i="129" s="1"/>
  <c r="B89" i="128"/>
  <c r="B136" i="128" s="1"/>
  <c r="B81" i="127"/>
  <c r="B128" i="127" s="1"/>
  <c r="B116" i="128"/>
  <c r="B134" i="129"/>
  <c r="B138" i="129"/>
  <c r="B137" i="129"/>
  <c r="B106" i="128"/>
  <c r="B57" i="126"/>
  <c r="B52" i="126" s="1"/>
  <c r="B117" i="129"/>
  <c r="B124" i="129"/>
  <c r="B132" i="129"/>
  <c r="B136" i="129"/>
  <c r="B140" i="127"/>
  <c r="B139" i="127" s="1"/>
  <c r="B83" i="128"/>
  <c r="B130" i="128" s="1"/>
  <c r="B80" i="127"/>
  <c r="B117" i="127"/>
  <c r="B116" i="127" s="1"/>
  <c r="B136" i="127"/>
  <c r="B122" i="126"/>
  <c r="B53" i="124"/>
  <c r="B82" i="128"/>
  <c r="B129" i="128" s="1"/>
  <c r="B90" i="128"/>
  <c r="B137" i="128" s="1"/>
  <c r="B127" i="128"/>
  <c r="B83" i="127"/>
  <c r="B130" i="127" s="1"/>
  <c r="B91" i="127"/>
  <c r="B138" i="127" s="1"/>
  <c r="B53" i="125"/>
  <c r="B135" i="125"/>
  <c r="B131" i="125" s="1"/>
  <c r="B82" i="124"/>
  <c r="B129" i="124" s="1"/>
  <c r="B83" i="126"/>
  <c r="B130" i="126" s="1"/>
  <c r="B130" i="125"/>
  <c r="B82" i="127"/>
  <c r="B129" i="127" s="1"/>
  <c r="B90" i="127"/>
  <c r="B137" i="127" s="1"/>
  <c r="B129" i="126"/>
  <c r="B133" i="126"/>
  <c r="B131" i="126" s="1"/>
  <c r="B137" i="126"/>
  <c r="B80" i="125"/>
  <c r="B79" i="125" s="1"/>
  <c r="B117" i="126"/>
  <c r="B116" i="126" s="1"/>
  <c r="B119" i="125"/>
  <c r="B116" i="125" s="1"/>
  <c r="B139" i="124"/>
  <c r="B81" i="126"/>
  <c r="B128" i="126" s="1"/>
  <c r="B126" i="126" s="1"/>
  <c r="B89" i="126"/>
  <c r="B136" i="126" s="1"/>
  <c r="B138" i="126"/>
  <c r="B82" i="125"/>
  <c r="B129" i="125" s="1"/>
  <c r="B90" i="125"/>
  <c r="B137" i="125" s="1"/>
  <c r="B123" i="125"/>
  <c r="B122" i="125" s="1"/>
  <c r="B80" i="124"/>
  <c r="B127" i="124" s="1"/>
  <c r="B91" i="124"/>
  <c r="B138" i="124" s="1"/>
  <c r="B116" i="124"/>
  <c r="B90" i="124"/>
  <c r="B137" i="124" s="1"/>
  <c r="B132" i="124"/>
  <c r="B89" i="124"/>
  <c r="B136" i="124" s="1"/>
  <c r="B81" i="124"/>
  <c r="B128" i="124" s="1"/>
  <c r="B134" i="122"/>
  <c r="B91" i="122"/>
  <c r="B138" i="122" s="1"/>
  <c r="B122" i="124"/>
  <c r="B57" i="124"/>
  <c r="B135" i="124"/>
  <c r="B83" i="124"/>
  <c r="B130" i="124" s="1"/>
  <c r="B83" i="123"/>
  <c r="B130" i="123" s="1"/>
  <c r="B135" i="123"/>
  <c r="B131" i="123" s="1"/>
  <c r="B139" i="123"/>
  <c r="B137" i="123"/>
  <c r="B127" i="123"/>
  <c r="B127" i="122"/>
  <c r="B138" i="123"/>
  <c r="B118" i="122"/>
  <c r="B116" i="122" s="1"/>
  <c r="B82" i="123"/>
  <c r="B129" i="123" s="1"/>
  <c r="B81" i="123"/>
  <c r="B89" i="123"/>
  <c r="B136" i="123" s="1"/>
  <c r="B117" i="120"/>
  <c r="B90" i="122"/>
  <c r="B137" i="122" s="1"/>
  <c r="B123" i="122"/>
  <c r="B122" i="122" s="1"/>
  <c r="B89" i="122"/>
  <c r="B132" i="121"/>
  <c r="B130" i="122"/>
  <c r="B129" i="122"/>
  <c r="B116" i="121"/>
  <c r="B83" i="121"/>
  <c r="B130" i="121" s="1"/>
  <c r="B128" i="122"/>
  <c r="B135" i="121"/>
  <c r="B136" i="121"/>
  <c r="B137" i="121"/>
  <c r="B138" i="121"/>
  <c r="B52" i="120"/>
  <c r="B140" i="121"/>
  <c r="B139" i="121" s="1"/>
  <c r="B123" i="120"/>
  <c r="B122" i="120" s="1"/>
  <c r="B82" i="121"/>
  <c r="B129" i="121" s="1"/>
  <c r="B120" i="120"/>
  <c r="B81" i="121"/>
  <c r="B75" i="120"/>
  <c r="B132" i="120"/>
  <c r="B136" i="120"/>
  <c r="B135" i="120"/>
  <c r="B122" i="119"/>
  <c r="B128" i="120"/>
  <c r="B140" i="120"/>
  <c r="B139" i="120" s="1"/>
  <c r="B127" i="120"/>
  <c r="B83" i="120"/>
  <c r="B130" i="120" s="1"/>
  <c r="B132" i="119"/>
  <c r="B89" i="119"/>
  <c r="B136" i="119" s="1"/>
  <c r="B138" i="120"/>
  <c r="B82" i="120"/>
  <c r="B129" i="120" s="1"/>
  <c r="B90" i="120"/>
  <c r="B137" i="120" s="1"/>
  <c r="B116" i="119"/>
  <c r="B83" i="119"/>
  <c r="B130" i="119" s="1"/>
  <c r="B82" i="119"/>
  <c r="B129" i="119" s="1"/>
  <c r="B90" i="119"/>
  <c r="B137" i="119" s="1"/>
  <c r="B135" i="118"/>
  <c r="B131" i="118" s="1"/>
  <c r="B81" i="118"/>
  <c r="B128" i="118" s="1"/>
  <c r="B80" i="119"/>
  <c r="B79" i="119" s="1"/>
  <c r="B128" i="119"/>
  <c r="B120" i="118"/>
  <c r="B116" i="118" s="1"/>
  <c r="B138" i="119"/>
  <c r="B130" i="118"/>
  <c r="B53" i="118"/>
  <c r="B57" i="118"/>
  <c r="B89" i="118"/>
  <c r="B136" i="118" s="1"/>
  <c r="B80" i="118"/>
  <c r="B140" i="118"/>
  <c r="B139" i="118" s="1"/>
  <c r="B83" i="117"/>
  <c r="B130" i="117" s="1"/>
  <c r="B117" i="117"/>
  <c r="B116" i="117" s="1"/>
  <c r="B91" i="118"/>
  <c r="B138" i="118" s="1"/>
  <c r="B133" i="117"/>
  <c r="B57" i="117"/>
  <c r="B52" i="117" s="1"/>
  <c r="B82" i="117"/>
  <c r="B129" i="117" s="1"/>
  <c r="B82" i="118"/>
  <c r="B129" i="118" s="1"/>
  <c r="B90" i="118"/>
  <c r="B137" i="118" s="1"/>
  <c r="B80" i="117"/>
  <c r="B139" i="117"/>
  <c r="B123" i="116"/>
  <c r="B122" i="116" s="1"/>
  <c r="B123" i="113"/>
  <c r="B122" i="113" s="1"/>
  <c r="B123" i="117"/>
  <c r="B122" i="117" s="1"/>
  <c r="B81" i="117"/>
  <c r="B128" i="117" s="1"/>
  <c r="B89" i="117"/>
  <c r="B136" i="117" s="1"/>
  <c r="B135" i="117"/>
  <c r="B116" i="116"/>
  <c r="B82" i="116"/>
  <c r="B129" i="116" s="1"/>
  <c r="B138" i="117"/>
  <c r="B135" i="116"/>
  <c r="B123" i="115"/>
  <c r="B122" i="115" s="1"/>
  <c r="B91" i="116"/>
  <c r="B138" i="116" s="1"/>
  <c r="B90" i="116"/>
  <c r="B137" i="116" s="1"/>
  <c r="B89" i="115"/>
  <c r="B136" i="115" s="1"/>
  <c r="B81" i="115"/>
  <c r="B128" i="115" s="1"/>
  <c r="B139" i="115"/>
  <c r="B130" i="115"/>
  <c r="B80" i="115"/>
  <c r="B57" i="115"/>
  <c r="B52" i="115" s="1"/>
  <c r="B75" i="115"/>
  <c r="B135" i="115"/>
  <c r="B131" i="115" s="1"/>
  <c r="B91" i="115"/>
  <c r="B138" i="115" s="1"/>
  <c r="B129" i="115"/>
  <c r="B90" i="115"/>
  <c r="B137" i="115" s="1"/>
  <c r="B69" i="115"/>
  <c r="B80" i="114"/>
  <c r="B127" i="114" s="1"/>
  <c r="B53" i="114"/>
  <c r="B57" i="114"/>
  <c r="B123" i="114"/>
  <c r="B122" i="114" s="1"/>
  <c r="B116" i="114"/>
  <c r="B82" i="114"/>
  <c r="B129" i="114" s="1"/>
  <c r="B135" i="114"/>
  <c r="B131" i="114" s="1"/>
  <c r="B75" i="114"/>
  <c r="B138" i="114"/>
  <c r="B89" i="114"/>
  <c r="B136" i="114" s="1"/>
  <c r="B69" i="114"/>
  <c r="B132" i="113"/>
  <c r="B81" i="114"/>
  <c r="B128" i="114" s="1"/>
  <c r="B130" i="114"/>
  <c r="B82" i="113"/>
  <c r="B129" i="113" s="1"/>
  <c r="B81" i="113"/>
  <c r="B128" i="113" s="1"/>
  <c r="B80" i="113"/>
  <c r="B90" i="113"/>
  <c r="B137" i="113" s="1"/>
  <c r="B89" i="113"/>
  <c r="B136" i="113" s="1"/>
  <c r="B57" i="113"/>
  <c r="B52" i="113" s="1"/>
  <c r="B118" i="113"/>
  <c r="B116" i="113" s="1"/>
  <c r="B91" i="113"/>
  <c r="B138" i="113" s="1"/>
  <c r="B83" i="113"/>
  <c r="B130" i="113" s="1"/>
  <c r="B81" i="112"/>
  <c r="B128" i="112" s="1"/>
  <c r="B139" i="113"/>
  <c r="B135" i="113"/>
  <c r="B91" i="112"/>
  <c r="B138" i="112" s="1"/>
  <c r="B90" i="112"/>
  <c r="B137" i="112" s="1"/>
  <c r="B53" i="112"/>
  <c r="B52" i="112" s="1"/>
  <c r="B125" i="112"/>
  <c r="B132" i="112"/>
  <c r="B89" i="112"/>
  <c r="B136" i="112" s="1"/>
  <c r="B75" i="112"/>
  <c r="B83" i="112"/>
  <c r="B130" i="112" s="1"/>
  <c r="B123" i="112"/>
  <c r="B69" i="112"/>
  <c r="B119" i="112"/>
  <c r="B116" i="112" s="1"/>
  <c r="B127" i="112"/>
  <c r="B82" i="112"/>
  <c r="B129" i="112" s="1"/>
  <c r="B135" i="112"/>
  <c r="B117" i="111"/>
  <c r="B116" i="111" s="1"/>
  <c r="B57" i="111"/>
  <c r="B52" i="111" s="1"/>
  <c r="B82" i="111"/>
  <c r="B129" i="111" s="1"/>
  <c r="B81" i="111"/>
  <c r="B128" i="111" s="1"/>
  <c r="B91" i="111"/>
  <c r="B138" i="111" s="1"/>
  <c r="B80" i="111"/>
  <c r="B127" i="111" s="1"/>
  <c r="B90" i="111"/>
  <c r="B137" i="111" s="1"/>
  <c r="B136" i="111"/>
  <c r="B83" i="111"/>
  <c r="B130" i="111" s="1"/>
  <c r="B135" i="111"/>
  <c r="B131" i="111" s="1"/>
  <c r="L105" i="112" l="1"/>
  <c r="L113" i="112"/>
  <c r="L108" i="112"/>
  <c r="L112" i="112"/>
  <c r="L111" i="112"/>
  <c r="L107" i="112"/>
  <c r="L106" i="112"/>
  <c r="L115" i="112"/>
  <c r="L114" i="112"/>
  <c r="L103" i="112"/>
  <c r="L110" i="112"/>
  <c r="L109" i="112"/>
  <c r="L102" i="112"/>
  <c r="P111" i="126"/>
  <c r="T81" i="149"/>
  <c r="L79" i="140"/>
  <c r="D79" i="149"/>
  <c r="J51" i="125"/>
  <c r="J50" i="125" s="1"/>
  <c r="J49" i="125" s="1"/>
  <c r="J50" i="149" s="1"/>
  <c r="J80" i="149" s="1"/>
  <c r="C111" i="111"/>
  <c r="M105" i="130"/>
  <c r="O51" i="117"/>
  <c r="O50" i="117" s="1"/>
  <c r="O49" i="117" s="1"/>
  <c r="O42" i="149" s="1"/>
  <c r="O72" i="149" s="1"/>
  <c r="H111" i="136"/>
  <c r="F115" i="115"/>
  <c r="N79" i="140"/>
  <c r="M77" i="149"/>
  <c r="U115" i="119"/>
  <c r="K87" i="149"/>
  <c r="G51" i="119"/>
  <c r="G50" i="119" s="1"/>
  <c r="G49" i="119" s="1"/>
  <c r="G44" i="149" s="1"/>
  <c r="G74" i="149" s="1"/>
  <c r="V110" i="110"/>
  <c r="H75" i="149"/>
  <c r="I122" i="140"/>
  <c r="N51" i="132"/>
  <c r="N50" i="132" s="1"/>
  <c r="N49" i="132" s="1"/>
  <c r="N57" i="149" s="1"/>
  <c r="R84" i="149"/>
  <c r="T139" i="140"/>
  <c r="E52" i="140"/>
  <c r="F110" i="115"/>
  <c r="S70" i="149"/>
  <c r="I91" i="149"/>
  <c r="S110" i="131"/>
  <c r="F114" i="115"/>
  <c r="F111" i="115"/>
  <c r="M83" i="149"/>
  <c r="E51" i="134"/>
  <c r="E50" i="134" s="1"/>
  <c r="E49" i="134" s="1"/>
  <c r="E59" i="149" s="1"/>
  <c r="E89" i="149" s="1"/>
  <c r="P75" i="149"/>
  <c r="P69" i="149"/>
  <c r="M79" i="140"/>
  <c r="K88" i="149"/>
  <c r="T108" i="114"/>
  <c r="U51" i="125"/>
  <c r="U50" i="125" s="1"/>
  <c r="U49" i="125" s="1"/>
  <c r="U50" i="149" s="1"/>
  <c r="U80" i="149" s="1"/>
  <c r="V81" i="149"/>
  <c r="O108" i="131"/>
  <c r="T103" i="126"/>
  <c r="P73" i="149"/>
  <c r="M105" i="131"/>
  <c r="N68" i="149"/>
  <c r="O111" i="131"/>
  <c r="H113" i="122"/>
  <c r="C98" i="111"/>
  <c r="C97" i="111" s="1"/>
  <c r="C96" i="111" s="1"/>
  <c r="E67" i="149"/>
  <c r="G90" i="149"/>
  <c r="M72" i="149"/>
  <c r="N51" i="110"/>
  <c r="N50" i="110" s="1"/>
  <c r="N49" i="110" s="1"/>
  <c r="N35" i="149" s="1"/>
  <c r="N65" i="149" s="1"/>
  <c r="W51" i="128"/>
  <c r="W50" i="128" s="1"/>
  <c r="W49" i="128" s="1"/>
  <c r="W53" i="149" s="1"/>
  <c r="W83" i="149" s="1"/>
  <c r="L98" i="112"/>
  <c r="L97" i="112" s="1"/>
  <c r="L96" i="112" s="1"/>
  <c r="D78" i="149"/>
  <c r="W78" i="149"/>
  <c r="L51" i="112"/>
  <c r="L50" i="112" s="1"/>
  <c r="L49" i="112" s="1"/>
  <c r="L37" i="149" s="1"/>
  <c r="L109" i="131"/>
  <c r="H51" i="124"/>
  <c r="H50" i="124" s="1"/>
  <c r="H49" i="124" s="1"/>
  <c r="H49" i="149" s="1"/>
  <c r="V65" i="149"/>
  <c r="J102" i="118"/>
  <c r="J98" i="118"/>
  <c r="J97" i="118" s="1"/>
  <c r="J96" i="118" s="1"/>
  <c r="S98" i="135"/>
  <c r="S97" i="135" s="1"/>
  <c r="S96" i="135" s="1"/>
  <c r="R51" i="119"/>
  <c r="R50" i="119" s="1"/>
  <c r="R49" i="119" s="1"/>
  <c r="R44" i="149" s="1"/>
  <c r="R74" i="149" s="1"/>
  <c r="F108" i="127"/>
  <c r="O77" i="149"/>
  <c r="E71" i="149"/>
  <c r="K110" i="136"/>
  <c r="K109" i="131"/>
  <c r="E70" i="149"/>
  <c r="G82" i="149"/>
  <c r="F51" i="133"/>
  <c r="F50" i="133" s="1"/>
  <c r="F49" i="133" s="1"/>
  <c r="F58" i="149" s="1"/>
  <c r="F88" i="149" s="1"/>
  <c r="K103" i="136"/>
  <c r="K107" i="136"/>
  <c r="K109" i="136"/>
  <c r="J51" i="118"/>
  <c r="J50" i="118" s="1"/>
  <c r="J49" i="118" s="1"/>
  <c r="J43" i="149" s="1"/>
  <c r="J73" i="149" s="1"/>
  <c r="L106" i="123"/>
  <c r="M76" i="149"/>
  <c r="F114" i="127"/>
  <c r="J105" i="118"/>
  <c r="G83" i="149"/>
  <c r="K98" i="136"/>
  <c r="K97" i="136" s="1"/>
  <c r="K96" i="136" s="1"/>
  <c r="C69" i="149"/>
  <c r="L111" i="123"/>
  <c r="W68" i="149"/>
  <c r="V114" i="127"/>
  <c r="F110" i="127"/>
  <c r="V113" i="127"/>
  <c r="P51" i="125"/>
  <c r="P50" i="125" s="1"/>
  <c r="P49" i="125" s="1"/>
  <c r="P50" i="149" s="1"/>
  <c r="P80" i="149" s="1"/>
  <c r="N139" i="140"/>
  <c r="L109" i="123"/>
  <c r="L79" i="149"/>
  <c r="T52" i="140"/>
  <c r="K70" i="149"/>
  <c r="V111" i="127"/>
  <c r="U51" i="129"/>
  <c r="U50" i="129" s="1"/>
  <c r="U49" i="129" s="1"/>
  <c r="U54" i="149" s="1"/>
  <c r="U84" i="149" s="1"/>
  <c r="M51" i="136"/>
  <c r="M50" i="136" s="1"/>
  <c r="M49" i="136" s="1"/>
  <c r="M61" i="149" s="1"/>
  <c r="M91" i="149" s="1"/>
  <c r="E80" i="149"/>
  <c r="C84" i="149"/>
  <c r="C72" i="149"/>
  <c r="S114" i="135"/>
  <c r="L103" i="123"/>
  <c r="D51" i="120"/>
  <c r="D50" i="120" s="1"/>
  <c r="D49" i="120" s="1"/>
  <c r="D45" i="149" s="1"/>
  <c r="T51" i="127"/>
  <c r="T50" i="127" s="1"/>
  <c r="T49" i="127" s="1"/>
  <c r="T52" i="149" s="1"/>
  <c r="T82" i="149" s="1"/>
  <c r="I51" i="132"/>
  <c r="I50" i="132" s="1"/>
  <c r="I49" i="132" s="1"/>
  <c r="I57" i="149" s="1"/>
  <c r="I87" i="149" s="1"/>
  <c r="N79" i="149"/>
  <c r="N99" i="110"/>
  <c r="N105" i="110" s="1"/>
  <c r="K98" i="135"/>
  <c r="K97" i="135" s="1"/>
  <c r="K96" i="135" s="1"/>
  <c r="L107" i="123"/>
  <c r="P109" i="132"/>
  <c r="S51" i="130"/>
  <c r="S50" i="130" s="1"/>
  <c r="S49" i="130" s="1"/>
  <c r="S55" i="149" s="1"/>
  <c r="S85" i="149" s="1"/>
  <c r="V110" i="127"/>
  <c r="L83" i="149"/>
  <c r="J112" i="118"/>
  <c r="R51" i="113"/>
  <c r="R50" i="113" s="1"/>
  <c r="R49" i="113" s="1"/>
  <c r="R38" i="149" s="1"/>
  <c r="R68" i="149" s="1"/>
  <c r="K107" i="115"/>
  <c r="K105" i="136"/>
  <c r="N51" i="134"/>
  <c r="N50" i="134" s="1"/>
  <c r="N49" i="134" s="1"/>
  <c r="N59" i="149" s="1"/>
  <c r="N89" i="149" s="1"/>
  <c r="O103" i="114"/>
  <c r="N77" i="149"/>
  <c r="J51" i="128"/>
  <c r="J50" i="128" s="1"/>
  <c r="J49" i="128" s="1"/>
  <c r="J53" i="149" s="1"/>
  <c r="J83" i="149" s="1"/>
  <c r="S52" i="140"/>
  <c r="K114" i="136"/>
  <c r="T51" i="121"/>
  <c r="T50" i="121" s="1"/>
  <c r="T49" i="121" s="1"/>
  <c r="T46" i="149" s="1"/>
  <c r="T76" i="149" s="1"/>
  <c r="L110" i="123"/>
  <c r="F111" i="127"/>
  <c r="Q51" i="127"/>
  <c r="Q50" i="127" s="1"/>
  <c r="Q49" i="127" s="1"/>
  <c r="Q52" i="149" s="1"/>
  <c r="Q82" i="149" s="1"/>
  <c r="C115" i="136"/>
  <c r="V98" i="127"/>
  <c r="V97" i="127" s="1"/>
  <c r="O51" i="124"/>
  <c r="O50" i="124" s="1"/>
  <c r="O49" i="124" s="1"/>
  <c r="O49" i="149" s="1"/>
  <c r="V108" i="127"/>
  <c r="S108" i="135"/>
  <c r="L115" i="123"/>
  <c r="S99" i="125"/>
  <c r="S109" i="125" s="1"/>
  <c r="I86" i="149"/>
  <c r="H73" i="149"/>
  <c r="R87" i="149"/>
  <c r="K111" i="136"/>
  <c r="L51" i="123"/>
  <c r="L50" i="123" s="1"/>
  <c r="L49" i="123" s="1"/>
  <c r="L48" i="149" s="1"/>
  <c r="L78" i="149" s="1"/>
  <c r="L98" i="123"/>
  <c r="L97" i="123" s="1"/>
  <c r="K112" i="136"/>
  <c r="U51" i="132"/>
  <c r="U50" i="132" s="1"/>
  <c r="U49" i="132" s="1"/>
  <c r="U57" i="149" s="1"/>
  <c r="U87" i="149" s="1"/>
  <c r="S99" i="134"/>
  <c r="S105" i="134" s="1"/>
  <c r="V109" i="127"/>
  <c r="S111" i="135"/>
  <c r="D51" i="126"/>
  <c r="D50" i="126" s="1"/>
  <c r="D49" i="126" s="1"/>
  <c r="D51" i="149" s="1"/>
  <c r="I85" i="149"/>
  <c r="H96" i="136"/>
  <c r="I112" i="112"/>
  <c r="H51" i="125"/>
  <c r="H50" i="125" s="1"/>
  <c r="H49" i="125" s="1"/>
  <c r="H50" i="149" s="1"/>
  <c r="F128" i="140"/>
  <c r="K106" i="136"/>
  <c r="L112" i="123"/>
  <c r="K103" i="131"/>
  <c r="V107" i="127"/>
  <c r="S113" i="135"/>
  <c r="T96" i="133"/>
  <c r="L102" i="131"/>
  <c r="F108" i="126"/>
  <c r="M70" i="149"/>
  <c r="K96" i="133"/>
  <c r="K115" i="136"/>
  <c r="E111" i="112"/>
  <c r="I106" i="112"/>
  <c r="U103" i="116"/>
  <c r="D98" i="117"/>
  <c r="D97" i="117" s="1"/>
  <c r="D96" i="117" s="1"/>
  <c r="F112" i="127"/>
  <c r="L102" i="123"/>
  <c r="F80" i="149"/>
  <c r="S113" i="127"/>
  <c r="S114" i="127"/>
  <c r="S115" i="127"/>
  <c r="S107" i="127"/>
  <c r="S111" i="127"/>
  <c r="S112" i="127"/>
  <c r="S109" i="127"/>
  <c r="P115" i="126"/>
  <c r="O81" i="149"/>
  <c r="I79" i="149"/>
  <c r="P51" i="123"/>
  <c r="P50" i="123" s="1"/>
  <c r="P49" i="123" s="1"/>
  <c r="P48" i="149" s="1"/>
  <c r="J79" i="140"/>
  <c r="J51" i="140" s="1"/>
  <c r="J50" i="140" s="1"/>
  <c r="J49" i="140" s="1"/>
  <c r="J34" i="149" s="1"/>
  <c r="E103" i="125"/>
  <c r="U108" i="119"/>
  <c r="C113" i="135"/>
  <c r="P110" i="121"/>
  <c r="E86" i="149"/>
  <c r="E109" i="125"/>
  <c r="I65" i="149"/>
  <c r="U113" i="113"/>
  <c r="U106" i="135"/>
  <c r="S67" i="149"/>
  <c r="H112" i="136"/>
  <c r="R113" i="133"/>
  <c r="B51" i="131"/>
  <c r="S105" i="133"/>
  <c r="H109" i="122"/>
  <c r="V77" i="149"/>
  <c r="H107" i="136"/>
  <c r="O51" i="133"/>
  <c r="O50" i="133" s="1"/>
  <c r="O49" i="133" s="1"/>
  <c r="O58" i="149" s="1"/>
  <c r="O88" i="149" s="1"/>
  <c r="R73" i="149"/>
  <c r="R107" i="133"/>
  <c r="K51" i="135"/>
  <c r="K50" i="135" s="1"/>
  <c r="K49" i="135" s="1"/>
  <c r="K60" i="149" s="1"/>
  <c r="K90" i="149" s="1"/>
  <c r="F51" i="136"/>
  <c r="F50" i="136" s="1"/>
  <c r="F49" i="136" s="1"/>
  <c r="F61" i="149" s="1"/>
  <c r="S110" i="114"/>
  <c r="C105" i="136"/>
  <c r="H103" i="122"/>
  <c r="C51" i="122"/>
  <c r="C50" i="122" s="1"/>
  <c r="C49" i="122" s="1"/>
  <c r="C47" i="149" s="1"/>
  <c r="C77" i="149" s="1"/>
  <c r="S115" i="133"/>
  <c r="V102" i="110"/>
  <c r="H74" i="149"/>
  <c r="L114" i="123"/>
  <c r="P107" i="132"/>
  <c r="C108" i="110"/>
  <c r="U103" i="119"/>
  <c r="U51" i="131"/>
  <c r="U50" i="131" s="1"/>
  <c r="U49" i="131" s="1"/>
  <c r="U56" i="149" s="1"/>
  <c r="U86" i="149" s="1"/>
  <c r="W80" i="149"/>
  <c r="J5" i="140"/>
  <c r="J4" i="140" s="1"/>
  <c r="C108" i="111"/>
  <c r="G103" i="122"/>
  <c r="V114" i="110"/>
  <c r="E78" i="149"/>
  <c r="P86" i="149"/>
  <c r="C107" i="111"/>
  <c r="R79" i="149"/>
  <c r="D74" i="149"/>
  <c r="S111" i="133"/>
  <c r="E114" i="119"/>
  <c r="J139" i="140"/>
  <c r="V122" i="140"/>
  <c r="F51" i="135"/>
  <c r="F50" i="135" s="1"/>
  <c r="F49" i="135" s="1"/>
  <c r="F60" i="149" s="1"/>
  <c r="R82" i="149"/>
  <c r="K67" i="149"/>
  <c r="U111" i="128"/>
  <c r="E98" i="119"/>
  <c r="E97" i="119" s="1"/>
  <c r="E96" i="119" s="1"/>
  <c r="O107" i="133"/>
  <c r="P52" i="140"/>
  <c r="R110" i="133"/>
  <c r="F113" i="135"/>
  <c r="H79" i="140"/>
  <c r="R109" i="133"/>
  <c r="C103" i="111"/>
  <c r="M52" i="140"/>
  <c r="U107" i="128"/>
  <c r="C112" i="136"/>
  <c r="L128" i="140"/>
  <c r="R112" i="133"/>
  <c r="P106" i="132"/>
  <c r="F71" i="149"/>
  <c r="K115" i="116"/>
  <c r="U110" i="128"/>
  <c r="U111" i="119"/>
  <c r="U114" i="128"/>
  <c r="H114" i="110"/>
  <c r="V85" i="149"/>
  <c r="R114" i="133"/>
  <c r="F65" i="149"/>
  <c r="N108" i="127"/>
  <c r="N110" i="127"/>
  <c r="N111" i="127"/>
  <c r="N115" i="127"/>
  <c r="N113" i="127"/>
  <c r="N98" i="127"/>
  <c r="N97" i="127" s="1"/>
  <c r="N96" i="127" s="1"/>
  <c r="N107" i="127"/>
  <c r="N114" i="127"/>
  <c r="C105" i="115"/>
  <c r="O51" i="119"/>
  <c r="O50" i="119" s="1"/>
  <c r="O49" i="119" s="1"/>
  <c r="O44" i="149" s="1"/>
  <c r="O74" i="149" s="1"/>
  <c r="E108" i="119"/>
  <c r="K102" i="123"/>
  <c r="M114" i="111"/>
  <c r="H5" i="140"/>
  <c r="H4" i="140" s="1"/>
  <c r="K106" i="123"/>
  <c r="M106" i="111"/>
  <c r="N122" i="140"/>
  <c r="H108" i="136"/>
  <c r="I115" i="115"/>
  <c r="K139" i="140"/>
  <c r="H106" i="136"/>
  <c r="V107" i="120"/>
  <c r="R139" i="140"/>
  <c r="H114" i="136"/>
  <c r="H113" i="136"/>
  <c r="D106" i="132"/>
  <c r="H103" i="136"/>
  <c r="D51" i="117"/>
  <c r="D50" i="117" s="1"/>
  <c r="D49" i="117" s="1"/>
  <c r="D42" i="149" s="1"/>
  <c r="D72" i="149" s="1"/>
  <c r="D114" i="132"/>
  <c r="S72" i="149"/>
  <c r="H110" i="136"/>
  <c r="W106" i="114"/>
  <c r="H109" i="136"/>
  <c r="W113" i="128"/>
  <c r="V102" i="120"/>
  <c r="M111" i="119"/>
  <c r="C115" i="127"/>
  <c r="D115" i="126"/>
  <c r="I103" i="115"/>
  <c r="E107" i="119"/>
  <c r="Q79" i="140"/>
  <c r="O75" i="149"/>
  <c r="I109" i="128"/>
  <c r="F110" i="135"/>
  <c r="N85" i="149"/>
  <c r="F73" i="149"/>
  <c r="F114" i="135"/>
  <c r="V52" i="140"/>
  <c r="C106" i="111"/>
  <c r="L110" i="127"/>
  <c r="V113" i="120"/>
  <c r="J51" i="110"/>
  <c r="J50" i="110" s="1"/>
  <c r="J49" i="110" s="1"/>
  <c r="J35" i="149" s="1"/>
  <c r="J65" i="149" s="1"/>
  <c r="C112" i="111"/>
  <c r="C109" i="111"/>
  <c r="F105" i="135"/>
  <c r="F70" i="149"/>
  <c r="M111" i="131"/>
  <c r="I103" i="112"/>
  <c r="M128" i="140"/>
  <c r="T109" i="131"/>
  <c r="P110" i="132"/>
  <c r="U85" i="149"/>
  <c r="H105" i="136"/>
  <c r="B3" i="140"/>
  <c r="B4" i="149" s="1"/>
  <c r="K108" i="136"/>
  <c r="U114" i="136"/>
  <c r="T114" i="131"/>
  <c r="S107" i="116"/>
  <c r="G113" i="125"/>
  <c r="J110" i="118"/>
  <c r="J114" i="118"/>
  <c r="N105" i="127"/>
  <c r="J111" i="111"/>
  <c r="S108" i="114"/>
  <c r="S107" i="133"/>
  <c r="I105" i="120"/>
  <c r="J113" i="130"/>
  <c r="G115" i="125"/>
  <c r="I113" i="112"/>
  <c r="G116" i="140"/>
  <c r="F116" i="140"/>
  <c r="N112" i="127"/>
  <c r="I115" i="120"/>
  <c r="V111" i="116"/>
  <c r="G108" i="125"/>
  <c r="E106" i="112"/>
  <c r="S113" i="133"/>
  <c r="N109" i="127"/>
  <c r="Q112" i="110"/>
  <c r="W114" i="134"/>
  <c r="O71" i="149"/>
  <c r="S112" i="133"/>
  <c r="Q110" i="131"/>
  <c r="K111" i="121"/>
  <c r="G113" i="136"/>
  <c r="K52" i="140"/>
  <c r="O105" i="120"/>
  <c r="K113" i="136"/>
  <c r="J99" i="117"/>
  <c r="J115" i="117" s="1"/>
  <c r="O108" i="126"/>
  <c r="F105" i="131"/>
  <c r="O109" i="133"/>
  <c r="K107" i="123"/>
  <c r="O114" i="120"/>
  <c r="W103" i="121"/>
  <c r="M99" i="117"/>
  <c r="M112" i="117" s="1"/>
  <c r="F108" i="131"/>
  <c r="I114" i="128"/>
  <c r="U108" i="126"/>
  <c r="C115" i="115"/>
  <c r="F112" i="132"/>
  <c r="W114" i="132"/>
  <c r="M114" i="122"/>
  <c r="F105" i="136"/>
  <c r="O106" i="133"/>
  <c r="H115" i="112"/>
  <c r="O113" i="120"/>
  <c r="W106" i="121"/>
  <c r="G106" i="125"/>
  <c r="K108" i="116"/>
  <c r="V112" i="127"/>
  <c r="B131" i="122"/>
  <c r="U113" i="136"/>
  <c r="U107" i="129"/>
  <c r="P72" i="149"/>
  <c r="R113" i="115"/>
  <c r="P103" i="130"/>
  <c r="V105" i="120"/>
  <c r="V108" i="121"/>
  <c r="F115" i="136"/>
  <c r="H108" i="112"/>
  <c r="O107" i="120"/>
  <c r="F102" i="110"/>
  <c r="O110" i="120"/>
  <c r="W110" i="121"/>
  <c r="K113" i="116"/>
  <c r="E74" i="149"/>
  <c r="F107" i="131"/>
  <c r="V102" i="121"/>
  <c r="L115" i="130"/>
  <c r="O106" i="120"/>
  <c r="W102" i="121"/>
  <c r="G99" i="135"/>
  <c r="G105" i="135" s="1"/>
  <c r="I111" i="128"/>
  <c r="O109" i="126"/>
  <c r="H109" i="119"/>
  <c r="U108" i="129"/>
  <c r="C111" i="115"/>
  <c r="V111" i="121"/>
  <c r="L103" i="130"/>
  <c r="C109" i="135"/>
  <c r="U102" i="114"/>
  <c r="O103" i="120"/>
  <c r="W105" i="121"/>
  <c r="H103" i="116"/>
  <c r="O103" i="111"/>
  <c r="G105" i="125"/>
  <c r="E110" i="122"/>
  <c r="J84" i="149"/>
  <c r="F72" i="149"/>
  <c r="M87" i="149"/>
  <c r="U113" i="129"/>
  <c r="C107" i="115"/>
  <c r="F105" i="128"/>
  <c r="V107" i="112"/>
  <c r="C115" i="135"/>
  <c r="M110" i="127"/>
  <c r="O111" i="120"/>
  <c r="G109" i="125"/>
  <c r="O87" i="149"/>
  <c r="W52" i="140"/>
  <c r="N81" i="149"/>
  <c r="S71" i="149"/>
  <c r="W110" i="127"/>
  <c r="C102" i="132"/>
  <c r="W115" i="110"/>
  <c r="R115" i="115"/>
  <c r="C108" i="115"/>
  <c r="P113" i="122"/>
  <c r="N115" i="134"/>
  <c r="I111" i="120"/>
  <c r="V109" i="112"/>
  <c r="L112" i="130"/>
  <c r="C106" i="135"/>
  <c r="J109" i="131"/>
  <c r="D102" i="131"/>
  <c r="K113" i="123"/>
  <c r="M111" i="111"/>
  <c r="M114" i="118"/>
  <c r="S109" i="116"/>
  <c r="Q139" i="140"/>
  <c r="D88" i="149"/>
  <c r="S109" i="131"/>
  <c r="J107" i="118"/>
  <c r="V99" i="115"/>
  <c r="W112" i="132"/>
  <c r="H110" i="120"/>
  <c r="D109" i="123"/>
  <c r="U114" i="120"/>
  <c r="L111" i="134"/>
  <c r="K113" i="124"/>
  <c r="I102" i="120"/>
  <c r="O109" i="114"/>
  <c r="V105" i="121"/>
  <c r="H111" i="128"/>
  <c r="K114" i="121"/>
  <c r="F114" i="136"/>
  <c r="O112" i="133"/>
  <c r="L110" i="130"/>
  <c r="J107" i="128"/>
  <c r="J102" i="123"/>
  <c r="C103" i="135"/>
  <c r="D106" i="131"/>
  <c r="K109" i="123"/>
  <c r="M112" i="118"/>
  <c r="N102" i="112"/>
  <c r="L96" i="123"/>
  <c r="F98" i="115"/>
  <c r="F97" i="115" s="1"/>
  <c r="F96" i="115" s="1"/>
  <c r="J103" i="118"/>
  <c r="G103" i="133"/>
  <c r="L114" i="134"/>
  <c r="Q112" i="121"/>
  <c r="I108" i="120"/>
  <c r="L109" i="130"/>
  <c r="P108" i="128"/>
  <c r="C112" i="135"/>
  <c r="C111" i="135"/>
  <c r="D113" i="131"/>
  <c r="F114" i="114"/>
  <c r="R113" i="126"/>
  <c r="D116" i="140"/>
  <c r="O139" i="140"/>
  <c r="J72" i="149"/>
  <c r="L99" i="133"/>
  <c r="L110" i="133" s="1"/>
  <c r="H110" i="134"/>
  <c r="E114" i="133"/>
  <c r="P106" i="122"/>
  <c r="H112" i="119"/>
  <c r="P113" i="130"/>
  <c r="L108" i="134"/>
  <c r="Q109" i="121"/>
  <c r="I106" i="120"/>
  <c r="T70" i="149"/>
  <c r="W111" i="111"/>
  <c r="L113" i="130"/>
  <c r="P112" i="128"/>
  <c r="C108" i="135"/>
  <c r="T102" i="130"/>
  <c r="D103" i="131"/>
  <c r="V113" i="134"/>
  <c r="K112" i="123"/>
  <c r="K114" i="123"/>
  <c r="F110" i="114"/>
  <c r="R102" i="126"/>
  <c r="Q111" i="120"/>
  <c r="F112" i="124"/>
  <c r="W116" i="140"/>
  <c r="W71" i="149"/>
  <c r="W102" i="132"/>
  <c r="F106" i="132"/>
  <c r="N103" i="134"/>
  <c r="M115" i="131"/>
  <c r="P110" i="130"/>
  <c r="S114" i="114"/>
  <c r="L105" i="134"/>
  <c r="L111" i="130"/>
  <c r="L105" i="130"/>
  <c r="P110" i="128"/>
  <c r="P115" i="113"/>
  <c r="C105" i="135"/>
  <c r="K105" i="123"/>
  <c r="K103" i="123"/>
  <c r="F109" i="114"/>
  <c r="R110" i="126"/>
  <c r="Q103" i="120"/>
  <c r="R107" i="132"/>
  <c r="W114" i="123"/>
  <c r="R122" i="140"/>
  <c r="N99" i="115"/>
  <c r="N113" i="115" s="1"/>
  <c r="B112" i="132"/>
  <c r="G107" i="122"/>
  <c r="W106" i="132"/>
  <c r="W108" i="132"/>
  <c r="L113" i="134"/>
  <c r="L102" i="130"/>
  <c r="V111" i="134"/>
  <c r="W107" i="123"/>
  <c r="S106" i="135"/>
  <c r="U52" i="140"/>
  <c r="G71" i="149"/>
  <c r="N108" i="134"/>
  <c r="T107" i="127"/>
  <c r="C105" i="112"/>
  <c r="Q77" i="149"/>
  <c r="L109" i="110"/>
  <c r="T112" i="133"/>
  <c r="G102" i="118"/>
  <c r="U51" i="135"/>
  <c r="U50" i="135" s="1"/>
  <c r="U49" i="135" s="1"/>
  <c r="U60" i="149" s="1"/>
  <c r="P110" i="123"/>
  <c r="P114" i="123"/>
  <c r="Q70" i="149"/>
  <c r="L113" i="127"/>
  <c r="M71" i="149"/>
  <c r="J112" i="135"/>
  <c r="K107" i="131"/>
  <c r="W113" i="132"/>
  <c r="I106" i="125"/>
  <c r="V51" i="119"/>
  <c r="V50" i="119" s="1"/>
  <c r="V49" i="119" s="1"/>
  <c r="V44" i="149" s="1"/>
  <c r="V74" i="149" s="1"/>
  <c r="I99" i="135"/>
  <c r="I112" i="125"/>
  <c r="P102" i="132"/>
  <c r="P98" i="127"/>
  <c r="P97" i="127" s="1"/>
  <c r="P96" i="127" s="1"/>
  <c r="L104" i="112"/>
  <c r="L101" i="112" s="1"/>
  <c r="L100" i="112" s="1"/>
  <c r="T111" i="117"/>
  <c r="V110" i="112"/>
  <c r="V107" i="121"/>
  <c r="D103" i="130"/>
  <c r="Q102" i="118"/>
  <c r="G111" i="118"/>
  <c r="M105" i="122"/>
  <c r="V107" i="116"/>
  <c r="D105" i="119"/>
  <c r="G51" i="118"/>
  <c r="G50" i="118" s="1"/>
  <c r="G49" i="118" s="1"/>
  <c r="G43" i="149" s="1"/>
  <c r="G73" i="149" s="1"/>
  <c r="K74" i="149"/>
  <c r="C68" i="149"/>
  <c r="W91" i="149"/>
  <c r="T113" i="117"/>
  <c r="O115" i="122"/>
  <c r="M115" i="119"/>
  <c r="K66" i="149"/>
  <c r="V111" i="122"/>
  <c r="M113" i="119"/>
  <c r="V112" i="114"/>
  <c r="I102" i="125"/>
  <c r="I110" i="110"/>
  <c r="W115" i="136"/>
  <c r="M105" i="132"/>
  <c r="Q107" i="136"/>
  <c r="Q111" i="121"/>
  <c r="T106" i="117"/>
  <c r="O102" i="114"/>
  <c r="V113" i="112"/>
  <c r="V112" i="121"/>
  <c r="D115" i="130"/>
  <c r="H107" i="128"/>
  <c r="M107" i="126"/>
  <c r="E107" i="124"/>
  <c r="Q109" i="118"/>
  <c r="G113" i="115"/>
  <c r="M113" i="122"/>
  <c r="V108" i="116"/>
  <c r="D102" i="119"/>
  <c r="O115" i="120"/>
  <c r="O112" i="120"/>
  <c r="H109" i="116"/>
  <c r="J110" i="130"/>
  <c r="G80" i="149"/>
  <c r="Q113" i="128"/>
  <c r="E102" i="112"/>
  <c r="F79" i="140"/>
  <c r="H98" i="115"/>
  <c r="H97" i="115" s="1"/>
  <c r="H96" i="115" s="1"/>
  <c r="K106" i="131"/>
  <c r="N51" i="131"/>
  <c r="N50" i="131" s="1"/>
  <c r="N49" i="131" s="1"/>
  <c r="N56" i="149" s="1"/>
  <c r="N86" i="149" s="1"/>
  <c r="U112" i="131"/>
  <c r="R108" i="124"/>
  <c r="G65" i="149"/>
  <c r="R51" i="135"/>
  <c r="R50" i="135" s="1"/>
  <c r="R49" i="135" s="1"/>
  <c r="R60" i="149" s="1"/>
  <c r="R90" i="149" s="1"/>
  <c r="N106" i="130"/>
  <c r="V51" i="114"/>
  <c r="V50" i="114" s="1"/>
  <c r="V49" i="114" s="1"/>
  <c r="V39" i="149" s="1"/>
  <c r="V69" i="149" s="1"/>
  <c r="U106" i="131"/>
  <c r="K99" i="127"/>
  <c r="K110" i="127" s="1"/>
  <c r="W114" i="136"/>
  <c r="K115" i="131"/>
  <c r="F105" i="132"/>
  <c r="F83" i="149"/>
  <c r="U74" i="149"/>
  <c r="L109" i="113"/>
  <c r="K114" i="131"/>
  <c r="N109" i="130"/>
  <c r="R106" i="124"/>
  <c r="T110" i="117"/>
  <c r="V103" i="112"/>
  <c r="V110" i="121"/>
  <c r="D112" i="130"/>
  <c r="H108" i="128"/>
  <c r="M110" i="126"/>
  <c r="Q103" i="118"/>
  <c r="G107" i="115"/>
  <c r="M112" i="122"/>
  <c r="D70" i="149"/>
  <c r="P112" i="116"/>
  <c r="V113" i="116"/>
  <c r="D103" i="119"/>
  <c r="H108" i="116"/>
  <c r="J114" i="130"/>
  <c r="T113" i="120"/>
  <c r="S82" i="149"/>
  <c r="F98" i="127"/>
  <c r="F97" i="127" s="1"/>
  <c r="F96" i="127" s="1"/>
  <c r="S98" i="127"/>
  <c r="S97" i="127" s="1"/>
  <c r="S96" i="127" s="1"/>
  <c r="U113" i="131"/>
  <c r="N114" i="130"/>
  <c r="W65" i="149"/>
  <c r="E110" i="120"/>
  <c r="N112" i="119"/>
  <c r="U103" i="133"/>
  <c r="K51" i="127"/>
  <c r="K50" i="127" s="1"/>
  <c r="K49" i="127" s="1"/>
  <c r="K52" i="149" s="1"/>
  <c r="W103" i="136"/>
  <c r="M106" i="131"/>
  <c r="N87" i="149"/>
  <c r="C107" i="136"/>
  <c r="J105" i="132"/>
  <c r="T115" i="117"/>
  <c r="P106" i="114"/>
  <c r="V114" i="112"/>
  <c r="V114" i="121"/>
  <c r="H112" i="128"/>
  <c r="S102" i="120"/>
  <c r="Q105" i="118"/>
  <c r="M111" i="122"/>
  <c r="P109" i="116"/>
  <c r="V105" i="116"/>
  <c r="H115" i="132"/>
  <c r="J113" i="126"/>
  <c r="P109" i="121"/>
  <c r="H114" i="116"/>
  <c r="L103" i="110"/>
  <c r="J102" i="130"/>
  <c r="G106" i="118"/>
  <c r="U108" i="116"/>
  <c r="D108" i="134"/>
  <c r="T102" i="120"/>
  <c r="G106" i="114"/>
  <c r="H128" i="140"/>
  <c r="H108" i="110"/>
  <c r="P99" i="131"/>
  <c r="P105" i="131" s="1"/>
  <c r="K105" i="131"/>
  <c r="W110" i="136"/>
  <c r="O107" i="122"/>
  <c r="N114" i="136"/>
  <c r="F113" i="126"/>
  <c r="O110" i="122"/>
  <c r="E84" i="149"/>
  <c r="Q103" i="136"/>
  <c r="T109" i="117"/>
  <c r="N102" i="111"/>
  <c r="V76" i="149"/>
  <c r="I77" i="149"/>
  <c r="Q108" i="125"/>
  <c r="H106" i="132"/>
  <c r="O84" i="149"/>
  <c r="Q109" i="132"/>
  <c r="P103" i="123"/>
  <c r="G112" i="118"/>
  <c r="S105" i="115"/>
  <c r="Q128" i="140"/>
  <c r="J113" i="118"/>
  <c r="K113" i="131"/>
  <c r="B52" i="125"/>
  <c r="P51" i="129"/>
  <c r="P50" i="129" s="1"/>
  <c r="P49" i="129" s="1"/>
  <c r="P54" i="149" s="1"/>
  <c r="P84" i="149" s="1"/>
  <c r="W108" i="126"/>
  <c r="I105" i="125"/>
  <c r="I109" i="125"/>
  <c r="F109" i="126"/>
  <c r="G114" i="121"/>
  <c r="G107" i="121"/>
  <c r="K108" i="131"/>
  <c r="D98" i="133"/>
  <c r="D97" i="133" s="1"/>
  <c r="D96" i="133" s="1"/>
  <c r="U114" i="133"/>
  <c r="O103" i="122"/>
  <c r="U115" i="131"/>
  <c r="N51" i="136"/>
  <c r="N50" i="136" s="1"/>
  <c r="N49" i="136" s="1"/>
  <c r="N61" i="149" s="1"/>
  <c r="N91" i="149" s="1"/>
  <c r="O109" i="122"/>
  <c r="M109" i="119"/>
  <c r="D113" i="133"/>
  <c r="K112" i="131"/>
  <c r="Q111" i="124"/>
  <c r="C114" i="136"/>
  <c r="J115" i="132"/>
  <c r="Q111" i="136"/>
  <c r="T114" i="117"/>
  <c r="E68" i="149"/>
  <c r="N108" i="111"/>
  <c r="T65" i="149"/>
  <c r="G109" i="127"/>
  <c r="V105" i="125"/>
  <c r="M103" i="122"/>
  <c r="Q106" i="125"/>
  <c r="H111" i="132"/>
  <c r="M111" i="127"/>
  <c r="Q108" i="132"/>
  <c r="P106" i="123"/>
  <c r="H71" i="149"/>
  <c r="J115" i="130"/>
  <c r="G114" i="118"/>
  <c r="S111" i="115"/>
  <c r="T128" i="140"/>
  <c r="J115" i="118"/>
  <c r="U110" i="133"/>
  <c r="U110" i="131"/>
  <c r="K102" i="131"/>
  <c r="J102" i="134"/>
  <c r="K111" i="131"/>
  <c r="E108" i="127"/>
  <c r="M103" i="119"/>
  <c r="K98" i="131"/>
  <c r="K97" i="131" s="1"/>
  <c r="K96" i="131" s="1"/>
  <c r="U115" i="133"/>
  <c r="W111" i="126"/>
  <c r="F106" i="122"/>
  <c r="D111" i="133"/>
  <c r="Q79" i="149"/>
  <c r="J87" i="149"/>
  <c r="Q110" i="136"/>
  <c r="T107" i="117"/>
  <c r="G115" i="127"/>
  <c r="V102" i="116"/>
  <c r="G131" i="140"/>
  <c r="W98" i="136"/>
  <c r="W97" i="136" s="1"/>
  <c r="W96" i="136" s="1"/>
  <c r="O128" i="140"/>
  <c r="B132" i="140"/>
  <c r="K111" i="132"/>
  <c r="Q103" i="116"/>
  <c r="V109" i="136"/>
  <c r="H112" i="134"/>
  <c r="V108" i="131"/>
  <c r="Q102" i="116"/>
  <c r="P114" i="125"/>
  <c r="M103" i="126"/>
  <c r="E115" i="124"/>
  <c r="U113" i="114"/>
  <c r="J115" i="131"/>
  <c r="P106" i="135"/>
  <c r="G106" i="136"/>
  <c r="N111" i="121"/>
  <c r="J131" i="140"/>
  <c r="S107" i="135"/>
  <c r="H109" i="110"/>
  <c r="B123" i="140"/>
  <c r="E114" i="123"/>
  <c r="F110" i="113"/>
  <c r="W109" i="131"/>
  <c r="W106" i="110"/>
  <c r="N105" i="123"/>
  <c r="H105" i="120"/>
  <c r="D106" i="114"/>
  <c r="Q110" i="110"/>
  <c r="L109" i="128"/>
  <c r="M114" i="124"/>
  <c r="H107" i="134"/>
  <c r="G110" i="133"/>
  <c r="W105" i="132"/>
  <c r="W109" i="126"/>
  <c r="E112" i="125"/>
  <c r="G105" i="121"/>
  <c r="I107" i="115"/>
  <c r="U111" i="131"/>
  <c r="F111" i="128"/>
  <c r="U109" i="128"/>
  <c r="T113" i="127"/>
  <c r="R111" i="124"/>
  <c r="T109" i="123"/>
  <c r="J110" i="111"/>
  <c r="J113" i="132"/>
  <c r="M114" i="132"/>
  <c r="Q115" i="136"/>
  <c r="L112" i="134"/>
  <c r="P115" i="125"/>
  <c r="S103" i="125"/>
  <c r="Q103" i="121"/>
  <c r="Q102" i="121"/>
  <c r="T109" i="115"/>
  <c r="O108" i="114"/>
  <c r="U110" i="114"/>
  <c r="V111" i="112"/>
  <c r="N103" i="111"/>
  <c r="D110" i="130"/>
  <c r="G108" i="127"/>
  <c r="M111" i="126"/>
  <c r="E106" i="124"/>
  <c r="Q114" i="122"/>
  <c r="Q110" i="118"/>
  <c r="C106" i="112"/>
  <c r="M106" i="122"/>
  <c r="F111" i="136"/>
  <c r="O115" i="133"/>
  <c r="P114" i="118"/>
  <c r="V114" i="116"/>
  <c r="P103" i="113"/>
  <c r="H102" i="132"/>
  <c r="J103" i="131"/>
  <c r="D115" i="131"/>
  <c r="K113" i="125"/>
  <c r="D109" i="119"/>
  <c r="D107" i="119"/>
  <c r="Q112" i="132"/>
  <c r="H112" i="126"/>
  <c r="V112" i="134"/>
  <c r="F105" i="110"/>
  <c r="P114" i="135"/>
  <c r="I103" i="131"/>
  <c r="J109" i="126"/>
  <c r="H115" i="116"/>
  <c r="F115" i="114"/>
  <c r="J107" i="130"/>
  <c r="R112" i="126"/>
  <c r="G108" i="118"/>
  <c r="M102" i="114"/>
  <c r="I110" i="112"/>
  <c r="U111" i="116"/>
  <c r="G112" i="136"/>
  <c r="R113" i="132"/>
  <c r="G113" i="123"/>
  <c r="N107" i="121"/>
  <c r="L109" i="117"/>
  <c r="S115" i="115"/>
  <c r="N110" i="135"/>
  <c r="Q102" i="110"/>
  <c r="L113" i="136"/>
  <c r="D105" i="128"/>
  <c r="N113" i="123"/>
  <c r="D114" i="123"/>
  <c r="R76" i="149"/>
  <c r="C114" i="114"/>
  <c r="Q106" i="110"/>
  <c r="L114" i="131"/>
  <c r="L103" i="122"/>
  <c r="H111" i="122"/>
  <c r="V102" i="114"/>
  <c r="I111" i="115"/>
  <c r="V111" i="136"/>
  <c r="V109" i="110"/>
  <c r="P113" i="132"/>
  <c r="S106" i="117"/>
  <c r="J109" i="132"/>
  <c r="Q105" i="136"/>
  <c r="O111" i="128"/>
  <c r="Q113" i="121"/>
  <c r="O114" i="114"/>
  <c r="L111" i="111"/>
  <c r="L102" i="116"/>
  <c r="D111" i="130"/>
  <c r="G107" i="127"/>
  <c r="M110" i="130"/>
  <c r="E114" i="124"/>
  <c r="Q111" i="118"/>
  <c r="G103" i="115"/>
  <c r="M115" i="122"/>
  <c r="O108" i="133"/>
  <c r="J113" i="128"/>
  <c r="H105" i="132"/>
  <c r="J113" i="131"/>
  <c r="C112" i="128"/>
  <c r="D107" i="131"/>
  <c r="D113" i="119"/>
  <c r="Q102" i="132"/>
  <c r="V110" i="134"/>
  <c r="P115" i="135"/>
  <c r="P114" i="121"/>
  <c r="H112" i="116"/>
  <c r="H102" i="116"/>
  <c r="R108" i="126"/>
  <c r="G103" i="118"/>
  <c r="G113" i="118"/>
  <c r="M109" i="114"/>
  <c r="F110" i="112"/>
  <c r="I107" i="112"/>
  <c r="G110" i="131"/>
  <c r="G107" i="136"/>
  <c r="W112" i="125"/>
  <c r="N114" i="121"/>
  <c r="M113" i="118"/>
  <c r="L111" i="117"/>
  <c r="D108" i="112"/>
  <c r="N106" i="135"/>
  <c r="N73" i="149"/>
  <c r="T116" i="140"/>
  <c r="N52" i="140"/>
  <c r="N51" i="140" s="1"/>
  <c r="N50" i="140" s="1"/>
  <c r="N49" i="140" s="1"/>
  <c r="N34" i="149" s="1"/>
  <c r="D109" i="128"/>
  <c r="B139" i="125"/>
  <c r="W113" i="110"/>
  <c r="E105" i="127"/>
  <c r="R115" i="125"/>
  <c r="W113" i="131"/>
  <c r="L105" i="136"/>
  <c r="V115" i="131"/>
  <c r="D113" i="128"/>
  <c r="D106" i="123"/>
  <c r="U109" i="118"/>
  <c r="W102" i="112"/>
  <c r="L115" i="122"/>
  <c r="H110" i="122"/>
  <c r="V108" i="114"/>
  <c r="W111" i="112"/>
  <c r="G107" i="110"/>
  <c r="V103" i="110"/>
  <c r="E106" i="131"/>
  <c r="L107" i="122"/>
  <c r="I105" i="115"/>
  <c r="V106" i="136"/>
  <c r="V107" i="131"/>
  <c r="O113" i="128"/>
  <c r="P113" i="125"/>
  <c r="N102" i="124"/>
  <c r="Q114" i="121"/>
  <c r="P105" i="119"/>
  <c r="O112" i="114"/>
  <c r="L115" i="116"/>
  <c r="D102" i="130"/>
  <c r="G111" i="127"/>
  <c r="M113" i="126"/>
  <c r="M108" i="126"/>
  <c r="E103" i="124"/>
  <c r="P108" i="119"/>
  <c r="T112" i="119"/>
  <c r="C109" i="128"/>
  <c r="D110" i="119"/>
  <c r="V105" i="134"/>
  <c r="P110" i="135"/>
  <c r="E111" i="114"/>
  <c r="U112" i="114"/>
  <c r="M112" i="114"/>
  <c r="I102" i="112"/>
  <c r="G112" i="131"/>
  <c r="G111" i="136"/>
  <c r="M103" i="118"/>
  <c r="S102" i="116"/>
  <c r="D107" i="112"/>
  <c r="N110" i="112"/>
  <c r="N113" i="135"/>
  <c r="J122" i="140"/>
  <c r="N70" i="149"/>
  <c r="P79" i="149"/>
  <c r="C111" i="110"/>
  <c r="V107" i="136"/>
  <c r="M103" i="110"/>
  <c r="U103" i="110"/>
  <c r="J111" i="131"/>
  <c r="J102" i="131"/>
  <c r="I112" i="121"/>
  <c r="E115" i="114"/>
  <c r="M107" i="114"/>
  <c r="G122" i="140"/>
  <c r="V107" i="129"/>
  <c r="N109" i="121"/>
  <c r="N103" i="135"/>
  <c r="O91" i="149"/>
  <c r="E81" i="149"/>
  <c r="B125" i="140"/>
  <c r="H115" i="134"/>
  <c r="G113" i="128"/>
  <c r="M103" i="121"/>
  <c r="G109" i="110"/>
  <c r="W111" i="110"/>
  <c r="V113" i="131"/>
  <c r="K111" i="128"/>
  <c r="C110" i="122"/>
  <c r="K106" i="132"/>
  <c r="O103" i="116"/>
  <c r="V115" i="114"/>
  <c r="N110" i="136"/>
  <c r="R110" i="124"/>
  <c r="J108" i="132"/>
  <c r="Q114" i="136"/>
  <c r="P108" i="125"/>
  <c r="N109" i="111"/>
  <c r="D108" i="130"/>
  <c r="D105" i="130"/>
  <c r="G114" i="127"/>
  <c r="M115" i="126"/>
  <c r="J112" i="131"/>
  <c r="J114" i="131"/>
  <c r="D106" i="119"/>
  <c r="P112" i="135"/>
  <c r="I109" i="131"/>
  <c r="H113" i="116"/>
  <c r="G110" i="118"/>
  <c r="I111" i="112"/>
  <c r="I109" i="112"/>
  <c r="F105" i="130"/>
  <c r="G102" i="136"/>
  <c r="N115" i="121"/>
  <c r="S114" i="111"/>
  <c r="M5" i="140"/>
  <c r="M4" i="140" s="1"/>
  <c r="T71" i="149"/>
  <c r="U65" i="149"/>
  <c r="F91" i="149"/>
  <c r="D111" i="128"/>
  <c r="V115" i="110"/>
  <c r="C110" i="132"/>
  <c r="H108" i="134"/>
  <c r="C109" i="122"/>
  <c r="H107" i="122"/>
  <c r="D109" i="114"/>
  <c r="U112" i="129"/>
  <c r="J115" i="135"/>
  <c r="J107" i="122"/>
  <c r="R111" i="119"/>
  <c r="V106" i="110"/>
  <c r="J115" i="134"/>
  <c r="Q113" i="119"/>
  <c r="N112" i="136"/>
  <c r="V107" i="110"/>
  <c r="R114" i="124"/>
  <c r="T113" i="123"/>
  <c r="J111" i="132"/>
  <c r="Q106" i="136"/>
  <c r="P110" i="125"/>
  <c r="S113" i="125"/>
  <c r="N102" i="125"/>
  <c r="Q105" i="121"/>
  <c r="Q107" i="121"/>
  <c r="I103" i="120"/>
  <c r="O113" i="114"/>
  <c r="V112" i="112"/>
  <c r="N115" i="111"/>
  <c r="D107" i="130"/>
  <c r="G110" i="127"/>
  <c r="M114" i="126"/>
  <c r="Q108" i="118"/>
  <c r="U111" i="114"/>
  <c r="M109" i="122"/>
  <c r="F109" i="136"/>
  <c r="O111" i="133"/>
  <c r="J109" i="123"/>
  <c r="P110" i="113"/>
  <c r="J108" i="131"/>
  <c r="D110" i="131"/>
  <c r="D112" i="131"/>
  <c r="F114" i="110"/>
  <c r="P111" i="135"/>
  <c r="H107" i="116"/>
  <c r="F111" i="114"/>
  <c r="J111" i="130"/>
  <c r="R115" i="126"/>
  <c r="G105" i="118"/>
  <c r="I114" i="112"/>
  <c r="F115" i="130"/>
  <c r="U107" i="116"/>
  <c r="G110" i="136"/>
  <c r="N108" i="121"/>
  <c r="M102" i="118"/>
  <c r="S107" i="115"/>
  <c r="E107" i="112"/>
  <c r="O106" i="125"/>
  <c r="Q51" i="140"/>
  <c r="Q50" i="140" s="1"/>
  <c r="Q49" i="140" s="1"/>
  <c r="Q34" i="149" s="1"/>
  <c r="Q116" i="140"/>
  <c r="I116" i="140"/>
  <c r="G139" i="140"/>
  <c r="K128" i="140"/>
  <c r="S105" i="135"/>
  <c r="O104" i="135"/>
  <c r="O101" i="135" s="1"/>
  <c r="O100" i="135" s="1"/>
  <c r="Q7" i="149"/>
  <c r="Q3" i="140"/>
  <c r="Q4" i="149" s="1"/>
  <c r="C103" i="123"/>
  <c r="C110" i="123"/>
  <c r="O106" i="110"/>
  <c r="Q108" i="135"/>
  <c r="I113" i="127"/>
  <c r="E109" i="123"/>
  <c r="O110" i="113"/>
  <c r="Q113" i="127"/>
  <c r="F109" i="119"/>
  <c r="H104" i="115"/>
  <c r="T113" i="134"/>
  <c r="J107" i="135"/>
  <c r="P114" i="126"/>
  <c r="D110" i="128"/>
  <c r="O114" i="116"/>
  <c r="J107" i="134"/>
  <c r="R111" i="135"/>
  <c r="F115" i="126"/>
  <c r="L112" i="122"/>
  <c r="U106" i="120"/>
  <c r="V105" i="119"/>
  <c r="V114" i="136"/>
  <c r="P112" i="126"/>
  <c r="V108" i="120"/>
  <c r="O114" i="122"/>
  <c r="O115" i="116"/>
  <c r="J99" i="110"/>
  <c r="D115" i="123"/>
  <c r="T112" i="118"/>
  <c r="V106" i="131"/>
  <c r="I110" i="125"/>
  <c r="C76" i="149"/>
  <c r="I113" i="118"/>
  <c r="N115" i="117"/>
  <c r="C113" i="136"/>
  <c r="N111" i="130"/>
  <c r="K89" i="149"/>
  <c r="V105" i="130"/>
  <c r="S102" i="125"/>
  <c r="I107" i="120"/>
  <c r="P110" i="114"/>
  <c r="W115" i="111"/>
  <c r="Q113" i="123"/>
  <c r="E115" i="110"/>
  <c r="T109" i="110"/>
  <c r="V107" i="125"/>
  <c r="I114" i="122"/>
  <c r="Q109" i="122"/>
  <c r="Q103" i="122"/>
  <c r="C109" i="112"/>
  <c r="J110" i="123"/>
  <c r="U105" i="125"/>
  <c r="C90" i="149"/>
  <c r="P109" i="123"/>
  <c r="P115" i="123"/>
  <c r="R112" i="131"/>
  <c r="R110" i="131"/>
  <c r="W105" i="130"/>
  <c r="M108" i="120"/>
  <c r="H111" i="116"/>
  <c r="R105" i="112"/>
  <c r="L108" i="110"/>
  <c r="N103" i="110"/>
  <c r="S110" i="128"/>
  <c r="G112" i="125"/>
  <c r="R103" i="126"/>
  <c r="C106" i="123"/>
  <c r="Q114" i="120"/>
  <c r="M110" i="114"/>
  <c r="M114" i="114"/>
  <c r="U109" i="113"/>
  <c r="T112" i="124"/>
  <c r="C102" i="134"/>
  <c r="R115" i="132"/>
  <c r="R110" i="132"/>
  <c r="H105" i="125"/>
  <c r="F103" i="125"/>
  <c r="M111" i="118"/>
  <c r="M110" i="118"/>
  <c r="S113" i="115"/>
  <c r="E114" i="112"/>
  <c r="N108" i="112"/>
  <c r="S108" i="111"/>
  <c r="F122" i="140"/>
  <c r="Q5" i="140"/>
  <c r="Q4" i="140" s="1"/>
  <c r="V79" i="140"/>
  <c r="L91" i="149"/>
  <c r="K122" i="140"/>
  <c r="S109" i="135"/>
  <c r="T108" i="133"/>
  <c r="T103" i="136"/>
  <c r="O108" i="110"/>
  <c r="O110" i="134"/>
  <c r="T113" i="132"/>
  <c r="I51" i="127"/>
  <c r="I50" i="127" s="1"/>
  <c r="I49" i="127" s="1"/>
  <c r="I52" i="149" s="1"/>
  <c r="I82" i="149" s="1"/>
  <c r="O112" i="123"/>
  <c r="L82" i="149"/>
  <c r="W89" i="149"/>
  <c r="N102" i="130"/>
  <c r="P114" i="117"/>
  <c r="T109" i="134"/>
  <c r="T108" i="136"/>
  <c r="Q96" i="117"/>
  <c r="T111" i="134"/>
  <c r="U108" i="130"/>
  <c r="D81" i="149"/>
  <c r="G66" i="149"/>
  <c r="S96" i="136"/>
  <c r="N113" i="130"/>
  <c r="N75" i="149"/>
  <c r="C110" i="136"/>
  <c r="K107" i="124"/>
  <c r="T102" i="115"/>
  <c r="P108" i="114"/>
  <c r="V106" i="121"/>
  <c r="E102" i="110"/>
  <c r="T107" i="110"/>
  <c r="D106" i="130"/>
  <c r="V102" i="125"/>
  <c r="Q106" i="122"/>
  <c r="C67" i="149"/>
  <c r="Q115" i="125"/>
  <c r="J105" i="123"/>
  <c r="P102" i="116"/>
  <c r="H112" i="112"/>
  <c r="T115" i="130"/>
  <c r="G84" i="149"/>
  <c r="N114" i="128"/>
  <c r="P112" i="123"/>
  <c r="F115" i="110"/>
  <c r="I105" i="131"/>
  <c r="R108" i="131"/>
  <c r="R106" i="131"/>
  <c r="W102" i="130"/>
  <c r="M107" i="120"/>
  <c r="G110" i="125"/>
  <c r="M80" i="149"/>
  <c r="C107" i="123"/>
  <c r="G107" i="118"/>
  <c r="M111" i="114"/>
  <c r="M115" i="114"/>
  <c r="U68" i="149"/>
  <c r="I108" i="112"/>
  <c r="G107" i="131"/>
  <c r="L109" i="116"/>
  <c r="C115" i="134"/>
  <c r="G114" i="136"/>
  <c r="E111" i="132"/>
  <c r="R108" i="132"/>
  <c r="F108" i="125"/>
  <c r="G105" i="123"/>
  <c r="T111" i="120"/>
  <c r="M106" i="118"/>
  <c r="M115" i="118"/>
  <c r="S108" i="115"/>
  <c r="S110" i="115"/>
  <c r="E115" i="112"/>
  <c r="N111" i="112"/>
  <c r="O102" i="125"/>
  <c r="V106" i="112"/>
  <c r="H51" i="140"/>
  <c r="H50" i="140" s="1"/>
  <c r="H49" i="140" s="1"/>
  <c r="H34" i="149" s="1"/>
  <c r="S91" i="149"/>
  <c r="U76" i="149"/>
  <c r="U5" i="140"/>
  <c r="U4" i="140" s="1"/>
  <c r="K71" i="149"/>
  <c r="T107" i="136"/>
  <c r="O131" i="140"/>
  <c r="O116" i="140"/>
  <c r="R99" i="118"/>
  <c r="R103" i="118" s="1"/>
  <c r="T98" i="136"/>
  <c r="T97" i="136" s="1"/>
  <c r="T96" i="136" s="1"/>
  <c r="T108" i="132"/>
  <c r="N105" i="130"/>
  <c r="I112" i="127"/>
  <c r="P110" i="126"/>
  <c r="O78" i="149"/>
  <c r="W72" i="149"/>
  <c r="W107" i="110"/>
  <c r="O110" i="126"/>
  <c r="L109" i="126"/>
  <c r="N107" i="117"/>
  <c r="I110" i="114"/>
  <c r="S102" i="134"/>
  <c r="F106" i="131"/>
  <c r="N108" i="130"/>
  <c r="H112" i="122"/>
  <c r="W110" i="116"/>
  <c r="V115" i="136"/>
  <c r="D113" i="126"/>
  <c r="D113" i="123"/>
  <c r="C71" i="149"/>
  <c r="D108" i="132"/>
  <c r="L70" i="149"/>
  <c r="C106" i="136"/>
  <c r="R99" i="136"/>
  <c r="R102" i="136" s="1"/>
  <c r="Q108" i="136"/>
  <c r="V112" i="130"/>
  <c r="W115" i="122"/>
  <c r="T107" i="115"/>
  <c r="P113" i="114"/>
  <c r="T115" i="110"/>
  <c r="D109" i="130"/>
  <c r="Q105" i="122"/>
  <c r="Q108" i="122"/>
  <c r="G99" i="130"/>
  <c r="G107" i="130" s="1"/>
  <c r="D65" i="149"/>
  <c r="T103" i="130"/>
  <c r="N112" i="128"/>
  <c r="O113" i="121"/>
  <c r="M109" i="113"/>
  <c r="P102" i="123"/>
  <c r="F103" i="110"/>
  <c r="I112" i="131"/>
  <c r="R115" i="131"/>
  <c r="R114" i="131"/>
  <c r="W107" i="130"/>
  <c r="M112" i="120"/>
  <c r="C51" i="123"/>
  <c r="C50" i="123" s="1"/>
  <c r="C49" i="123" s="1"/>
  <c r="C48" i="149" s="1"/>
  <c r="W114" i="120"/>
  <c r="F112" i="125"/>
  <c r="G108" i="123"/>
  <c r="U82" i="149"/>
  <c r="W139" i="140"/>
  <c r="S122" i="140"/>
  <c r="T111" i="136"/>
  <c r="B124" i="140"/>
  <c r="U128" i="140"/>
  <c r="R52" i="140"/>
  <c r="S87" i="149"/>
  <c r="O107" i="110"/>
  <c r="I108" i="127"/>
  <c r="M108" i="121"/>
  <c r="I105" i="116"/>
  <c r="T108" i="134"/>
  <c r="C87" i="149"/>
  <c r="H113" i="127"/>
  <c r="S110" i="124"/>
  <c r="C108" i="122"/>
  <c r="I103" i="117"/>
  <c r="Q105" i="110"/>
  <c r="W112" i="134"/>
  <c r="E111" i="127"/>
  <c r="N103" i="120"/>
  <c r="T103" i="111"/>
  <c r="D106" i="136"/>
  <c r="F114" i="131"/>
  <c r="N110" i="130"/>
  <c r="H108" i="122"/>
  <c r="L86" i="149"/>
  <c r="V102" i="136"/>
  <c r="W114" i="133"/>
  <c r="D51" i="136"/>
  <c r="D50" i="136" s="1"/>
  <c r="D49" i="136" s="1"/>
  <c r="D61" i="149" s="1"/>
  <c r="D91" i="149" s="1"/>
  <c r="T114" i="123"/>
  <c r="J106" i="132"/>
  <c r="T110" i="115"/>
  <c r="P105" i="114"/>
  <c r="T105" i="110"/>
  <c r="D113" i="130"/>
  <c r="E112" i="124"/>
  <c r="Q110" i="122"/>
  <c r="T105" i="112"/>
  <c r="G51" i="130"/>
  <c r="G50" i="130" s="1"/>
  <c r="G49" i="130" s="1"/>
  <c r="G55" i="149" s="1"/>
  <c r="G85" i="149" s="1"/>
  <c r="J108" i="123"/>
  <c r="H109" i="132"/>
  <c r="T112" i="130"/>
  <c r="D114" i="131"/>
  <c r="M68" i="149"/>
  <c r="P108" i="123"/>
  <c r="P107" i="123"/>
  <c r="R103" i="131"/>
  <c r="W112" i="130"/>
  <c r="W110" i="130"/>
  <c r="J103" i="126"/>
  <c r="K108" i="123"/>
  <c r="M103" i="120"/>
  <c r="L106" i="110"/>
  <c r="S113" i="128"/>
  <c r="H99" i="123"/>
  <c r="H115" i="123" s="1"/>
  <c r="C108" i="123"/>
  <c r="U107" i="113"/>
  <c r="T106" i="124"/>
  <c r="H108" i="125"/>
  <c r="F107" i="125"/>
  <c r="S51" i="140"/>
  <c r="N5" i="140"/>
  <c r="N4" i="140" s="1"/>
  <c r="S5" i="140"/>
  <c r="S4" i="140" s="1"/>
  <c r="N116" i="140"/>
  <c r="I5" i="140"/>
  <c r="I4" i="140" s="1"/>
  <c r="F98" i="117"/>
  <c r="F97" i="117" s="1"/>
  <c r="F96" i="117" s="1"/>
  <c r="T109" i="136"/>
  <c r="H105" i="135"/>
  <c r="J114" i="121"/>
  <c r="N109" i="131"/>
  <c r="P108" i="126"/>
  <c r="Q115" i="114"/>
  <c r="J90" i="149"/>
  <c r="P106" i="115"/>
  <c r="V96" i="127"/>
  <c r="S106" i="134"/>
  <c r="W109" i="132"/>
  <c r="F103" i="126"/>
  <c r="M108" i="115"/>
  <c r="V107" i="114"/>
  <c r="W106" i="133"/>
  <c r="N107" i="123"/>
  <c r="H109" i="134"/>
  <c r="G109" i="122"/>
  <c r="C106" i="130"/>
  <c r="C91" i="149"/>
  <c r="Q111" i="123"/>
  <c r="T112" i="110"/>
  <c r="T102" i="110"/>
  <c r="M112" i="126"/>
  <c r="Q112" i="122"/>
  <c r="Q115" i="122"/>
  <c r="T106" i="112"/>
  <c r="V115" i="111"/>
  <c r="C109" i="123"/>
  <c r="F111" i="116"/>
  <c r="T110" i="130"/>
  <c r="R105" i="131"/>
  <c r="W108" i="130"/>
  <c r="U107" i="127"/>
  <c r="M115" i="120"/>
  <c r="S112" i="128"/>
  <c r="G102" i="125"/>
  <c r="U109" i="124"/>
  <c r="M103" i="114"/>
  <c r="U114" i="113"/>
  <c r="I115" i="112"/>
  <c r="T107" i="124"/>
  <c r="R106" i="132"/>
  <c r="H103" i="125"/>
  <c r="F106" i="125"/>
  <c r="G107" i="123"/>
  <c r="T75" i="149"/>
  <c r="S102" i="115"/>
  <c r="J98" i="127"/>
  <c r="J97" i="127" s="1"/>
  <c r="J96" i="127" s="1"/>
  <c r="C79" i="140"/>
  <c r="C51" i="140" s="1"/>
  <c r="C50" i="140" s="1"/>
  <c r="C49" i="140" s="1"/>
  <c r="C34" i="149" s="1"/>
  <c r="S112" i="135"/>
  <c r="R107" i="131"/>
  <c r="M111" i="120"/>
  <c r="H113" i="135"/>
  <c r="O111" i="110"/>
  <c r="O99" i="136"/>
  <c r="O108" i="136" s="1"/>
  <c r="E110" i="123"/>
  <c r="J102" i="121"/>
  <c r="V111" i="119"/>
  <c r="W103" i="110"/>
  <c r="C113" i="132"/>
  <c r="P111" i="117"/>
  <c r="T110" i="134"/>
  <c r="J111" i="135"/>
  <c r="R109" i="127"/>
  <c r="W110" i="117"/>
  <c r="F110" i="131"/>
  <c r="M108" i="130"/>
  <c r="F111" i="126"/>
  <c r="P108" i="122"/>
  <c r="E112" i="133"/>
  <c r="W111" i="116"/>
  <c r="C110" i="130"/>
  <c r="C112" i="121"/>
  <c r="F115" i="135"/>
  <c r="P112" i="132"/>
  <c r="J110" i="132"/>
  <c r="V109" i="130"/>
  <c r="Q114" i="123"/>
  <c r="E112" i="110"/>
  <c r="T113" i="110"/>
  <c r="T110" i="110"/>
  <c r="V112" i="125"/>
  <c r="I105" i="122"/>
  <c r="Q113" i="122"/>
  <c r="Q111" i="122"/>
  <c r="T110" i="112"/>
  <c r="V110" i="111"/>
  <c r="J110" i="128"/>
  <c r="P109" i="128"/>
  <c r="J114" i="123"/>
  <c r="T113" i="130"/>
  <c r="Q115" i="132"/>
  <c r="P105" i="123"/>
  <c r="W109" i="130"/>
  <c r="U105" i="127"/>
  <c r="M113" i="120"/>
  <c r="M106" i="120"/>
  <c r="U108" i="114"/>
  <c r="L110" i="110"/>
  <c r="S109" i="128"/>
  <c r="R107" i="126"/>
  <c r="M108" i="114"/>
  <c r="U110" i="113"/>
  <c r="F111" i="112"/>
  <c r="I67" i="149"/>
  <c r="T114" i="124"/>
  <c r="C111" i="134"/>
  <c r="E109" i="132"/>
  <c r="H106" i="125"/>
  <c r="F110" i="125"/>
  <c r="G114" i="123"/>
  <c r="G102" i="123"/>
  <c r="S112" i="115"/>
  <c r="S112" i="111"/>
  <c r="L51" i="140"/>
  <c r="L50" i="140" s="1"/>
  <c r="L49" i="140" s="1"/>
  <c r="L34" i="149" s="1"/>
  <c r="P5" i="140"/>
  <c r="P4" i="140" s="1"/>
  <c r="E5" i="140"/>
  <c r="E4" i="140" s="1"/>
  <c r="H104" i="136"/>
  <c r="H101" i="136" s="1"/>
  <c r="H100" i="136" s="1"/>
  <c r="T114" i="133"/>
  <c r="T107" i="113"/>
  <c r="T98" i="126"/>
  <c r="T97" i="126" s="1"/>
  <c r="T96" i="126" s="1"/>
  <c r="F107" i="127"/>
  <c r="F105" i="127"/>
  <c r="F109" i="127"/>
  <c r="F113" i="127"/>
  <c r="F112" i="115"/>
  <c r="F109" i="115"/>
  <c r="F106" i="115"/>
  <c r="F105" i="115"/>
  <c r="F68" i="149"/>
  <c r="C86" i="149"/>
  <c r="V114" i="119"/>
  <c r="P108" i="117"/>
  <c r="T105" i="134"/>
  <c r="P103" i="126"/>
  <c r="L105" i="122"/>
  <c r="W113" i="116"/>
  <c r="H105" i="134"/>
  <c r="O106" i="130"/>
  <c r="I106" i="118"/>
  <c r="V106" i="130"/>
  <c r="E113" i="126"/>
  <c r="N80" i="149"/>
  <c r="Q78" i="149"/>
  <c r="V109" i="121"/>
  <c r="E107" i="110"/>
  <c r="T111" i="110"/>
  <c r="H109" i="128"/>
  <c r="V109" i="125"/>
  <c r="I109" i="122"/>
  <c r="Q102" i="122"/>
  <c r="C113" i="112"/>
  <c r="V103" i="111"/>
  <c r="P68" i="149"/>
  <c r="J106" i="131"/>
  <c r="T114" i="130"/>
  <c r="D108" i="131"/>
  <c r="E114" i="128"/>
  <c r="L67" i="149"/>
  <c r="P111" i="123"/>
  <c r="R109" i="131"/>
  <c r="W113" i="130"/>
  <c r="M109" i="120"/>
  <c r="M102" i="120"/>
  <c r="R111" i="112"/>
  <c r="N111" i="110"/>
  <c r="G115" i="118"/>
  <c r="M113" i="114"/>
  <c r="T102" i="124"/>
  <c r="U102" i="116"/>
  <c r="C105" i="134"/>
  <c r="E102" i="132"/>
  <c r="R102" i="132"/>
  <c r="H80" i="149"/>
  <c r="F105" i="125"/>
  <c r="M105" i="118"/>
  <c r="S106" i="115"/>
  <c r="E103" i="112"/>
  <c r="N105" i="112"/>
  <c r="S111" i="111"/>
  <c r="N107" i="135"/>
  <c r="D139" i="140"/>
  <c r="E128" i="140"/>
  <c r="O5" i="140"/>
  <c r="O4" i="140" s="1"/>
  <c r="S115" i="135"/>
  <c r="B119" i="140"/>
  <c r="T88" i="149"/>
  <c r="T113" i="133"/>
  <c r="J109" i="118"/>
  <c r="J111" i="118"/>
  <c r="J108" i="118"/>
  <c r="J106" i="118"/>
  <c r="F113" i="115"/>
  <c r="K108" i="119"/>
  <c r="K106" i="119"/>
  <c r="K107" i="119"/>
  <c r="K98" i="119"/>
  <c r="K97" i="119" s="1"/>
  <c r="K96" i="119" s="1"/>
  <c r="J126" i="110"/>
  <c r="J127" i="140"/>
  <c r="J126" i="140" s="1"/>
  <c r="E3" i="140"/>
  <c r="E4" i="149" s="1"/>
  <c r="V83" i="149"/>
  <c r="W128" i="140"/>
  <c r="W126" i="110"/>
  <c r="B138" i="110"/>
  <c r="B138" i="140" s="1"/>
  <c r="B91" i="140"/>
  <c r="I110" i="135"/>
  <c r="O103" i="124"/>
  <c r="E107" i="120"/>
  <c r="O106" i="124"/>
  <c r="T102" i="114"/>
  <c r="D108" i="115"/>
  <c r="V126" i="110"/>
  <c r="V98" i="110" s="1"/>
  <c r="V97" i="110" s="1"/>
  <c r="V96" i="110" s="1"/>
  <c r="V127" i="140"/>
  <c r="B129" i="110"/>
  <c r="B129" i="140" s="1"/>
  <c r="B82" i="140"/>
  <c r="M103" i="136"/>
  <c r="T109" i="135"/>
  <c r="Q105" i="135"/>
  <c r="M113" i="130"/>
  <c r="R114" i="125"/>
  <c r="R103" i="125"/>
  <c r="W107" i="117"/>
  <c r="F115" i="113"/>
  <c r="G112" i="111"/>
  <c r="I107" i="135"/>
  <c r="M110" i="136"/>
  <c r="T110" i="127"/>
  <c r="E108" i="133"/>
  <c r="H105" i="127"/>
  <c r="O102" i="126"/>
  <c r="Q108" i="127"/>
  <c r="S103" i="124"/>
  <c r="V114" i="124"/>
  <c r="D111" i="123"/>
  <c r="C114" i="120"/>
  <c r="H105" i="121"/>
  <c r="G106" i="119"/>
  <c r="U112" i="118"/>
  <c r="H68" i="149"/>
  <c r="M67" i="149"/>
  <c r="M112" i="128"/>
  <c r="J107" i="125"/>
  <c r="J113" i="135"/>
  <c r="R110" i="135"/>
  <c r="K110" i="132"/>
  <c r="U110" i="135"/>
  <c r="Q106" i="131"/>
  <c r="O104" i="127"/>
  <c r="O101" i="127" s="1"/>
  <c r="O100" i="127" s="1"/>
  <c r="E112" i="127"/>
  <c r="M110" i="124"/>
  <c r="J103" i="122"/>
  <c r="V110" i="122"/>
  <c r="V114" i="122"/>
  <c r="H110" i="121"/>
  <c r="E111" i="120"/>
  <c r="I106" i="114"/>
  <c r="C103" i="110"/>
  <c r="J108" i="134"/>
  <c r="J103" i="134"/>
  <c r="R103" i="135"/>
  <c r="U108" i="133"/>
  <c r="F102" i="131"/>
  <c r="L113" i="131"/>
  <c r="G112" i="128"/>
  <c r="M107" i="124"/>
  <c r="G109" i="121"/>
  <c r="P111" i="122"/>
  <c r="M102" i="121"/>
  <c r="U113" i="119"/>
  <c r="V113" i="119"/>
  <c r="Q114" i="116"/>
  <c r="R103" i="115"/>
  <c r="Q113" i="114"/>
  <c r="P112" i="111"/>
  <c r="L103" i="131"/>
  <c r="K104" i="135"/>
  <c r="K101" i="135" s="1"/>
  <c r="K100" i="135" s="1"/>
  <c r="O112" i="131"/>
  <c r="K114" i="130"/>
  <c r="R114" i="128"/>
  <c r="D108" i="126"/>
  <c r="O114" i="124"/>
  <c r="V109" i="120"/>
  <c r="H103" i="121"/>
  <c r="H107" i="121"/>
  <c r="T51" i="113"/>
  <c r="T50" i="113" s="1"/>
  <c r="T49" i="113" s="1"/>
  <c r="T38" i="149" s="1"/>
  <c r="T68" i="149" s="1"/>
  <c r="N111" i="134"/>
  <c r="D109" i="127"/>
  <c r="N113" i="132"/>
  <c r="Q107" i="131"/>
  <c r="R109" i="128"/>
  <c r="G111" i="128"/>
  <c r="O102" i="123"/>
  <c r="N115" i="120"/>
  <c r="T98" i="111"/>
  <c r="T97" i="111" s="1"/>
  <c r="T96" i="111" s="1"/>
  <c r="V86" i="149"/>
  <c r="P105" i="132"/>
  <c r="I115" i="132"/>
  <c r="Q81" i="149"/>
  <c r="Q107" i="124"/>
  <c r="R103" i="124"/>
  <c r="Q108" i="124"/>
  <c r="T106" i="123"/>
  <c r="C108" i="121"/>
  <c r="Q111" i="114"/>
  <c r="C109" i="136"/>
  <c r="F90" i="149"/>
  <c r="S114" i="133"/>
  <c r="N107" i="130"/>
  <c r="R107" i="128"/>
  <c r="J107" i="132"/>
  <c r="J114" i="132"/>
  <c r="R109" i="130"/>
  <c r="L106" i="134"/>
  <c r="L102" i="134"/>
  <c r="V108" i="130"/>
  <c r="O109" i="128"/>
  <c r="P105" i="125"/>
  <c r="E107" i="126"/>
  <c r="K111" i="124"/>
  <c r="N109" i="125"/>
  <c r="Q110" i="125"/>
  <c r="N103" i="124"/>
  <c r="W109" i="122"/>
  <c r="I110" i="120"/>
  <c r="T103" i="117"/>
  <c r="T114" i="115"/>
  <c r="P114" i="114"/>
  <c r="O110" i="114"/>
  <c r="O69" i="149"/>
  <c r="V103" i="113"/>
  <c r="W66" i="149"/>
  <c r="N106" i="111"/>
  <c r="Q112" i="123"/>
  <c r="N105" i="122"/>
  <c r="V115" i="121"/>
  <c r="V113" i="121"/>
  <c r="L103" i="116"/>
  <c r="E103" i="110"/>
  <c r="T103" i="110"/>
  <c r="T106" i="110"/>
  <c r="H114" i="128"/>
  <c r="H105" i="128"/>
  <c r="V113" i="125"/>
  <c r="I108" i="122"/>
  <c r="I103" i="122"/>
  <c r="Q107" i="118"/>
  <c r="Q113" i="118"/>
  <c r="G114" i="115"/>
  <c r="C111" i="112"/>
  <c r="T109" i="112"/>
  <c r="V110" i="113"/>
  <c r="D112" i="115"/>
  <c r="M107" i="110"/>
  <c r="L108" i="130"/>
  <c r="L106" i="130"/>
  <c r="J114" i="128"/>
  <c r="P111" i="128"/>
  <c r="Q105" i="125"/>
  <c r="J107" i="123"/>
  <c r="J103" i="123"/>
  <c r="P115" i="118"/>
  <c r="P114" i="116"/>
  <c r="T105" i="114"/>
  <c r="H110" i="132"/>
  <c r="H87" i="149"/>
  <c r="U115" i="110"/>
  <c r="U110" i="110"/>
  <c r="L107" i="132"/>
  <c r="J105" i="131"/>
  <c r="D105" i="131"/>
  <c r="D86" i="149"/>
  <c r="E108" i="128"/>
  <c r="N83" i="149"/>
  <c r="M115" i="127"/>
  <c r="O114" i="121"/>
  <c r="K109" i="116"/>
  <c r="H111" i="126"/>
  <c r="H109" i="126"/>
  <c r="V102" i="134"/>
  <c r="F111" i="110"/>
  <c r="P105" i="135"/>
  <c r="V107" i="128"/>
  <c r="I103" i="121"/>
  <c r="I102" i="121"/>
  <c r="P113" i="121"/>
  <c r="E108" i="114"/>
  <c r="O112" i="111"/>
  <c r="U103" i="114"/>
  <c r="L113" i="110"/>
  <c r="N109" i="110"/>
  <c r="J112" i="130"/>
  <c r="J103" i="130"/>
  <c r="E102" i="122"/>
  <c r="Q107" i="120"/>
  <c r="M103" i="111"/>
  <c r="G111" i="131"/>
  <c r="F106" i="130"/>
  <c r="U103" i="122"/>
  <c r="T103" i="124"/>
  <c r="U113" i="116"/>
  <c r="K107" i="116"/>
  <c r="C112" i="134"/>
  <c r="G115" i="136"/>
  <c r="G103" i="136"/>
  <c r="E112" i="132"/>
  <c r="D112" i="134"/>
  <c r="R105" i="132"/>
  <c r="R114" i="132"/>
  <c r="W113" i="125"/>
  <c r="G111" i="123"/>
  <c r="G115" i="123"/>
  <c r="N105" i="121"/>
  <c r="N106" i="121"/>
  <c r="L108" i="117"/>
  <c r="G108" i="114"/>
  <c r="D103" i="112"/>
  <c r="E110" i="112"/>
  <c r="N112" i="112"/>
  <c r="S110" i="111"/>
  <c r="N109" i="135"/>
  <c r="O107" i="125"/>
  <c r="R108" i="112"/>
  <c r="W112" i="123"/>
  <c r="S50" i="140"/>
  <c r="S49" i="140" s="1"/>
  <c r="S34" i="149" s="1"/>
  <c r="U139" i="140"/>
  <c r="G128" i="140"/>
  <c r="G126" i="110"/>
  <c r="H122" i="140"/>
  <c r="H116" i="140"/>
  <c r="N98" i="115"/>
  <c r="N97" i="115" s="1"/>
  <c r="N96" i="115" s="1"/>
  <c r="F127" i="140"/>
  <c r="F126" i="140" s="1"/>
  <c r="D79" i="140"/>
  <c r="D51" i="140" s="1"/>
  <c r="D50" i="140" s="1"/>
  <c r="D49" i="140" s="1"/>
  <c r="D34" i="149" s="1"/>
  <c r="N126" i="110"/>
  <c r="N127" i="140"/>
  <c r="N126" i="140" s="1"/>
  <c r="P5" i="149"/>
  <c r="P3" i="140"/>
  <c r="P4" i="149" s="1"/>
  <c r="P51" i="133"/>
  <c r="P50" i="133" s="1"/>
  <c r="P49" i="133" s="1"/>
  <c r="P58" i="149" s="1"/>
  <c r="P88" i="149" s="1"/>
  <c r="P99" i="133"/>
  <c r="P111" i="133" s="1"/>
  <c r="L122" i="140"/>
  <c r="H110" i="110"/>
  <c r="H106" i="110"/>
  <c r="T103" i="133"/>
  <c r="T106" i="133"/>
  <c r="T102" i="136"/>
  <c r="F131" i="140"/>
  <c r="W122" i="140"/>
  <c r="W3" i="140"/>
  <c r="W4" i="149" s="1"/>
  <c r="B120" i="140"/>
  <c r="P112" i="131"/>
  <c r="T109" i="113"/>
  <c r="D82" i="149"/>
  <c r="W114" i="128"/>
  <c r="J107" i="124"/>
  <c r="I113" i="132"/>
  <c r="U108" i="110"/>
  <c r="O111" i="111"/>
  <c r="H113" i="123"/>
  <c r="U102" i="122"/>
  <c r="F5" i="140"/>
  <c r="F4" i="140" s="1"/>
  <c r="B80" i="140"/>
  <c r="V128" i="140"/>
  <c r="T113" i="126"/>
  <c r="T109" i="126"/>
  <c r="T112" i="126"/>
  <c r="T115" i="126"/>
  <c r="T111" i="126"/>
  <c r="T102" i="126"/>
  <c r="T114" i="126"/>
  <c r="T110" i="131"/>
  <c r="O106" i="134"/>
  <c r="T106" i="135"/>
  <c r="T110" i="126"/>
  <c r="H79" i="149"/>
  <c r="S78" i="149"/>
  <c r="W103" i="117"/>
  <c r="P108" i="131"/>
  <c r="W104" i="135"/>
  <c r="W101" i="135" s="1"/>
  <c r="W100" i="135" s="1"/>
  <c r="G108" i="128"/>
  <c r="O82" i="149"/>
  <c r="S109" i="124"/>
  <c r="P102" i="122"/>
  <c r="E113" i="116"/>
  <c r="T99" i="116"/>
  <c r="T103" i="116" s="1"/>
  <c r="P112" i="136"/>
  <c r="C113" i="125"/>
  <c r="V104" i="127"/>
  <c r="V101" i="127" s="1"/>
  <c r="V100" i="127" s="1"/>
  <c r="V105" i="122"/>
  <c r="G111" i="120"/>
  <c r="K115" i="115"/>
  <c r="W107" i="114"/>
  <c r="U105" i="111"/>
  <c r="G110" i="128"/>
  <c r="L77" i="149"/>
  <c r="O109" i="119"/>
  <c r="O113" i="119"/>
  <c r="W114" i="114"/>
  <c r="L111" i="136"/>
  <c r="K106" i="130"/>
  <c r="W84" i="149"/>
  <c r="W69" i="149"/>
  <c r="Q115" i="131"/>
  <c r="W110" i="128"/>
  <c r="H102" i="124"/>
  <c r="W51" i="124"/>
  <c r="W50" i="124" s="1"/>
  <c r="W49" i="124" s="1"/>
  <c r="W49" i="149" s="1"/>
  <c r="W79" i="149" s="1"/>
  <c r="P99" i="120"/>
  <c r="P115" i="120" s="1"/>
  <c r="D75" i="149"/>
  <c r="U106" i="111"/>
  <c r="C107" i="131"/>
  <c r="I106" i="132"/>
  <c r="R110" i="128"/>
  <c r="H111" i="127"/>
  <c r="P114" i="122"/>
  <c r="R115" i="128"/>
  <c r="R105" i="136"/>
  <c r="R106" i="130"/>
  <c r="E115" i="126"/>
  <c r="N113" i="125"/>
  <c r="N109" i="124"/>
  <c r="L115" i="124"/>
  <c r="W106" i="122"/>
  <c r="Q109" i="123"/>
  <c r="N115" i="122"/>
  <c r="S106" i="120"/>
  <c r="V107" i="113"/>
  <c r="D113" i="115"/>
  <c r="P113" i="116"/>
  <c r="T115" i="114"/>
  <c r="H69" i="149"/>
  <c r="U114" i="110"/>
  <c r="U109" i="110"/>
  <c r="N108" i="131"/>
  <c r="O103" i="121"/>
  <c r="H107" i="126"/>
  <c r="H81" i="149"/>
  <c r="V110" i="128"/>
  <c r="I113" i="121"/>
  <c r="I110" i="121"/>
  <c r="O114" i="111"/>
  <c r="H78" i="149"/>
  <c r="I102" i="123"/>
  <c r="Q75" i="149"/>
  <c r="F110" i="130"/>
  <c r="U113" i="122"/>
  <c r="U106" i="122"/>
  <c r="E87" i="149"/>
  <c r="D107" i="134"/>
  <c r="Q108" i="128"/>
  <c r="W103" i="125"/>
  <c r="N76" i="149"/>
  <c r="G114" i="114"/>
  <c r="S66" i="149"/>
  <c r="O112" i="125"/>
  <c r="K112" i="124"/>
  <c r="S139" i="140"/>
  <c r="E116" i="140"/>
  <c r="I139" i="140"/>
  <c r="K116" i="140"/>
  <c r="S116" i="140"/>
  <c r="V5" i="140"/>
  <c r="V4" i="140" s="1"/>
  <c r="R79" i="140"/>
  <c r="R51" i="140" s="1"/>
  <c r="R50" i="140" s="1"/>
  <c r="R49" i="140" s="1"/>
  <c r="R34" i="149" s="1"/>
  <c r="P99" i="110"/>
  <c r="P106" i="110" s="1"/>
  <c r="D131" i="140"/>
  <c r="L88" i="149"/>
  <c r="F126" i="110"/>
  <c r="G127" i="140"/>
  <c r="E131" i="140"/>
  <c r="D126" i="110"/>
  <c r="D127" i="140"/>
  <c r="D126" i="140" s="1"/>
  <c r="C122" i="140"/>
  <c r="H131" i="140"/>
  <c r="S90" i="149"/>
  <c r="S131" i="140"/>
  <c r="C131" i="140"/>
  <c r="W131" i="140"/>
  <c r="V3" i="140"/>
  <c r="V4" i="149" s="1"/>
  <c r="T122" i="140"/>
  <c r="T105" i="133"/>
  <c r="T3" i="140"/>
  <c r="T4" i="149" s="1"/>
  <c r="T110" i="136"/>
  <c r="T106" i="136"/>
  <c r="G3" i="140"/>
  <c r="G4" i="149" s="1"/>
  <c r="U3" i="140"/>
  <c r="U4" i="149" s="1"/>
  <c r="D122" i="140"/>
  <c r="E139" i="140"/>
  <c r="R116" i="140"/>
  <c r="M3" i="140"/>
  <c r="M4" i="149" s="1"/>
  <c r="B134" i="140"/>
  <c r="B136" i="110"/>
  <c r="B89" i="140"/>
  <c r="I109" i="123"/>
  <c r="B79" i="110"/>
  <c r="B81" i="140"/>
  <c r="M114" i="136"/>
  <c r="O103" i="134"/>
  <c r="U108" i="136"/>
  <c r="T51" i="135"/>
  <c r="T50" i="135" s="1"/>
  <c r="T49" i="135" s="1"/>
  <c r="T60" i="149" s="1"/>
  <c r="T90" i="149" s="1"/>
  <c r="Q112" i="135"/>
  <c r="M102" i="130"/>
  <c r="P110" i="131"/>
  <c r="U113" i="126"/>
  <c r="M115" i="130"/>
  <c r="M111" i="128"/>
  <c r="H108" i="124"/>
  <c r="S106" i="123"/>
  <c r="J113" i="121"/>
  <c r="N114" i="131"/>
  <c r="L109" i="136"/>
  <c r="M114" i="128"/>
  <c r="Q115" i="127"/>
  <c r="L103" i="126"/>
  <c r="S106" i="124"/>
  <c r="R102" i="121"/>
  <c r="D106" i="118"/>
  <c r="Q113" i="110"/>
  <c r="Q111" i="110"/>
  <c r="T114" i="132"/>
  <c r="E102" i="131"/>
  <c r="M106" i="133"/>
  <c r="L114" i="128"/>
  <c r="E107" i="127"/>
  <c r="P109" i="122"/>
  <c r="J102" i="122"/>
  <c r="V103" i="122"/>
  <c r="Q104" i="117"/>
  <c r="Q101" i="117" s="1"/>
  <c r="Q100" i="117" s="1"/>
  <c r="E111" i="116"/>
  <c r="U90" i="149"/>
  <c r="R115" i="127"/>
  <c r="E115" i="131"/>
  <c r="R112" i="135"/>
  <c r="R108" i="135"/>
  <c r="K109" i="132"/>
  <c r="S86" i="149"/>
  <c r="D115" i="128"/>
  <c r="T114" i="127"/>
  <c r="M112" i="124"/>
  <c r="D112" i="121"/>
  <c r="H102" i="119"/>
  <c r="F103" i="118"/>
  <c r="W112" i="114"/>
  <c r="Q107" i="114"/>
  <c r="C102" i="113"/>
  <c r="F113" i="132"/>
  <c r="O109" i="131"/>
  <c r="K110" i="130"/>
  <c r="O113" i="124"/>
  <c r="N112" i="123"/>
  <c r="L51" i="121"/>
  <c r="L50" i="121" s="1"/>
  <c r="L49" i="121" s="1"/>
  <c r="L46" i="149" s="1"/>
  <c r="L76" i="149" s="1"/>
  <c r="M114" i="119"/>
  <c r="W102" i="114"/>
  <c r="N102" i="132"/>
  <c r="P109" i="130"/>
  <c r="Q103" i="131"/>
  <c r="T111" i="131"/>
  <c r="C105" i="127"/>
  <c r="C106" i="124"/>
  <c r="G77" i="149"/>
  <c r="R75" i="149"/>
  <c r="C103" i="116"/>
  <c r="I105" i="110"/>
  <c r="M107" i="133"/>
  <c r="I114" i="132"/>
  <c r="C109" i="125"/>
  <c r="S113" i="124"/>
  <c r="Q112" i="124"/>
  <c r="V105" i="110"/>
  <c r="C111" i="136"/>
  <c r="F112" i="135"/>
  <c r="P111" i="132"/>
  <c r="N112" i="130"/>
  <c r="R111" i="128"/>
  <c r="J112" i="132"/>
  <c r="J102" i="132"/>
  <c r="L107" i="134"/>
  <c r="L110" i="134"/>
  <c r="V114" i="130"/>
  <c r="E103" i="126"/>
  <c r="K106" i="124"/>
  <c r="N105" i="125"/>
  <c r="N112" i="124"/>
  <c r="W110" i="122"/>
  <c r="W113" i="122"/>
  <c r="M115" i="112"/>
  <c r="Q115" i="123"/>
  <c r="N112" i="122"/>
  <c r="I81" i="149"/>
  <c r="M81" i="149"/>
  <c r="I110" i="122"/>
  <c r="S111" i="120"/>
  <c r="P106" i="119"/>
  <c r="Q115" i="118"/>
  <c r="G112" i="115"/>
  <c r="O106" i="115"/>
  <c r="T67" i="149"/>
  <c r="V115" i="113"/>
  <c r="E111" i="118"/>
  <c r="D111" i="115"/>
  <c r="F112" i="136"/>
  <c r="F107" i="136"/>
  <c r="Q80" i="149"/>
  <c r="J115" i="123"/>
  <c r="J113" i="123"/>
  <c r="C115" i="116"/>
  <c r="P107" i="118"/>
  <c r="P107" i="116"/>
  <c r="O109" i="115"/>
  <c r="T107" i="114"/>
  <c r="H114" i="132"/>
  <c r="H108" i="132"/>
  <c r="W102" i="110"/>
  <c r="U112" i="110"/>
  <c r="L103" i="132"/>
  <c r="C107" i="128"/>
  <c r="E110" i="128"/>
  <c r="N108" i="128"/>
  <c r="N107" i="128"/>
  <c r="M82" i="149"/>
  <c r="O106" i="121"/>
  <c r="H110" i="126"/>
  <c r="H113" i="126"/>
  <c r="V106" i="134"/>
  <c r="V108" i="134"/>
  <c r="V109" i="128"/>
  <c r="D115" i="124"/>
  <c r="I114" i="121"/>
  <c r="O106" i="111"/>
  <c r="O113" i="111"/>
  <c r="U107" i="114"/>
  <c r="N113" i="110"/>
  <c r="J105" i="130"/>
  <c r="J108" i="130"/>
  <c r="E77" i="149"/>
  <c r="H106" i="123"/>
  <c r="I111" i="123"/>
  <c r="I110" i="123"/>
  <c r="C78" i="149"/>
  <c r="F114" i="130"/>
  <c r="U114" i="122"/>
  <c r="U108" i="122"/>
  <c r="D115" i="134"/>
  <c r="W105" i="125"/>
  <c r="L112" i="128"/>
  <c r="E102" i="123"/>
  <c r="L110" i="117"/>
  <c r="G112" i="114"/>
  <c r="N115" i="135"/>
  <c r="O108" i="125"/>
  <c r="O108" i="115"/>
  <c r="W105" i="123"/>
  <c r="I131" i="140"/>
  <c r="L74" i="149"/>
  <c r="J116" i="140"/>
  <c r="C5" i="149"/>
  <c r="C65" i="149" s="1"/>
  <c r="C3" i="140"/>
  <c r="C4" i="149" s="1"/>
  <c r="C64" i="149" s="1"/>
  <c r="F52" i="140"/>
  <c r="F51" i="140" s="1"/>
  <c r="F50" i="140" s="1"/>
  <c r="F49" i="140" s="1"/>
  <c r="F34" i="149" s="1"/>
  <c r="G5" i="140"/>
  <c r="G4" i="140" s="1"/>
  <c r="K79" i="140"/>
  <c r="W5" i="140"/>
  <c r="W4" i="140" s="1"/>
  <c r="W127" i="140"/>
  <c r="W126" i="140" s="1"/>
  <c r="T126" i="110"/>
  <c r="T127" i="140"/>
  <c r="T126" i="140" s="1"/>
  <c r="F139" i="140"/>
  <c r="Q127" i="140"/>
  <c r="Q126" i="140" s="1"/>
  <c r="B118" i="140"/>
  <c r="N3" i="140"/>
  <c r="N4" i="149" s="1"/>
  <c r="T107" i="133"/>
  <c r="T113" i="136"/>
  <c r="T115" i="136"/>
  <c r="Q122" i="140"/>
  <c r="V70" i="149"/>
  <c r="D105" i="133"/>
  <c r="D108" i="133"/>
  <c r="D115" i="133"/>
  <c r="D112" i="133"/>
  <c r="D109" i="133"/>
  <c r="D110" i="133"/>
  <c r="D103" i="133"/>
  <c r="D114" i="133"/>
  <c r="D102" i="133"/>
  <c r="D106" i="133"/>
  <c r="D3" i="140"/>
  <c r="D4" i="149" s="1"/>
  <c r="R3" i="140"/>
  <c r="R4" i="149" s="1"/>
  <c r="B112" i="122"/>
  <c r="B52" i="136"/>
  <c r="C105" i="120"/>
  <c r="T112" i="131"/>
  <c r="T112" i="114"/>
  <c r="O107" i="121"/>
  <c r="O112" i="121"/>
  <c r="I76" i="149"/>
  <c r="W108" i="125"/>
  <c r="G110" i="114"/>
  <c r="R126" i="110"/>
  <c r="R127" i="140"/>
  <c r="R126" i="140" s="1"/>
  <c r="P128" i="140"/>
  <c r="P126" i="110"/>
  <c r="B117" i="140"/>
  <c r="O114" i="134"/>
  <c r="T105" i="135"/>
  <c r="U105" i="135"/>
  <c r="Q113" i="131"/>
  <c r="M105" i="128"/>
  <c r="G108" i="133"/>
  <c r="G113" i="133"/>
  <c r="U102" i="130"/>
  <c r="L81" i="149"/>
  <c r="J108" i="124"/>
  <c r="S114" i="124"/>
  <c r="E108" i="116"/>
  <c r="G109" i="112"/>
  <c r="Q115" i="110"/>
  <c r="U109" i="136"/>
  <c r="K108" i="130"/>
  <c r="J110" i="122"/>
  <c r="V106" i="122"/>
  <c r="P107" i="122"/>
  <c r="U99" i="121"/>
  <c r="U110" i="121" s="1"/>
  <c r="M113" i="121"/>
  <c r="O106" i="119"/>
  <c r="P70" i="149"/>
  <c r="W109" i="114"/>
  <c r="W111" i="114"/>
  <c r="U112" i="135"/>
  <c r="I103" i="135"/>
  <c r="K113" i="132"/>
  <c r="Q114" i="131"/>
  <c r="M107" i="130"/>
  <c r="H77" i="149"/>
  <c r="D51" i="121"/>
  <c r="D50" i="121" s="1"/>
  <c r="D49" i="121" s="1"/>
  <c r="D46" i="149" s="1"/>
  <c r="D76" i="149" s="1"/>
  <c r="U75" i="149"/>
  <c r="I105" i="132"/>
  <c r="G107" i="133"/>
  <c r="K102" i="130"/>
  <c r="L112" i="126"/>
  <c r="O79" i="149"/>
  <c r="V75" i="149"/>
  <c r="W113" i="114"/>
  <c r="N106" i="132"/>
  <c r="V103" i="131"/>
  <c r="T103" i="131"/>
  <c r="I107" i="128"/>
  <c r="C114" i="124"/>
  <c r="J112" i="124"/>
  <c r="S109" i="121"/>
  <c r="L112" i="136"/>
  <c r="F106" i="135"/>
  <c r="I112" i="132"/>
  <c r="M115" i="128"/>
  <c r="U103" i="130"/>
  <c r="C110" i="125"/>
  <c r="Q109" i="124"/>
  <c r="F107" i="135"/>
  <c r="R106" i="136"/>
  <c r="R111" i="136"/>
  <c r="R115" i="130"/>
  <c r="E111" i="126"/>
  <c r="N112" i="125"/>
  <c r="N106" i="124"/>
  <c r="W102" i="122"/>
  <c r="W112" i="122"/>
  <c r="L66" i="149"/>
  <c r="Q108" i="123"/>
  <c r="N113" i="122"/>
  <c r="I112" i="122"/>
  <c r="I115" i="122"/>
  <c r="S107" i="120"/>
  <c r="G109" i="115"/>
  <c r="S113" i="112"/>
  <c r="E115" i="118"/>
  <c r="D114" i="115"/>
  <c r="M105" i="110"/>
  <c r="O103" i="117"/>
  <c r="P110" i="116"/>
  <c r="T113" i="114"/>
  <c r="U106" i="110"/>
  <c r="U105" i="110"/>
  <c r="L111" i="132"/>
  <c r="E115" i="128"/>
  <c r="N110" i="128"/>
  <c r="M112" i="127"/>
  <c r="O110" i="121"/>
  <c r="H114" i="118"/>
  <c r="H108" i="126"/>
  <c r="T115" i="134"/>
  <c r="V114" i="128"/>
  <c r="I115" i="121"/>
  <c r="H109" i="118"/>
  <c r="R102" i="112"/>
  <c r="O102" i="111"/>
  <c r="O110" i="111"/>
  <c r="T107" i="131"/>
  <c r="I106" i="123"/>
  <c r="I108" i="123"/>
  <c r="G86" i="149"/>
  <c r="F102" i="130"/>
  <c r="U109" i="122"/>
  <c r="U107" i="122"/>
  <c r="G91" i="149"/>
  <c r="D105" i="134"/>
  <c r="W106" i="125"/>
  <c r="J111" i="120"/>
  <c r="G111" i="114"/>
  <c r="O115" i="125"/>
  <c r="O105" i="115"/>
  <c r="W108" i="123"/>
  <c r="U122" i="140"/>
  <c r="M51" i="140"/>
  <c r="M50" i="140" s="1"/>
  <c r="M49" i="140" s="1"/>
  <c r="M34" i="149" s="1"/>
  <c r="L116" i="140"/>
  <c r="O122" i="140"/>
  <c r="M122" i="140"/>
  <c r="I51" i="111"/>
  <c r="I50" i="111" s="1"/>
  <c r="I49" i="111" s="1"/>
  <c r="I36" i="149" s="1"/>
  <c r="I66" i="149" s="1"/>
  <c r="I99" i="111"/>
  <c r="U79" i="140"/>
  <c r="U51" i="140" s="1"/>
  <c r="U50" i="140" s="1"/>
  <c r="U49" i="140" s="1"/>
  <c r="U34" i="149" s="1"/>
  <c r="V82" i="149"/>
  <c r="G79" i="140"/>
  <c r="G51" i="140" s="1"/>
  <c r="G50" i="140" s="1"/>
  <c r="G49" i="140" s="1"/>
  <c r="G34" i="149" s="1"/>
  <c r="P79" i="140"/>
  <c r="P51" i="140" s="1"/>
  <c r="P50" i="140" s="1"/>
  <c r="P49" i="140" s="1"/>
  <c r="P34" i="149" s="1"/>
  <c r="I127" i="140"/>
  <c r="I126" i="140" s="1"/>
  <c r="T5" i="140"/>
  <c r="T4" i="140" s="1"/>
  <c r="Q126" i="110"/>
  <c r="T91" i="149"/>
  <c r="C127" i="140"/>
  <c r="C126" i="140" s="1"/>
  <c r="T110" i="133"/>
  <c r="I3" i="140"/>
  <c r="I4" i="149" s="1"/>
  <c r="O126" i="110"/>
  <c r="O98" i="110" s="1"/>
  <c r="O97" i="110" s="1"/>
  <c r="O96" i="110" s="1"/>
  <c r="O127" i="140"/>
  <c r="J3" i="140"/>
  <c r="J4" i="149" s="1"/>
  <c r="I112" i="123"/>
  <c r="H5" i="149"/>
  <c r="H65" i="149" s="1"/>
  <c r="H3" i="140"/>
  <c r="H4" i="149" s="1"/>
  <c r="H64" i="149" s="1"/>
  <c r="R96" i="133"/>
  <c r="G114" i="128"/>
  <c r="I107" i="132"/>
  <c r="E112" i="126"/>
  <c r="I108" i="121"/>
  <c r="R131" i="140"/>
  <c r="B140" i="140"/>
  <c r="B139" i="140" s="1"/>
  <c r="T109" i="111"/>
  <c r="T106" i="111"/>
  <c r="T110" i="111"/>
  <c r="T108" i="111"/>
  <c r="T107" i="111"/>
  <c r="T114" i="111"/>
  <c r="T102" i="111"/>
  <c r="T105" i="111"/>
  <c r="T111" i="111"/>
  <c r="T113" i="111"/>
  <c r="O115" i="110"/>
  <c r="O110" i="136"/>
  <c r="U111" i="136"/>
  <c r="T113" i="135"/>
  <c r="H114" i="127"/>
  <c r="S106" i="130"/>
  <c r="E106" i="123"/>
  <c r="F105" i="120"/>
  <c r="S113" i="121"/>
  <c r="F113" i="118"/>
  <c r="N102" i="131"/>
  <c r="G102" i="126"/>
  <c r="L106" i="136"/>
  <c r="G105" i="133"/>
  <c r="L113" i="126"/>
  <c r="U103" i="126"/>
  <c r="R113" i="121"/>
  <c r="E114" i="120"/>
  <c r="E107" i="116"/>
  <c r="Q109" i="110"/>
  <c r="S104" i="136"/>
  <c r="S101" i="136" s="1"/>
  <c r="S100" i="136" s="1"/>
  <c r="M103" i="133"/>
  <c r="P109" i="136"/>
  <c r="J108" i="135"/>
  <c r="N115" i="132"/>
  <c r="G109" i="128"/>
  <c r="L113" i="128"/>
  <c r="E109" i="127"/>
  <c r="T115" i="127"/>
  <c r="L104" i="123"/>
  <c r="L101" i="123" s="1"/>
  <c r="L100" i="123" s="1"/>
  <c r="V102" i="122"/>
  <c r="C111" i="120"/>
  <c r="R115" i="119"/>
  <c r="G113" i="119"/>
  <c r="U104" i="117"/>
  <c r="U101" i="117" s="1"/>
  <c r="U100" i="117" s="1"/>
  <c r="C104" i="111"/>
  <c r="C101" i="111" s="1"/>
  <c r="C100" i="111" s="1"/>
  <c r="U109" i="135"/>
  <c r="R111" i="127"/>
  <c r="C107" i="110"/>
  <c r="R113" i="135"/>
  <c r="J112" i="134"/>
  <c r="R107" i="135"/>
  <c r="W87" i="149"/>
  <c r="P113" i="131"/>
  <c r="G115" i="128"/>
  <c r="M113" i="128"/>
  <c r="E108" i="125"/>
  <c r="M108" i="124"/>
  <c r="G112" i="121"/>
  <c r="H102" i="121"/>
  <c r="W67" i="149"/>
  <c r="N112" i="132"/>
  <c r="F87" i="149"/>
  <c r="O105" i="131"/>
  <c r="K103" i="130"/>
  <c r="T112" i="127"/>
  <c r="O102" i="124"/>
  <c r="N78" i="149"/>
  <c r="P77" i="149"/>
  <c r="L99" i="121"/>
  <c r="L111" i="121" s="1"/>
  <c r="M102" i="119"/>
  <c r="W110" i="114"/>
  <c r="Q109" i="131"/>
  <c r="M114" i="131"/>
  <c r="N114" i="132"/>
  <c r="P102" i="130"/>
  <c r="Q86" i="149"/>
  <c r="T86" i="149"/>
  <c r="W115" i="128"/>
  <c r="J103" i="124"/>
  <c r="G105" i="122"/>
  <c r="C111" i="116"/>
  <c r="I90" i="149"/>
  <c r="C103" i="136"/>
  <c r="P114" i="132"/>
  <c r="I103" i="132"/>
  <c r="C106" i="125"/>
  <c r="R112" i="124"/>
  <c r="C113" i="121"/>
  <c r="I114" i="118"/>
  <c r="C109" i="116"/>
  <c r="F103" i="135"/>
  <c r="N103" i="130"/>
  <c r="R110" i="130"/>
  <c r="R107" i="130"/>
  <c r="L103" i="134"/>
  <c r="L109" i="134"/>
  <c r="O110" i="128"/>
  <c r="P109" i="125"/>
  <c r="K110" i="124"/>
  <c r="N110" i="125"/>
  <c r="N114" i="124"/>
  <c r="W103" i="122"/>
  <c r="W108" i="122"/>
  <c r="T108" i="117"/>
  <c r="T104" i="117" s="1"/>
  <c r="T101" i="117" s="1"/>
  <c r="T100" i="117" s="1"/>
  <c r="O111" i="114"/>
  <c r="T110" i="114"/>
  <c r="N113" i="111"/>
  <c r="Q110" i="123"/>
  <c r="N111" i="122"/>
  <c r="E65" i="149"/>
  <c r="T108" i="110"/>
  <c r="H110" i="128"/>
  <c r="V103" i="125"/>
  <c r="I113" i="122"/>
  <c r="I111" i="122"/>
  <c r="S114" i="120"/>
  <c r="P74" i="149"/>
  <c r="Q114" i="118"/>
  <c r="G108" i="115"/>
  <c r="T103" i="112"/>
  <c r="V114" i="113"/>
  <c r="S106" i="112"/>
  <c r="E108" i="118"/>
  <c r="D102" i="115"/>
  <c r="F110" i="136"/>
  <c r="F103" i="136"/>
  <c r="L107" i="130"/>
  <c r="P107" i="128"/>
  <c r="E112" i="122"/>
  <c r="J112" i="123"/>
  <c r="P105" i="122"/>
  <c r="O107" i="117"/>
  <c r="P111" i="118"/>
  <c r="P103" i="116"/>
  <c r="V115" i="116"/>
  <c r="F115" i="116"/>
  <c r="T103" i="114"/>
  <c r="H105" i="112"/>
  <c r="H113" i="132"/>
  <c r="H112" i="132"/>
  <c r="U107" i="110"/>
  <c r="U113" i="110"/>
  <c r="L114" i="132"/>
  <c r="J107" i="131"/>
  <c r="D109" i="131"/>
  <c r="E111" i="128"/>
  <c r="N105" i="128"/>
  <c r="M108" i="127"/>
  <c r="O108" i="121"/>
  <c r="L114" i="117"/>
  <c r="H115" i="126"/>
  <c r="V109" i="134"/>
  <c r="V107" i="134"/>
  <c r="F113" i="110"/>
  <c r="P107" i="135"/>
  <c r="V113" i="128"/>
  <c r="I107" i="121"/>
  <c r="H106" i="118"/>
  <c r="R112" i="112"/>
  <c r="O107" i="111"/>
  <c r="O109" i="111"/>
  <c r="L114" i="110"/>
  <c r="J106" i="130"/>
  <c r="M102" i="125"/>
  <c r="L106" i="124"/>
  <c r="H114" i="123"/>
  <c r="H102" i="123"/>
  <c r="I114" i="123"/>
  <c r="I113" i="123"/>
  <c r="G110" i="113"/>
  <c r="G114" i="131"/>
  <c r="G105" i="131"/>
  <c r="F111" i="130"/>
  <c r="U110" i="122"/>
  <c r="U77" i="149"/>
  <c r="W107" i="131"/>
  <c r="C106" i="134"/>
  <c r="E105" i="132"/>
  <c r="D102" i="134"/>
  <c r="R111" i="132"/>
  <c r="Q107" i="128"/>
  <c r="G106" i="123"/>
  <c r="J112" i="120"/>
  <c r="N103" i="121"/>
  <c r="L112" i="117"/>
  <c r="G69" i="149"/>
  <c r="S115" i="111"/>
  <c r="N114" i="135"/>
  <c r="N112" i="135"/>
  <c r="O113" i="125"/>
  <c r="O113" i="115"/>
  <c r="W106" i="123"/>
  <c r="Q131" i="140"/>
  <c r="L131" i="140"/>
  <c r="M116" i="140"/>
  <c r="H139" i="140"/>
  <c r="M126" i="110"/>
  <c r="M127" i="140"/>
  <c r="M126" i="140" s="1"/>
  <c r="C5" i="140"/>
  <c r="C4" i="140" s="1"/>
  <c r="V131" i="140"/>
  <c r="L126" i="110"/>
  <c r="L127" i="140"/>
  <c r="L126" i="140" s="1"/>
  <c r="L99" i="135"/>
  <c r="L107" i="135" s="1"/>
  <c r="L51" i="135"/>
  <c r="L50" i="135" s="1"/>
  <c r="L49" i="135" s="1"/>
  <c r="L60" i="149" s="1"/>
  <c r="L90" i="149" s="1"/>
  <c r="U126" i="110"/>
  <c r="U127" i="140"/>
  <c r="P122" i="140"/>
  <c r="L5" i="140"/>
  <c r="L4" i="140" s="1"/>
  <c r="W79" i="140"/>
  <c r="W51" i="140" s="1"/>
  <c r="W50" i="140" s="1"/>
  <c r="W49" i="140" s="1"/>
  <c r="W34" i="149" s="1"/>
  <c r="L139" i="140"/>
  <c r="P127" i="140"/>
  <c r="U131" i="140"/>
  <c r="I126" i="110"/>
  <c r="I98" i="110" s="1"/>
  <c r="I97" i="110" s="1"/>
  <c r="I96" i="110" s="1"/>
  <c r="E79" i="140"/>
  <c r="E51" i="140" s="1"/>
  <c r="E50" i="140" s="1"/>
  <c r="E49" i="140" s="1"/>
  <c r="E34" i="149" s="1"/>
  <c r="E64" i="149" s="1"/>
  <c r="I79" i="140"/>
  <c r="I51" i="140" s="1"/>
  <c r="I50" i="140" s="1"/>
  <c r="I49" i="140" s="1"/>
  <c r="I34" i="149" s="1"/>
  <c r="P116" i="140"/>
  <c r="P108" i="127"/>
  <c r="P111" i="127"/>
  <c r="P115" i="127"/>
  <c r="P114" i="127"/>
  <c r="P113" i="127"/>
  <c r="P112" i="127"/>
  <c r="P107" i="127"/>
  <c r="P105" i="127"/>
  <c r="K112" i="119"/>
  <c r="K105" i="119"/>
  <c r="K111" i="119"/>
  <c r="K114" i="119"/>
  <c r="K115" i="119"/>
  <c r="K109" i="119"/>
  <c r="K113" i="119"/>
  <c r="K103" i="119"/>
  <c r="K110" i="119"/>
  <c r="K102" i="119"/>
  <c r="S110" i="127"/>
  <c r="S108" i="127"/>
  <c r="S105" i="127"/>
  <c r="T109" i="133"/>
  <c r="T114" i="136"/>
  <c r="T112" i="136"/>
  <c r="B133" i="140"/>
  <c r="O79" i="140"/>
  <c r="O51" i="140" s="1"/>
  <c r="O50" i="140" s="1"/>
  <c r="O49" i="140" s="1"/>
  <c r="O34" i="149" s="1"/>
  <c r="F75" i="149"/>
  <c r="R112" i="130"/>
  <c r="B137" i="110"/>
  <c r="B137" i="140" s="1"/>
  <c r="B90" i="140"/>
  <c r="U103" i="135"/>
  <c r="J110" i="124"/>
  <c r="R105" i="130"/>
  <c r="E109" i="126"/>
  <c r="N115" i="125"/>
  <c r="W114" i="122"/>
  <c r="U102" i="110"/>
  <c r="F113" i="130"/>
  <c r="D111" i="134"/>
  <c r="T51" i="140"/>
  <c r="T50" i="140" s="1"/>
  <c r="T49" i="140" s="1"/>
  <c r="T34" i="149" s="1"/>
  <c r="S5" i="149"/>
  <c r="S65" i="149" s="1"/>
  <c r="S3" i="140"/>
  <c r="S4" i="149" s="1"/>
  <c r="K131" i="140"/>
  <c r="T131" i="140"/>
  <c r="F106" i="117"/>
  <c r="F113" i="117"/>
  <c r="F107" i="117"/>
  <c r="F114" i="117"/>
  <c r="F103" i="117"/>
  <c r="F115" i="117"/>
  <c r="F109" i="117"/>
  <c r="F108" i="117"/>
  <c r="F111" i="117"/>
  <c r="N131" i="140"/>
  <c r="K109" i="133"/>
  <c r="K107" i="133"/>
  <c r="K113" i="133"/>
  <c r="K102" i="133"/>
  <c r="K106" i="133"/>
  <c r="K111" i="133"/>
  <c r="K110" i="133"/>
  <c r="K114" i="133"/>
  <c r="K108" i="133"/>
  <c r="K103" i="133"/>
  <c r="K115" i="133"/>
  <c r="K112" i="133"/>
  <c r="K105" i="133"/>
  <c r="B130" i="110"/>
  <c r="B130" i="140" s="1"/>
  <c r="B83" i="140"/>
  <c r="O65" i="149"/>
  <c r="O102" i="136"/>
  <c r="O102" i="134"/>
  <c r="U112" i="136"/>
  <c r="S111" i="130"/>
  <c r="T111" i="127"/>
  <c r="P107" i="124"/>
  <c r="F113" i="120"/>
  <c r="J110" i="121"/>
  <c r="K86" i="149"/>
  <c r="R112" i="128"/>
  <c r="Q105" i="127"/>
  <c r="Q111" i="127"/>
  <c r="D83" i="149"/>
  <c r="U81" i="149"/>
  <c r="P103" i="122"/>
  <c r="E75" i="149"/>
  <c r="U110" i="118"/>
  <c r="G103" i="112"/>
  <c r="M109" i="128"/>
  <c r="P105" i="136"/>
  <c r="K102" i="132"/>
  <c r="W106" i="131"/>
  <c r="L105" i="114"/>
  <c r="U108" i="135"/>
  <c r="M108" i="136"/>
  <c r="C115" i="110"/>
  <c r="G109" i="133"/>
  <c r="M85" i="149"/>
  <c r="G107" i="128"/>
  <c r="O109" i="124"/>
  <c r="R113" i="119"/>
  <c r="V109" i="119"/>
  <c r="P110" i="111"/>
  <c r="K82" i="149"/>
  <c r="N111" i="132"/>
  <c r="F102" i="132"/>
  <c r="O113" i="131"/>
  <c r="O110" i="124"/>
  <c r="C106" i="120"/>
  <c r="P115" i="122"/>
  <c r="H112" i="121"/>
  <c r="E109" i="116"/>
  <c r="U105" i="136"/>
  <c r="Q102" i="131"/>
  <c r="C110" i="124"/>
  <c r="J79" i="149"/>
  <c r="C115" i="120"/>
  <c r="I108" i="135"/>
  <c r="S113" i="134"/>
  <c r="C102" i="130"/>
  <c r="O96" i="127"/>
  <c r="C80" i="149"/>
  <c r="M115" i="124"/>
  <c r="C109" i="121"/>
  <c r="T112" i="111"/>
  <c r="S110" i="133"/>
  <c r="R114" i="130"/>
  <c r="R108" i="130"/>
  <c r="V107" i="130"/>
  <c r="E108" i="126"/>
  <c r="S80" i="149"/>
  <c r="N103" i="125"/>
  <c r="W107" i="122"/>
  <c r="O107" i="114"/>
  <c r="E109" i="113"/>
  <c r="W107" i="111"/>
  <c r="N106" i="122"/>
  <c r="E113" i="110"/>
  <c r="I103" i="123"/>
  <c r="S113" i="120"/>
  <c r="Q112" i="118"/>
  <c r="G105" i="115"/>
  <c r="C114" i="112"/>
  <c r="T111" i="112"/>
  <c r="V109" i="113"/>
  <c r="S110" i="112"/>
  <c r="O108" i="111"/>
  <c r="E102" i="118"/>
  <c r="F108" i="136"/>
  <c r="P114" i="128"/>
  <c r="U105" i="122"/>
  <c r="O106" i="117"/>
  <c r="P71" i="149"/>
  <c r="T106" i="114"/>
  <c r="P110" i="136"/>
  <c r="L105" i="132"/>
  <c r="E107" i="128"/>
  <c r="N109" i="128"/>
  <c r="I109" i="124"/>
  <c r="O111" i="121"/>
  <c r="H103" i="126"/>
  <c r="P78" i="149"/>
  <c r="V114" i="134"/>
  <c r="V112" i="128"/>
  <c r="I105" i="121"/>
  <c r="H113" i="118"/>
  <c r="D102" i="114"/>
  <c r="R103" i="112"/>
  <c r="O66" i="149"/>
  <c r="H107" i="135"/>
  <c r="L65" i="149"/>
  <c r="N108" i="110"/>
  <c r="L114" i="124"/>
  <c r="H108" i="123"/>
  <c r="I107" i="123"/>
  <c r="G102" i="131"/>
  <c r="G113" i="131"/>
  <c r="F107" i="130"/>
  <c r="U112" i="122"/>
  <c r="C108" i="134"/>
  <c r="C114" i="134"/>
  <c r="E108" i="132"/>
  <c r="D110" i="134"/>
  <c r="Q114" i="128"/>
  <c r="W109" i="125"/>
  <c r="W102" i="125"/>
  <c r="J103" i="120"/>
  <c r="N102" i="121"/>
  <c r="G102" i="114"/>
  <c r="G115" i="114"/>
  <c r="S105" i="111"/>
  <c r="W109" i="123"/>
  <c r="C116" i="140"/>
  <c r="H127" i="140"/>
  <c r="H126" i="140" s="1"/>
  <c r="H126" i="110"/>
  <c r="H98" i="110" s="1"/>
  <c r="H97" i="110" s="1"/>
  <c r="H96" i="110" s="1"/>
  <c r="K5" i="140"/>
  <c r="K4" i="140" s="1"/>
  <c r="D5" i="140"/>
  <c r="D4" i="140" s="1"/>
  <c r="K5" i="149"/>
  <c r="K65" i="149" s="1"/>
  <c r="K3" i="140"/>
  <c r="K4" i="149" s="1"/>
  <c r="M131" i="140"/>
  <c r="P51" i="110"/>
  <c r="P50" i="110" s="1"/>
  <c r="P49" i="110" s="1"/>
  <c r="P35" i="149" s="1"/>
  <c r="P65" i="149" s="1"/>
  <c r="R5" i="140"/>
  <c r="R4" i="140" s="1"/>
  <c r="S127" i="140"/>
  <c r="S126" i="140" s="1"/>
  <c r="V116" i="140"/>
  <c r="E126" i="110"/>
  <c r="E127" i="140"/>
  <c r="E126" i="140" s="1"/>
  <c r="P131" i="140"/>
  <c r="U116" i="140"/>
  <c r="C66" i="149"/>
  <c r="T102" i="133"/>
  <c r="T115" i="133"/>
  <c r="K127" i="140"/>
  <c r="K126" i="140" s="1"/>
  <c r="O3" i="140"/>
  <c r="O4" i="149" s="1"/>
  <c r="F3" i="140"/>
  <c r="F4" i="149" s="1"/>
  <c r="W102" i="136"/>
  <c r="W113" i="136"/>
  <c r="W111" i="136"/>
  <c r="W107" i="136"/>
  <c r="W106" i="136"/>
  <c r="W108" i="136"/>
  <c r="W105" i="136"/>
  <c r="W109" i="136"/>
  <c r="L3" i="140"/>
  <c r="L4" i="149" s="1"/>
  <c r="F110" i="117"/>
  <c r="C51" i="119"/>
  <c r="C50" i="119" s="1"/>
  <c r="C49" i="119" s="1"/>
  <c r="C44" i="149" s="1"/>
  <c r="C74" i="149" s="1"/>
  <c r="C99" i="119"/>
  <c r="E110" i="119"/>
  <c r="E111" i="119"/>
  <c r="V112" i="119"/>
  <c r="U102" i="119"/>
  <c r="P112" i="119"/>
  <c r="T115" i="119"/>
  <c r="E102" i="119"/>
  <c r="O108" i="119"/>
  <c r="P109" i="119"/>
  <c r="T110" i="119"/>
  <c r="E112" i="119"/>
  <c r="L99" i="119"/>
  <c r="L113" i="119" s="1"/>
  <c r="E105" i="119"/>
  <c r="F112" i="119"/>
  <c r="Q105" i="119"/>
  <c r="H115" i="119"/>
  <c r="M110" i="119"/>
  <c r="E113" i="119"/>
  <c r="P115" i="119"/>
  <c r="T105" i="119"/>
  <c r="D115" i="119"/>
  <c r="E103" i="119"/>
  <c r="E115" i="119"/>
  <c r="H110" i="119"/>
  <c r="P102" i="119"/>
  <c r="T106" i="119"/>
  <c r="R108" i="119"/>
  <c r="H107" i="119"/>
  <c r="T111" i="119"/>
  <c r="S99" i="119"/>
  <c r="S51" i="119"/>
  <c r="S50" i="119" s="1"/>
  <c r="S49" i="119" s="1"/>
  <c r="S44" i="149" s="1"/>
  <c r="S74" i="149" s="1"/>
  <c r="H103" i="119"/>
  <c r="U114" i="119"/>
  <c r="V115" i="119"/>
  <c r="P103" i="119"/>
  <c r="D111" i="119"/>
  <c r="E109" i="119"/>
  <c r="B131" i="131"/>
  <c r="B135" i="140"/>
  <c r="H101" i="115"/>
  <c r="H100" i="115" s="1"/>
  <c r="C98" i="133"/>
  <c r="C97" i="133" s="1"/>
  <c r="C96" i="133" s="1"/>
  <c r="C105" i="133"/>
  <c r="C109" i="133"/>
  <c r="C112" i="133"/>
  <c r="C115" i="133"/>
  <c r="C103" i="133"/>
  <c r="C106" i="133"/>
  <c r="C113" i="133"/>
  <c r="I99" i="129"/>
  <c r="I115" i="129" s="1"/>
  <c r="I104" i="129" s="1"/>
  <c r="I51" i="129"/>
  <c r="I50" i="129" s="1"/>
  <c r="I49" i="129" s="1"/>
  <c r="I54" i="149" s="1"/>
  <c r="I84" i="149" s="1"/>
  <c r="C98" i="117"/>
  <c r="C97" i="117" s="1"/>
  <c r="C96" i="117" s="1"/>
  <c r="I98" i="130"/>
  <c r="I97" i="130" s="1"/>
  <c r="I96" i="130" s="1"/>
  <c r="I110" i="130"/>
  <c r="R98" i="120"/>
  <c r="R97" i="120" s="1"/>
  <c r="R96" i="120" s="1"/>
  <c r="R113" i="120"/>
  <c r="R115" i="120"/>
  <c r="R106" i="120"/>
  <c r="R110" i="120"/>
  <c r="R105" i="120"/>
  <c r="R103" i="120"/>
  <c r="R107" i="120"/>
  <c r="R108" i="120"/>
  <c r="R112" i="120"/>
  <c r="R111" i="120"/>
  <c r="H51" i="131"/>
  <c r="H50" i="131" s="1"/>
  <c r="H49" i="131" s="1"/>
  <c r="H56" i="149" s="1"/>
  <c r="H86" i="149" s="1"/>
  <c r="H99" i="131"/>
  <c r="H103" i="131" s="1"/>
  <c r="G114" i="119"/>
  <c r="Q98" i="111"/>
  <c r="Q97" i="111" s="1"/>
  <c r="Q96" i="111" s="1"/>
  <c r="Q103" i="111"/>
  <c r="Q110" i="111"/>
  <c r="Q106" i="111"/>
  <c r="Q108" i="111"/>
  <c r="Q113" i="111"/>
  <c r="Q111" i="111"/>
  <c r="Q109" i="111"/>
  <c r="Q112" i="111"/>
  <c r="Q105" i="111"/>
  <c r="Q102" i="111"/>
  <c r="Q115" i="111"/>
  <c r="K98" i="134"/>
  <c r="K97" i="134" s="1"/>
  <c r="K96" i="134" s="1"/>
  <c r="K98" i="110"/>
  <c r="K97" i="110" s="1"/>
  <c r="K96" i="110" s="1"/>
  <c r="S98" i="110"/>
  <c r="S97" i="110" s="1"/>
  <c r="S96" i="110" s="1"/>
  <c r="B131" i="116"/>
  <c r="O111" i="136"/>
  <c r="O103" i="110"/>
  <c r="G107" i="134"/>
  <c r="O106" i="136"/>
  <c r="O111" i="134"/>
  <c r="T114" i="135"/>
  <c r="Q98" i="135"/>
  <c r="Q97" i="135" s="1"/>
  <c r="Q96" i="135" s="1"/>
  <c r="Q111" i="135"/>
  <c r="Q115" i="135"/>
  <c r="Q106" i="135"/>
  <c r="Q109" i="135"/>
  <c r="Q103" i="135"/>
  <c r="N113" i="131"/>
  <c r="T112" i="132"/>
  <c r="S114" i="130"/>
  <c r="Q99" i="130"/>
  <c r="Q105" i="130" s="1"/>
  <c r="Q51" i="130"/>
  <c r="Q50" i="130" s="1"/>
  <c r="Q49" i="130" s="1"/>
  <c r="Q55" i="149" s="1"/>
  <c r="Q85" i="149" s="1"/>
  <c r="W114" i="127"/>
  <c r="U102" i="126"/>
  <c r="V115" i="129"/>
  <c r="R107" i="125"/>
  <c r="O107" i="123"/>
  <c r="E98" i="123"/>
  <c r="E97" i="123" s="1"/>
  <c r="E96" i="123" s="1"/>
  <c r="E111" i="123"/>
  <c r="E108" i="123"/>
  <c r="E115" i="123"/>
  <c r="M111" i="121"/>
  <c r="F112" i="118"/>
  <c r="C108" i="117"/>
  <c r="K111" i="112"/>
  <c r="G114" i="111"/>
  <c r="G105" i="111"/>
  <c r="W105" i="131"/>
  <c r="N106" i="131"/>
  <c r="P107" i="131"/>
  <c r="G102" i="110"/>
  <c r="W108" i="110"/>
  <c r="L108" i="136"/>
  <c r="E105" i="131"/>
  <c r="W103" i="134"/>
  <c r="C102" i="133"/>
  <c r="E103" i="133"/>
  <c r="C105" i="132"/>
  <c r="U113" i="130"/>
  <c r="U115" i="130"/>
  <c r="H109" i="127"/>
  <c r="Q112" i="127"/>
  <c r="D114" i="128"/>
  <c r="L108" i="126"/>
  <c r="S98" i="124"/>
  <c r="S97" i="124" s="1"/>
  <c r="S96" i="124" s="1"/>
  <c r="S112" i="124"/>
  <c r="S107" i="124"/>
  <c r="P108" i="124"/>
  <c r="C112" i="122"/>
  <c r="D103" i="123"/>
  <c r="R105" i="121"/>
  <c r="E98" i="120"/>
  <c r="E97" i="120" s="1"/>
  <c r="E96" i="120" s="1"/>
  <c r="E106" i="120"/>
  <c r="E105" i="120"/>
  <c r="E108" i="120"/>
  <c r="E103" i="120"/>
  <c r="E115" i="120"/>
  <c r="U102" i="118"/>
  <c r="M110" i="116"/>
  <c r="U98" i="115"/>
  <c r="U97" i="115" s="1"/>
  <c r="U96" i="115" s="1"/>
  <c r="U105" i="115"/>
  <c r="U103" i="115"/>
  <c r="U112" i="115"/>
  <c r="U111" i="115"/>
  <c r="U102" i="115"/>
  <c r="U110" i="115"/>
  <c r="U108" i="115"/>
  <c r="U114" i="115"/>
  <c r="U106" i="115"/>
  <c r="U113" i="115"/>
  <c r="U115" i="115"/>
  <c r="U109" i="115"/>
  <c r="C106" i="114"/>
  <c r="D111" i="114"/>
  <c r="G103" i="111"/>
  <c r="Q114" i="110"/>
  <c r="T102" i="134"/>
  <c r="I112" i="128"/>
  <c r="J115" i="125"/>
  <c r="G110" i="110"/>
  <c r="S111" i="132"/>
  <c r="M105" i="136"/>
  <c r="S112" i="134"/>
  <c r="P108" i="134"/>
  <c r="K105" i="127"/>
  <c r="H114" i="124"/>
  <c r="K99" i="122"/>
  <c r="K113" i="122" s="1"/>
  <c r="K51" i="122"/>
  <c r="K50" i="122" s="1"/>
  <c r="K49" i="122" s="1"/>
  <c r="K47" i="149" s="1"/>
  <c r="K77" i="149" s="1"/>
  <c r="J106" i="122"/>
  <c r="V98" i="122"/>
  <c r="V97" i="122" s="1"/>
  <c r="V96" i="122" s="1"/>
  <c r="V112" i="122"/>
  <c r="V107" i="122"/>
  <c r="V115" i="122"/>
  <c r="V113" i="122"/>
  <c r="V108" i="122"/>
  <c r="U111" i="121"/>
  <c r="Q103" i="119"/>
  <c r="Q112" i="119"/>
  <c r="F110" i="119"/>
  <c r="O113" i="116"/>
  <c r="G103" i="116"/>
  <c r="V103" i="114"/>
  <c r="C109" i="114"/>
  <c r="W110" i="113"/>
  <c r="H99" i="111"/>
  <c r="H112" i="111" s="1"/>
  <c r="H51" i="111"/>
  <c r="H50" i="111" s="1"/>
  <c r="H49" i="111" s="1"/>
  <c r="H36" i="149" s="1"/>
  <c r="H66" i="149" s="1"/>
  <c r="R113" i="111"/>
  <c r="G108" i="110"/>
  <c r="M107" i="136"/>
  <c r="C112" i="110"/>
  <c r="U105" i="131"/>
  <c r="J113" i="134"/>
  <c r="E107" i="131"/>
  <c r="J111" i="134"/>
  <c r="S110" i="134"/>
  <c r="R98" i="135"/>
  <c r="R97" i="135" s="1"/>
  <c r="R96" i="135" s="1"/>
  <c r="R114" i="135"/>
  <c r="R109" i="135"/>
  <c r="R106" i="135"/>
  <c r="U98" i="133"/>
  <c r="U97" i="133" s="1"/>
  <c r="U96" i="133" s="1"/>
  <c r="U105" i="133"/>
  <c r="U109" i="133"/>
  <c r="U113" i="133"/>
  <c r="U107" i="133"/>
  <c r="N107" i="131"/>
  <c r="M112" i="130"/>
  <c r="R105" i="127"/>
  <c r="F107" i="126"/>
  <c r="S108" i="124"/>
  <c r="E113" i="123"/>
  <c r="G98" i="121"/>
  <c r="G97" i="121" s="1"/>
  <c r="G96" i="121" s="1"/>
  <c r="G110" i="121"/>
  <c r="G106" i="121"/>
  <c r="G103" i="121"/>
  <c r="G113" i="121"/>
  <c r="G111" i="121"/>
  <c r="G108" i="121"/>
  <c r="H109" i="121"/>
  <c r="P110" i="122"/>
  <c r="L113" i="122"/>
  <c r="Q114" i="119"/>
  <c r="M107" i="119"/>
  <c r="H111" i="119"/>
  <c r="V98" i="119"/>
  <c r="V97" i="119" s="1"/>
  <c r="V96" i="119" s="1"/>
  <c r="V106" i="119"/>
  <c r="V110" i="119"/>
  <c r="V102" i="119"/>
  <c r="E105" i="116"/>
  <c r="G108" i="116"/>
  <c r="Q105" i="116"/>
  <c r="Q115" i="115"/>
  <c r="K51" i="114"/>
  <c r="K50" i="114" s="1"/>
  <c r="K49" i="114" s="1"/>
  <c r="K39" i="149" s="1"/>
  <c r="K69" i="149" s="1"/>
  <c r="K99" i="114"/>
  <c r="K110" i="114" s="1"/>
  <c r="F115" i="111"/>
  <c r="U110" i="111"/>
  <c r="U107" i="131"/>
  <c r="G110" i="134"/>
  <c r="T108" i="127"/>
  <c r="O112" i="110"/>
  <c r="K104" i="136"/>
  <c r="K101" i="136" s="1"/>
  <c r="K100" i="136" s="1"/>
  <c r="V98" i="136"/>
  <c r="V97" i="136" s="1"/>
  <c r="V96" i="136" s="1"/>
  <c r="V112" i="136"/>
  <c r="V108" i="136"/>
  <c r="V113" i="136"/>
  <c r="V110" i="136"/>
  <c r="V105" i="136"/>
  <c r="U109" i="132"/>
  <c r="M102" i="131"/>
  <c r="S112" i="132"/>
  <c r="C112" i="131"/>
  <c r="T110" i="132"/>
  <c r="N103" i="131"/>
  <c r="U112" i="130"/>
  <c r="F112" i="128"/>
  <c r="D109" i="126"/>
  <c r="N111" i="126"/>
  <c r="P109" i="126"/>
  <c r="F110" i="122"/>
  <c r="V110" i="124"/>
  <c r="E105" i="123"/>
  <c r="N109" i="123"/>
  <c r="V98" i="120"/>
  <c r="V97" i="120" s="1"/>
  <c r="V96" i="120" s="1"/>
  <c r="V103" i="120"/>
  <c r="V110" i="120"/>
  <c r="V114" i="120"/>
  <c r="V106" i="120"/>
  <c r="V112" i="120"/>
  <c r="O113" i="122"/>
  <c r="U107" i="119"/>
  <c r="U106" i="119"/>
  <c r="O111" i="116"/>
  <c r="W98" i="114"/>
  <c r="W97" i="114" s="1"/>
  <c r="W96" i="114" s="1"/>
  <c r="W108" i="114"/>
  <c r="W103" i="114"/>
  <c r="R99" i="114"/>
  <c r="R110" i="114" s="1"/>
  <c r="R51" i="114"/>
  <c r="R50" i="114" s="1"/>
  <c r="R49" i="114" s="1"/>
  <c r="R39" i="149" s="1"/>
  <c r="R69" i="149" s="1"/>
  <c r="C109" i="113"/>
  <c r="Q107" i="110"/>
  <c r="P106" i="131"/>
  <c r="N107" i="134"/>
  <c r="M107" i="131"/>
  <c r="D108" i="127"/>
  <c r="N105" i="132"/>
  <c r="H114" i="134"/>
  <c r="O102" i="130"/>
  <c r="C110" i="127"/>
  <c r="W98" i="128"/>
  <c r="W97" i="128" s="1"/>
  <c r="W96" i="128" s="1"/>
  <c r="W108" i="128"/>
  <c r="W109" i="128"/>
  <c r="W112" i="128"/>
  <c r="W111" i="128"/>
  <c r="E110" i="125"/>
  <c r="C102" i="124"/>
  <c r="W110" i="124"/>
  <c r="J106" i="124"/>
  <c r="L114" i="122"/>
  <c r="D107" i="120"/>
  <c r="H105" i="119"/>
  <c r="Q108" i="116"/>
  <c r="Q107" i="115"/>
  <c r="F110" i="111"/>
  <c r="D105" i="136"/>
  <c r="V109" i="131"/>
  <c r="N98" i="129"/>
  <c r="N97" i="129" s="1"/>
  <c r="N96" i="129" s="1"/>
  <c r="N101" i="129"/>
  <c r="N100" i="129" s="1"/>
  <c r="W114" i="110"/>
  <c r="P103" i="136"/>
  <c r="E103" i="134"/>
  <c r="E110" i="133"/>
  <c r="S106" i="133"/>
  <c r="S103" i="133"/>
  <c r="D112" i="132"/>
  <c r="P113" i="134"/>
  <c r="I98" i="132"/>
  <c r="I97" i="132" s="1"/>
  <c r="I96" i="132" s="1"/>
  <c r="I109" i="132"/>
  <c r="I108" i="132"/>
  <c r="I110" i="132"/>
  <c r="I102" i="132"/>
  <c r="Q115" i="126"/>
  <c r="J110" i="125"/>
  <c r="O106" i="122"/>
  <c r="O111" i="122"/>
  <c r="S111" i="121"/>
  <c r="F111" i="119"/>
  <c r="R114" i="119"/>
  <c r="U108" i="120"/>
  <c r="I98" i="118"/>
  <c r="I97" i="118" s="1"/>
  <c r="I96" i="118" s="1"/>
  <c r="I115" i="118"/>
  <c r="I111" i="118"/>
  <c r="I109" i="118"/>
  <c r="I107" i="118"/>
  <c r="I103" i="118"/>
  <c r="I108" i="118"/>
  <c r="I102" i="118"/>
  <c r="I112" i="118"/>
  <c r="I110" i="118"/>
  <c r="C106" i="117"/>
  <c r="I110" i="117"/>
  <c r="V115" i="117"/>
  <c r="Q115" i="116"/>
  <c r="M115" i="115"/>
  <c r="S109" i="113"/>
  <c r="Q107" i="111"/>
  <c r="U115" i="111"/>
  <c r="G106" i="110"/>
  <c r="C98" i="136"/>
  <c r="C97" i="136" s="1"/>
  <c r="C96" i="136" s="1"/>
  <c r="C108" i="136"/>
  <c r="R98" i="128"/>
  <c r="R97" i="128" s="1"/>
  <c r="R96" i="128" s="1"/>
  <c r="R113" i="128"/>
  <c r="J98" i="132"/>
  <c r="J97" i="132" s="1"/>
  <c r="J96" i="132" s="1"/>
  <c r="K108" i="134"/>
  <c r="K102" i="134"/>
  <c r="R98" i="136"/>
  <c r="R97" i="136" s="1"/>
  <c r="R96" i="136" s="1"/>
  <c r="I115" i="135"/>
  <c r="M102" i="132"/>
  <c r="Q102" i="136"/>
  <c r="I115" i="128"/>
  <c r="R113" i="130"/>
  <c r="V113" i="130"/>
  <c r="V103" i="130"/>
  <c r="O112" i="128"/>
  <c r="P106" i="125"/>
  <c r="E102" i="126"/>
  <c r="S108" i="125"/>
  <c r="S106" i="125"/>
  <c r="K109" i="124"/>
  <c r="N114" i="125"/>
  <c r="N108" i="124"/>
  <c r="N107" i="124"/>
  <c r="Q108" i="121"/>
  <c r="I109" i="120"/>
  <c r="N102" i="119"/>
  <c r="T98" i="117"/>
  <c r="T97" i="117" s="1"/>
  <c r="T96" i="117" s="1"/>
  <c r="T103" i="115"/>
  <c r="P115" i="114"/>
  <c r="P112" i="114"/>
  <c r="O105" i="114"/>
  <c r="E115" i="113"/>
  <c r="T108" i="112"/>
  <c r="W112" i="111"/>
  <c r="W108" i="111"/>
  <c r="L114" i="111"/>
  <c r="L108" i="111"/>
  <c r="N111" i="111"/>
  <c r="Q103" i="123"/>
  <c r="N108" i="122"/>
  <c r="N109" i="122"/>
  <c r="L105" i="116"/>
  <c r="K109" i="110"/>
  <c r="E106" i="110"/>
  <c r="E109" i="110"/>
  <c r="J105" i="136"/>
  <c r="J103" i="136"/>
  <c r="G112" i="127"/>
  <c r="H115" i="128"/>
  <c r="I115" i="126"/>
  <c r="V106" i="125"/>
  <c r="V115" i="125"/>
  <c r="E98" i="124"/>
  <c r="E97" i="124" s="1"/>
  <c r="E96" i="124" s="1"/>
  <c r="E113" i="124"/>
  <c r="I98" i="122"/>
  <c r="I97" i="122" s="1"/>
  <c r="I96" i="122" s="1"/>
  <c r="I106" i="122"/>
  <c r="K109" i="121"/>
  <c r="S103" i="120"/>
  <c r="S115" i="120"/>
  <c r="P114" i="119"/>
  <c r="P110" i="119"/>
  <c r="H112" i="117"/>
  <c r="G115" i="115"/>
  <c r="C115" i="112"/>
  <c r="C110" i="112"/>
  <c r="T107" i="112"/>
  <c r="S107" i="112"/>
  <c r="S105" i="112"/>
  <c r="V102" i="111"/>
  <c r="V112" i="111"/>
  <c r="D110" i="126"/>
  <c r="M108" i="122"/>
  <c r="E114" i="118"/>
  <c r="D109" i="115"/>
  <c r="D103" i="115"/>
  <c r="S110" i="110"/>
  <c r="F102" i="136"/>
  <c r="F102" i="134"/>
  <c r="M115" i="110"/>
  <c r="O110" i="133"/>
  <c r="G108" i="130"/>
  <c r="J105" i="128"/>
  <c r="J111" i="128"/>
  <c r="P98" i="128"/>
  <c r="P97" i="128" s="1"/>
  <c r="P96" i="128" s="1"/>
  <c r="Q114" i="125"/>
  <c r="Q113" i="125"/>
  <c r="J98" i="123"/>
  <c r="J97" i="123" s="1"/>
  <c r="J96" i="123" s="1"/>
  <c r="J111" i="123"/>
  <c r="T113" i="119"/>
  <c r="T114" i="119"/>
  <c r="O113" i="117"/>
  <c r="P105" i="118"/>
  <c r="P108" i="116"/>
  <c r="V110" i="116"/>
  <c r="F110" i="116"/>
  <c r="T114" i="114"/>
  <c r="H106" i="114"/>
  <c r="P98" i="113"/>
  <c r="P97" i="113" s="1"/>
  <c r="P96" i="113" s="1"/>
  <c r="H107" i="112"/>
  <c r="U114" i="125"/>
  <c r="D111" i="110"/>
  <c r="D110" i="110"/>
  <c r="C98" i="135"/>
  <c r="C97" i="135" s="1"/>
  <c r="C96" i="135" s="1"/>
  <c r="L109" i="132"/>
  <c r="J98" i="131"/>
  <c r="J97" i="131" s="1"/>
  <c r="J96" i="131" s="1"/>
  <c r="T108" i="130"/>
  <c r="C108" i="128"/>
  <c r="G101" i="129"/>
  <c r="G100" i="129" s="1"/>
  <c r="G98" i="129"/>
  <c r="G97" i="129" s="1"/>
  <c r="G96" i="129" s="1"/>
  <c r="E113" i="128"/>
  <c r="E112" i="128"/>
  <c r="K107" i="125"/>
  <c r="K103" i="125"/>
  <c r="M114" i="127"/>
  <c r="I113" i="124"/>
  <c r="I108" i="124"/>
  <c r="O98" i="121"/>
  <c r="O97" i="121" s="1"/>
  <c r="O96" i="121" s="1"/>
  <c r="O115" i="121"/>
  <c r="O102" i="121"/>
  <c r="O105" i="121"/>
  <c r="M113" i="116"/>
  <c r="Q113" i="132"/>
  <c r="Q114" i="132"/>
  <c r="F105" i="133"/>
  <c r="F103" i="133"/>
  <c r="P98" i="123"/>
  <c r="P97" i="123" s="1"/>
  <c r="P96" i="123" s="1"/>
  <c r="V98" i="134"/>
  <c r="V97" i="134" s="1"/>
  <c r="V96" i="134" s="1"/>
  <c r="F109" i="110"/>
  <c r="F112" i="110"/>
  <c r="J110" i="133"/>
  <c r="J103" i="133"/>
  <c r="P108" i="135"/>
  <c r="P109" i="135"/>
  <c r="I113" i="131"/>
  <c r="I115" i="131"/>
  <c r="R98" i="131"/>
  <c r="R97" i="131" s="1"/>
  <c r="R96" i="131" s="1"/>
  <c r="W111" i="130"/>
  <c r="J108" i="126"/>
  <c r="J115" i="126"/>
  <c r="U109" i="127"/>
  <c r="E111" i="124"/>
  <c r="D112" i="124"/>
  <c r="K110" i="123"/>
  <c r="M105" i="120"/>
  <c r="I98" i="121"/>
  <c r="I97" i="121" s="1"/>
  <c r="I96" i="121" s="1"/>
  <c r="I109" i="121"/>
  <c r="O98" i="120"/>
  <c r="O97" i="120" s="1"/>
  <c r="O96" i="120" s="1"/>
  <c r="W115" i="121"/>
  <c r="W112" i="121"/>
  <c r="P108" i="121"/>
  <c r="R107" i="119"/>
  <c r="H111" i="118"/>
  <c r="F113" i="114"/>
  <c r="F112" i="114"/>
  <c r="E105" i="114"/>
  <c r="F114" i="112"/>
  <c r="R113" i="112"/>
  <c r="U114" i="114"/>
  <c r="L111" i="110"/>
  <c r="N114" i="110"/>
  <c r="S107" i="128"/>
  <c r="S114" i="128"/>
  <c r="R98" i="126"/>
  <c r="R97" i="126" s="1"/>
  <c r="R96" i="126" s="1"/>
  <c r="M105" i="125"/>
  <c r="M107" i="125"/>
  <c r="R103" i="122"/>
  <c r="U106" i="124"/>
  <c r="L111" i="124"/>
  <c r="L113" i="124"/>
  <c r="E114" i="122"/>
  <c r="H98" i="123"/>
  <c r="H97" i="123" s="1"/>
  <c r="H96" i="123" s="1"/>
  <c r="H112" i="123"/>
  <c r="I98" i="123"/>
  <c r="I97" i="123" s="1"/>
  <c r="I96" i="123" s="1"/>
  <c r="C115" i="123"/>
  <c r="Q115" i="120"/>
  <c r="Q106" i="120"/>
  <c r="R103" i="121"/>
  <c r="W111" i="120"/>
  <c r="M98" i="114"/>
  <c r="M97" i="114" s="1"/>
  <c r="M96" i="114" s="1"/>
  <c r="U98" i="113"/>
  <c r="U97" i="113" s="1"/>
  <c r="U96" i="113" s="1"/>
  <c r="F113" i="112"/>
  <c r="M113" i="111"/>
  <c r="M105" i="111"/>
  <c r="G108" i="131"/>
  <c r="F109" i="130"/>
  <c r="T111" i="124"/>
  <c r="T109" i="124"/>
  <c r="U112" i="116"/>
  <c r="K102" i="116"/>
  <c r="G98" i="136"/>
  <c r="G97" i="136" s="1"/>
  <c r="G96" i="136" s="1"/>
  <c r="E106" i="132"/>
  <c r="I103" i="136"/>
  <c r="I109" i="136"/>
  <c r="D106" i="134"/>
  <c r="Q115" i="128"/>
  <c r="W115" i="125"/>
  <c r="H113" i="125"/>
  <c r="F102" i="125"/>
  <c r="F113" i="124"/>
  <c r="F111" i="124"/>
  <c r="R115" i="123"/>
  <c r="J107" i="120"/>
  <c r="K103" i="121"/>
  <c r="T115" i="120"/>
  <c r="T109" i="120"/>
  <c r="M98" i="118"/>
  <c r="M97" i="118" s="1"/>
  <c r="M96" i="118" s="1"/>
  <c r="L113" i="117"/>
  <c r="L107" i="117"/>
  <c r="S110" i="116"/>
  <c r="G113" i="114"/>
  <c r="D111" i="112"/>
  <c r="E109" i="112"/>
  <c r="N107" i="112"/>
  <c r="N98" i="135"/>
  <c r="N97" i="135" s="1"/>
  <c r="N96" i="135" s="1"/>
  <c r="O105" i="125"/>
  <c r="N111" i="118"/>
  <c r="N110" i="118"/>
  <c r="O111" i="115"/>
  <c r="D110" i="115"/>
  <c r="P107" i="125"/>
  <c r="W103" i="123"/>
  <c r="K98" i="112"/>
  <c r="K97" i="112" s="1"/>
  <c r="K96" i="112" s="1"/>
  <c r="K102" i="112"/>
  <c r="K112" i="112"/>
  <c r="K108" i="112"/>
  <c r="K115" i="112"/>
  <c r="I99" i="133"/>
  <c r="I111" i="133" s="1"/>
  <c r="I51" i="133"/>
  <c r="I50" i="133" s="1"/>
  <c r="I49" i="133" s="1"/>
  <c r="I58" i="149" s="1"/>
  <c r="I88" i="149" s="1"/>
  <c r="G98" i="119"/>
  <c r="G97" i="119" s="1"/>
  <c r="G96" i="119" s="1"/>
  <c r="D98" i="113"/>
  <c r="D97" i="113" s="1"/>
  <c r="D96" i="113" s="1"/>
  <c r="D115" i="113"/>
  <c r="D102" i="113"/>
  <c r="O98" i="132"/>
  <c r="O97" i="132" s="1"/>
  <c r="O96" i="132" s="1"/>
  <c r="O112" i="132"/>
  <c r="O103" i="132"/>
  <c r="O102" i="132"/>
  <c r="O110" i="132"/>
  <c r="O111" i="132"/>
  <c r="V98" i="126"/>
  <c r="V97" i="126" s="1"/>
  <c r="V96" i="126" s="1"/>
  <c r="V110" i="126"/>
  <c r="V109" i="126"/>
  <c r="M99" i="135"/>
  <c r="M108" i="135" s="1"/>
  <c r="M51" i="135"/>
  <c r="M50" i="135" s="1"/>
  <c r="M49" i="135" s="1"/>
  <c r="M60" i="149" s="1"/>
  <c r="M90" i="149" s="1"/>
  <c r="S99" i="118"/>
  <c r="S111" i="118" s="1"/>
  <c r="S51" i="118"/>
  <c r="S50" i="118" s="1"/>
  <c r="S49" i="118" s="1"/>
  <c r="S43" i="149" s="1"/>
  <c r="S73" i="149" s="1"/>
  <c r="R98" i="117"/>
  <c r="R97" i="117" s="1"/>
  <c r="R96" i="117" s="1"/>
  <c r="R113" i="117"/>
  <c r="R109" i="117"/>
  <c r="R110" i="117"/>
  <c r="K113" i="110"/>
  <c r="J114" i="136"/>
  <c r="F98" i="134"/>
  <c r="F97" i="134" s="1"/>
  <c r="F96" i="134" s="1"/>
  <c r="U98" i="125"/>
  <c r="U97" i="125" s="1"/>
  <c r="U96" i="125" s="1"/>
  <c r="J114" i="133"/>
  <c r="G104" i="125"/>
  <c r="U98" i="124"/>
  <c r="U97" i="124" s="1"/>
  <c r="U96" i="124" s="1"/>
  <c r="I111" i="136"/>
  <c r="R98" i="123"/>
  <c r="R97" i="123" s="1"/>
  <c r="R96" i="123" s="1"/>
  <c r="U115" i="124"/>
  <c r="G112" i="134"/>
  <c r="O98" i="136"/>
  <c r="O97" i="136" s="1"/>
  <c r="O96" i="136" s="1"/>
  <c r="S110" i="130"/>
  <c r="R98" i="125"/>
  <c r="R97" i="125" s="1"/>
  <c r="R96" i="125" s="1"/>
  <c r="R108" i="125"/>
  <c r="R102" i="125"/>
  <c r="R109" i="125"/>
  <c r="R113" i="125"/>
  <c r="R112" i="125"/>
  <c r="R110" i="125"/>
  <c r="S111" i="123"/>
  <c r="S110" i="121"/>
  <c r="M98" i="121"/>
  <c r="M97" i="121" s="1"/>
  <c r="M96" i="121" s="1"/>
  <c r="M109" i="121"/>
  <c r="S105" i="121"/>
  <c r="F98" i="118"/>
  <c r="F97" i="118" s="1"/>
  <c r="F96" i="118" s="1"/>
  <c r="F109" i="118"/>
  <c r="F108" i="118"/>
  <c r="F102" i="118"/>
  <c r="F115" i="118"/>
  <c r="U103" i="111"/>
  <c r="G111" i="111"/>
  <c r="G110" i="126"/>
  <c r="J114" i="110"/>
  <c r="U107" i="132"/>
  <c r="D99" i="135"/>
  <c r="D113" i="135" s="1"/>
  <c r="D51" i="135"/>
  <c r="D50" i="135" s="1"/>
  <c r="D49" i="135" s="1"/>
  <c r="D60" i="149" s="1"/>
  <c r="D90" i="149" s="1"/>
  <c r="W111" i="134"/>
  <c r="G105" i="134"/>
  <c r="C108" i="131"/>
  <c r="H98" i="127"/>
  <c r="H97" i="127" s="1"/>
  <c r="H96" i="127" s="1"/>
  <c r="H115" i="127"/>
  <c r="H107" i="127"/>
  <c r="L98" i="126"/>
  <c r="L97" i="126" s="1"/>
  <c r="L96" i="126" s="1"/>
  <c r="L111" i="126"/>
  <c r="L102" i="126"/>
  <c r="L110" i="126"/>
  <c r="U111" i="126"/>
  <c r="P113" i="124"/>
  <c r="C113" i="122"/>
  <c r="M107" i="121"/>
  <c r="I51" i="119"/>
  <c r="I50" i="119" s="1"/>
  <c r="I49" i="119" s="1"/>
  <c r="I44" i="149" s="1"/>
  <c r="I74" i="149" s="1"/>
  <c r="I99" i="119"/>
  <c r="I113" i="119" s="1"/>
  <c r="D98" i="118"/>
  <c r="D97" i="118" s="1"/>
  <c r="D96" i="118" s="1"/>
  <c r="D102" i="118"/>
  <c r="D112" i="118"/>
  <c r="D111" i="118"/>
  <c r="D110" i="118"/>
  <c r="D103" i="118"/>
  <c r="D113" i="118"/>
  <c r="D109" i="118"/>
  <c r="U98" i="118"/>
  <c r="U97" i="118" s="1"/>
  <c r="U96" i="118" s="1"/>
  <c r="U105" i="118"/>
  <c r="U107" i="118"/>
  <c r="U108" i="118"/>
  <c r="U111" i="118"/>
  <c r="W102" i="115"/>
  <c r="D98" i="114"/>
  <c r="D97" i="114" s="1"/>
  <c r="D96" i="114" s="1"/>
  <c r="D105" i="114"/>
  <c r="D115" i="114"/>
  <c r="D114" i="114"/>
  <c r="D110" i="114"/>
  <c r="D112" i="114"/>
  <c r="D107" i="114"/>
  <c r="J99" i="113"/>
  <c r="J109" i="113" s="1"/>
  <c r="J51" i="113"/>
  <c r="J50" i="113" s="1"/>
  <c r="J49" i="113" s="1"/>
  <c r="J38" i="149" s="1"/>
  <c r="J68" i="149" s="1"/>
  <c r="K105" i="111"/>
  <c r="T98" i="134"/>
  <c r="T97" i="134" s="1"/>
  <c r="T96" i="134" s="1"/>
  <c r="I108" i="128"/>
  <c r="D102" i="136"/>
  <c r="M112" i="133"/>
  <c r="M114" i="130"/>
  <c r="K99" i="126"/>
  <c r="K110" i="126" s="1"/>
  <c r="K51" i="126"/>
  <c r="K50" i="126" s="1"/>
  <c r="K49" i="126" s="1"/>
  <c r="K51" i="149" s="1"/>
  <c r="K81" i="149" s="1"/>
  <c r="L98" i="128"/>
  <c r="L97" i="128" s="1"/>
  <c r="L96" i="128" s="1"/>
  <c r="L108" i="128"/>
  <c r="L111" i="128"/>
  <c r="L110" i="128"/>
  <c r="L107" i="128"/>
  <c r="L115" i="128"/>
  <c r="J114" i="122"/>
  <c r="D106" i="120"/>
  <c r="N109" i="119"/>
  <c r="F111" i="118"/>
  <c r="I102" i="114"/>
  <c r="W113" i="115"/>
  <c r="O99" i="112"/>
  <c r="O113" i="112" s="1"/>
  <c r="O51" i="112"/>
  <c r="O50" i="112" s="1"/>
  <c r="O49" i="112" s="1"/>
  <c r="O37" i="149" s="1"/>
  <c r="O67" i="149" s="1"/>
  <c r="G115" i="110"/>
  <c r="M109" i="136"/>
  <c r="L114" i="136"/>
  <c r="W111" i="131"/>
  <c r="E114" i="131"/>
  <c r="S114" i="134"/>
  <c r="G106" i="133"/>
  <c r="K98" i="132"/>
  <c r="K97" i="132" s="1"/>
  <c r="K96" i="132" s="1"/>
  <c r="K115" i="132"/>
  <c r="K103" i="132"/>
  <c r="K107" i="132"/>
  <c r="K114" i="132"/>
  <c r="I103" i="130"/>
  <c r="W114" i="126"/>
  <c r="T99" i="128"/>
  <c r="T114" i="128" s="1"/>
  <c r="T51" i="128"/>
  <c r="T50" i="128" s="1"/>
  <c r="T49" i="128" s="1"/>
  <c r="T53" i="149" s="1"/>
  <c r="T83" i="149" s="1"/>
  <c r="J109" i="125"/>
  <c r="G99" i="124"/>
  <c r="G108" i="124" s="1"/>
  <c r="G51" i="124"/>
  <c r="G50" i="124" s="1"/>
  <c r="G49" i="124" s="1"/>
  <c r="G49" i="149" s="1"/>
  <c r="G79" i="149" s="1"/>
  <c r="L111" i="122"/>
  <c r="Q110" i="119"/>
  <c r="F115" i="119"/>
  <c r="G111" i="116"/>
  <c r="G107" i="116"/>
  <c r="Q98" i="116"/>
  <c r="Q97" i="116" s="1"/>
  <c r="Q96" i="116" s="1"/>
  <c r="Q107" i="116"/>
  <c r="Q109" i="116"/>
  <c r="Q110" i="116"/>
  <c r="Q112" i="116"/>
  <c r="Q113" i="116"/>
  <c r="Q112" i="115"/>
  <c r="U114" i="131"/>
  <c r="G114" i="134"/>
  <c r="L111" i="131"/>
  <c r="N106" i="136"/>
  <c r="N111" i="136"/>
  <c r="M113" i="136"/>
  <c r="O115" i="132"/>
  <c r="W109" i="134"/>
  <c r="F110" i="132"/>
  <c r="O98" i="131"/>
  <c r="O97" i="131" s="1"/>
  <c r="O96" i="131" s="1"/>
  <c r="O107" i="131"/>
  <c r="O106" i="131"/>
  <c r="O110" i="131"/>
  <c r="O103" i="131"/>
  <c r="W98" i="129"/>
  <c r="W97" i="129" s="1"/>
  <c r="W96" i="129" s="1"/>
  <c r="W113" i="129"/>
  <c r="W107" i="129"/>
  <c r="W109" i="129"/>
  <c r="W112" i="129"/>
  <c r="I110" i="127"/>
  <c r="N107" i="126"/>
  <c r="P113" i="126"/>
  <c r="E112" i="123"/>
  <c r="J107" i="121"/>
  <c r="O112" i="122"/>
  <c r="H98" i="121"/>
  <c r="H97" i="121" s="1"/>
  <c r="H96" i="121" s="1"/>
  <c r="H113" i="121"/>
  <c r="H114" i="121"/>
  <c r="H106" i="121"/>
  <c r="M106" i="119"/>
  <c r="G112" i="119"/>
  <c r="C109" i="117"/>
  <c r="C107" i="117"/>
  <c r="I98" i="115"/>
  <c r="I97" i="115" s="1"/>
  <c r="I96" i="115" s="1"/>
  <c r="I113" i="115"/>
  <c r="I110" i="115"/>
  <c r="I108" i="115"/>
  <c r="I114" i="115"/>
  <c r="I106" i="115"/>
  <c r="D109" i="113"/>
  <c r="J98" i="129"/>
  <c r="J97" i="129" s="1"/>
  <c r="J96" i="129" s="1"/>
  <c r="E99" i="135"/>
  <c r="E115" i="135" s="1"/>
  <c r="E51" i="135"/>
  <c r="E50" i="135" s="1"/>
  <c r="E49" i="135" s="1"/>
  <c r="E60" i="149" s="1"/>
  <c r="E90" i="149" s="1"/>
  <c r="O109" i="132"/>
  <c r="D115" i="136"/>
  <c r="J112" i="110"/>
  <c r="T112" i="134"/>
  <c r="Q109" i="126"/>
  <c r="T98" i="131"/>
  <c r="T97" i="131" s="1"/>
  <c r="T96" i="131" s="1"/>
  <c r="T102" i="131"/>
  <c r="T105" i="131"/>
  <c r="C107" i="127"/>
  <c r="T99" i="125"/>
  <c r="T102" i="125" s="1"/>
  <c r="T51" i="125"/>
  <c r="T50" i="125" s="1"/>
  <c r="T49" i="125" s="1"/>
  <c r="T50" i="149" s="1"/>
  <c r="T80" i="149" s="1"/>
  <c r="V107" i="126"/>
  <c r="M106" i="124"/>
  <c r="C98" i="124"/>
  <c r="C97" i="124" s="1"/>
  <c r="C96" i="124" s="1"/>
  <c r="C111" i="124"/>
  <c r="C108" i="124"/>
  <c r="C105" i="124"/>
  <c r="C113" i="124"/>
  <c r="C115" i="124"/>
  <c r="C107" i="124"/>
  <c r="C103" i="124"/>
  <c r="W106" i="124"/>
  <c r="J111" i="124"/>
  <c r="R114" i="121"/>
  <c r="E113" i="120"/>
  <c r="D108" i="118"/>
  <c r="T107" i="118"/>
  <c r="W98" i="116"/>
  <c r="W97" i="116" s="1"/>
  <c r="W96" i="116" s="1"/>
  <c r="W112" i="116"/>
  <c r="W115" i="116"/>
  <c r="W114" i="116"/>
  <c r="W103" i="116"/>
  <c r="W109" i="116"/>
  <c r="R111" i="115"/>
  <c r="L110" i="131"/>
  <c r="V114" i="131"/>
  <c r="I108" i="125"/>
  <c r="O115" i="134"/>
  <c r="M115" i="133"/>
  <c r="R104" i="133"/>
  <c r="R101" i="133" s="1"/>
  <c r="R100" i="133" s="1"/>
  <c r="O102" i="131"/>
  <c r="C98" i="130"/>
  <c r="C97" i="130" s="1"/>
  <c r="C96" i="130" s="1"/>
  <c r="C112" i="130"/>
  <c r="C108" i="130"/>
  <c r="C115" i="130"/>
  <c r="C113" i="130"/>
  <c r="C107" i="130"/>
  <c r="C109" i="130"/>
  <c r="C105" i="130"/>
  <c r="S113" i="130"/>
  <c r="U110" i="126"/>
  <c r="Q107" i="126"/>
  <c r="I114" i="127"/>
  <c r="C98" i="125"/>
  <c r="C97" i="125" s="1"/>
  <c r="C96" i="125" s="1"/>
  <c r="C105" i="125"/>
  <c r="C103" i="125"/>
  <c r="C112" i="125"/>
  <c r="C108" i="125"/>
  <c r="C107" i="125"/>
  <c r="C115" i="125"/>
  <c r="Q98" i="124"/>
  <c r="Q97" i="124" s="1"/>
  <c r="Q96" i="124" s="1"/>
  <c r="Q110" i="124"/>
  <c r="Q102" i="124"/>
  <c r="Q106" i="124"/>
  <c r="Q115" i="124"/>
  <c r="Q114" i="124"/>
  <c r="Q113" i="124"/>
  <c r="S102" i="123"/>
  <c r="T98" i="123"/>
  <c r="T97" i="123" s="1"/>
  <c r="T96" i="123" s="1"/>
  <c r="T105" i="123"/>
  <c r="T107" i="123"/>
  <c r="T112" i="123"/>
  <c r="T110" i="123"/>
  <c r="T102" i="123"/>
  <c r="T108" i="123"/>
  <c r="T115" i="123"/>
  <c r="C98" i="121"/>
  <c r="C97" i="121" s="1"/>
  <c r="C96" i="121" s="1"/>
  <c r="C107" i="121"/>
  <c r="C111" i="121"/>
  <c r="C110" i="121"/>
  <c r="C106" i="121"/>
  <c r="C103" i="121"/>
  <c r="C115" i="121"/>
  <c r="C102" i="121"/>
  <c r="G112" i="120"/>
  <c r="L99" i="120"/>
  <c r="L108" i="120" s="1"/>
  <c r="L51" i="120"/>
  <c r="L50" i="120" s="1"/>
  <c r="L49" i="120" s="1"/>
  <c r="L45" i="149" s="1"/>
  <c r="L75" i="149" s="1"/>
  <c r="G110" i="119"/>
  <c r="W51" i="119"/>
  <c r="W50" i="119" s="1"/>
  <c r="W49" i="119" s="1"/>
  <c r="W44" i="149" s="1"/>
  <c r="W74" i="149" s="1"/>
  <c r="W99" i="119"/>
  <c r="W114" i="119" s="1"/>
  <c r="U113" i="118"/>
  <c r="V103" i="117"/>
  <c r="W102" i="116"/>
  <c r="M109" i="115"/>
  <c r="D103" i="114"/>
  <c r="R108" i="111"/>
  <c r="S108" i="133"/>
  <c r="K109" i="134"/>
  <c r="K110" i="134"/>
  <c r="M108" i="132"/>
  <c r="Q98" i="136"/>
  <c r="Q97" i="136" s="1"/>
  <c r="Q96" i="136" s="1"/>
  <c r="R111" i="130"/>
  <c r="V110" i="130"/>
  <c r="V115" i="130"/>
  <c r="O108" i="128"/>
  <c r="H110" i="127"/>
  <c r="P112" i="125"/>
  <c r="E98" i="126"/>
  <c r="E97" i="126" s="1"/>
  <c r="E96" i="126" s="1"/>
  <c r="S105" i="125"/>
  <c r="K115" i="124"/>
  <c r="K114" i="124"/>
  <c r="N98" i="125"/>
  <c r="N97" i="125" s="1"/>
  <c r="N96" i="125" s="1"/>
  <c r="N113" i="124"/>
  <c r="N111" i="124"/>
  <c r="Q98" i="121"/>
  <c r="Q97" i="121" s="1"/>
  <c r="Q96" i="121" s="1"/>
  <c r="I98" i="120"/>
  <c r="I97" i="120" s="1"/>
  <c r="I96" i="120" s="1"/>
  <c r="I112" i="120"/>
  <c r="R107" i="117"/>
  <c r="T105" i="115"/>
  <c r="T115" i="115"/>
  <c r="P103" i="114"/>
  <c r="P102" i="114"/>
  <c r="L105" i="111"/>
  <c r="N107" i="111"/>
  <c r="N110" i="111"/>
  <c r="Q106" i="123"/>
  <c r="Q105" i="123"/>
  <c r="N107" i="122"/>
  <c r="N114" i="122"/>
  <c r="L108" i="116"/>
  <c r="F111" i="111"/>
  <c r="K110" i="110"/>
  <c r="K107" i="110"/>
  <c r="E108" i="110"/>
  <c r="E105" i="110"/>
  <c r="J106" i="136"/>
  <c r="J115" i="136"/>
  <c r="G105" i="127"/>
  <c r="G104" i="127" s="1"/>
  <c r="G101" i="127" s="1"/>
  <c r="G100" i="127" s="1"/>
  <c r="I110" i="126"/>
  <c r="I107" i="126"/>
  <c r="M98" i="126"/>
  <c r="M97" i="126" s="1"/>
  <c r="M96" i="126" s="1"/>
  <c r="V110" i="125"/>
  <c r="K107" i="121"/>
  <c r="S105" i="120"/>
  <c r="S109" i="120"/>
  <c r="P111" i="119"/>
  <c r="H108" i="117"/>
  <c r="G98" i="115"/>
  <c r="G97" i="115" s="1"/>
  <c r="G96" i="115" s="1"/>
  <c r="G102" i="115"/>
  <c r="T114" i="112"/>
  <c r="S115" i="112"/>
  <c r="S112" i="112"/>
  <c r="V114" i="111"/>
  <c r="V105" i="111"/>
  <c r="E113" i="118"/>
  <c r="E107" i="118"/>
  <c r="S106" i="110"/>
  <c r="S107" i="110"/>
  <c r="F98" i="136"/>
  <c r="F97" i="136" s="1"/>
  <c r="F96" i="136" s="1"/>
  <c r="F106" i="134"/>
  <c r="F107" i="134"/>
  <c r="M114" i="110"/>
  <c r="M113" i="110"/>
  <c r="O113" i="133"/>
  <c r="J112" i="128"/>
  <c r="Q102" i="125"/>
  <c r="R109" i="122"/>
  <c r="O114" i="117"/>
  <c r="O115" i="117"/>
  <c r="P106" i="118"/>
  <c r="P103" i="118"/>
  <c r="P98" i="116"/>
  <c r="P97" i="116" s="1"/>
  <c r="P96" i="116" s="1"/>
  <c r="V109" i="116"/>
  <c r="F103" i="116"/>
  <c r="F109" i="116"/>
  <c r="T98" i="114"/>
  <c r="T97" i="114" s="1"/>
  <c r="T96" i="114" s="1"/>
  <c r="H114" i="114"/>
  <c r="H111" i="112"/>
  <c r="H109" i="112"/>
  <c r="U106" i="125"/>
  <c r="D109" i="110"/>
  <c r="D107" i="110"/>
  <c r="C107" i="132"/>
  <c r="L106" i="132"/>
  <c r="L112" i="132"/>
  <c r="T98" i="130"/>
  <c r="T97" i="130" s="1"/>
  <c r="T96" i="130" s="1"/>
  <c r="C111" i="128"/>
  <c r="E105" i="128"/>
  <c r="N98" i="128"/>
  <c r="N97" i="128" s="1"/>
  <c r="N96" i="128" s="1"/>
  <c r="K106" i="125"/>
  <c r="I107" i="124"/>
  <c r="I112" i="124"/>
  <c r="Q105" i="132"/>
  <c r="F102" i="133"/>
  <c r="H98" i="126"/>
  <c r="H97" i="126" s="1"/>
  <c r="H96" i="126" s="1"/>
  <c r="U102" i="132"/>
  <c r="F107" i="110"/>
  <c r="F108" i="110"/>
  <c r="F109" i="132"/>
  <c r="I106" i="131"/>
  <c r="I111" i="131"/>
  <c r="W98" i="130"/>
  <c r="W97" i="130" s="1"/>
  <c r="W96" i="130" s="1"/>
  <c r="V98" i="128"/>
  <c r="V97" i="128" s="1"/>
  <c r="V96" i="128" s="1"/>
  <c r="J114" i="126"/>
  <c r="J111" i="126"/>
  <c r="U114" i="127"/>
  <c r="D102" i="124"/>
  <c r="D109" i="124"/>
  <c r="W111" i="121"/>
  <c r="W108" i="121"/>
  <c r="P102" i="121"/>
  <c r="P106" i="121"/>
  <c r="H105" i="118"/>
  <c r="H102" i="118"/>
  <c r="F106" i="114"/>
  <c r="F105" i="114"/>
  <c r="E113" i="114"/>
  <c r="E112" i="114"/>
  <c r="R114" i="112"/>
  <c r="U105" i="114"/>
  <c r="L98" i="110"/>
  <c r="L97" i="110" s="1"/>
  <c r="L96" i="110" s="1"/>
  <c r="N106" i="110"/>
  <c r="N108" i="132"/>
  <c r="S108" i="128"/>
  <c r="M112" i="125"/>
  <c r="R114" i="122"/>
  <c r="U110" i="124"/>
  <c r="U112" i="124"/>
  <c r="L110" i="124"/>
  <c r="E105" i="122"/>
  <c r="E111" i="122"/>
  <c r="C112" i="123"/>
  <c r="C114" i="123"/>
  <c r="Q109" i="120"/>
  <c r="Q113" i="120"/>
  <c r="W113" i="120"/>
  <c r="W112" i="120"/>
  <c r="E104" i="117"/>
  <c r="E101" i="117" s="1"/>
  <c r="E100" i="117" s="1"/>
  <c r="L108" i="114"/>
  <c r="F109" i="112"/>
  <c r="F103" i="112"/>
  <c r="G109" i="113"/>
  <c r="M115" i="111"/>
  <c r="M107" i="111"/>
  <c r="G98" i="131"/>
  <c r="G97" i="131" s="1"/>
  <c r="G96" i="131" s="1"/>
  <c r="T110" i="124"/>
  <c r="T113" i="124"/>
  <c r="U115" i="116"/>
  <c r="C98" i="134"/>
  <c r="C97" i="134" s="1"/>
  <c r="C96" i="134" s="1"/>
  <c r="E98" i="132"/>
  <c r="E97" i="132" s="1"/>
  <c r="E96" i="132" s="1"/>
  <c r="I114" i="136"/>
  <c r="I115" i="136"/>
  <c r="D98" i="134"/>
  <c r="D97" i="134" s="1"/>
  <c r="D96" i="134" s="1"/>
  <c r="Q109" i="128"/>
  <c r="W111" i="127"/>
  <c r="V102" i="126"/>
  <c r="H112" i="125"/>
  <c r="F98" i="125"/>
  <c r="F97" i="125" s="1"/>
  <c r="F96" i="125" s="1"/>
  <c r="F115" i="124"/>
  <c r="G102" i="122"/>
  <c r="R112" i="123"/>
  <c r="O106" i="123"/>
  <c r="J102" i="120"/>
  <c r="J105" i="120"/>
  <c r="T108" i="120"/>
  <c r="T103" i="120"/>
  <c r="S115" i="116"/>
  <c r="D112" i="112"/>
  <c r="D110" i="112"/>
  <c r="N98" i="112"/>
  <c r="N97" i="112" s="1"/>
  <c r="N96" i="112" s="1"/>
  <c r="N109" i="112"/>
  <c r="O98" i="125"/>
  <c r="O97" i="125" s="1"/>
  <c r="O96" i="125" s="1"/>
  <c r="O107" i="115"/>
  <c r="N108" i="125"/>
  <c r="M102" i="122"/>
  <c r="W111" i="123"/>
  <c r="P109" i="114"/>
  <c r="P98" i="112"/>
  <c r="P97" i="112" s="1"/>
  <c r="P96" i="112" s="1"/>
  <c r="P105" i="112"/>
  <c r="P110" i="112"/>
  <c r="P109" i="112"/>
  <c r="P102" i="112"/>
  <c r="P107" i="112"/>
  <c r="P112" i="112"/>
  <c r="P106" i="112"/>
  <c r="P108" i="112"/>
  <c r="P103" i="112"/>
  <c r="P114" i="112"/>
  <c r="P111" i="112"/>
  <c r="P115" i="112"/>
  <c r="S98" i="113"/>
  <c r="S97" i="113" s="1"/>
  <c r="S96" i="113" s="1"/>
  <c r="S113" i="113"/>
  <c r="S115" i="113"/>
  <c r="S110" i="113"/>
  <c r="J98" i="133"/>
  <c r="J97" i="133" s="1"/>
  <c r="J96" i="133" s="1"/>
  <c r="N98" i="118"/>
  <c r="N97" i="118" s="1"/>
  <c r="N96" i="118" s="1"/>
  <c r="H98" i="124"/>
  <c r="H97" i="124" s="1"/>
  <c r="H96" i="124" s="1"/>
  <c r="H107" i="124"/>
  <c r="S98" i="121"/>
  <c r="S97" i="121" s="1"/>
  <c r="S96" i="121" s="1"/>
  <c r="S103" i="121"/>
  <c r="S115" i="121"/>
  <c r="S102" i="121"/>
  <c r="S114" i="121"/>
  <c r="S106" i="121"/>
  <c r="I98" i="116"/>
  <c r="I97" i="116" s="1"/>
  <c r="I96" i="116" s="1"/>
  <c r="I103" i="116"/>
  <c r="I107" i="116"/>
  <c r="I111" i="116"/>
  <c r="I108" i="116"/>
  <c r="I112" i="116"/>
  <c r="I115" i="116"/>
  <c r="U98" i="111"/>
  <c r="U97" i="111" s="1"/>
  <c r="U96" i="111" s="1"/>
  <c r="U111" i="111"/>
  <c r="U108" i="111"/>
  <c r="U113" i="111"/>
  <c r="U115" i="132"/>
  <c r="P98" i="124"/>
  <c r="P97" i="124" s="1"/>
  <c r="P96" i="124" s="1"/>
  <c r="P110" i="124"/>
  <c r="N99" i="114"/>
  <c r="N111" i="114" s="1"/>
  <c r="N51" i="114"/>
  <c r="N50" i="114" s="1"/>
  <c r="N49" i="114" s="1"/>
  <c r="N39" i="149" s="1"/>
  <c r="N69" i="149" s="1"/>
  <c r="K98" i="111"/>
  <c r="K97" i="111" s="1"/>
  <c r="K96" i="111" s="1"/>
  <c r="K102" i="111"/>
  <c r="K106" i="111"/>
  <c r="K114" i="111"/>
  <c r="K108" i="111"/>
  <c r="K115" i="111"/>
  <c r="K111" i="111"/>
  <c r="K112" i="111"/>
  <c r="K110" i="111"/>
  <c r="N99" i="133"/>
  <c r="N103" i="133" s="1"/>
  <c r="N51" i="133"/>
  <c r="N50" i="133" s="1"/>
  <c r="N49" i="133" s="1"/>
  <c r="N58" i="149" s="1"/>
  <c r="N88" i="149" s="1"/>
  <c r="H103" i="124"/>
  <c r="F51" i="123"/>
  <c r="F50" i="123" s="1"/>
  <c r="F49" i="123" s="1"/>
  <c r="F48" i="149" s="1"/>
  <c r="F78" i="149" s="1"/>
  <c r="F99" i="123"/>
  <c r="F114" i="123" s="1"/>
  <c r="U99" i="123"/>
  <c r="U110" i="123" s="1"/>
  <c r="U51" i="123"/>
  <c r="U50" i="123" s="1"/>
  <c r="U49" i="123" s="1"/>
  <c r="U48" i="149" s="1"/>
  <c r="U78" i="149" s="1"/>
  <c r="I102" i="116"/>
  <c r="C110" i="113"/>
  <c r="R109" i="111"/>
  <c r="G98" i="110"/>
  <c r="G97" i="110" s="1"/>
  <c r="G96" i="110" s="1"/>
  <c r="M98" i="136"/>
  <c r="M97" i="136" s="1"/>
  <c r="M96" i="136" s="1"/>
  <c r="C115" i="131"/>
  <c r="V99" i="133"/>
  <c r="V114" i="133" s="1"/>
  <c r="V51" i="133"/>
  <c r="V50" i="133" s="1"/>
  <c r="V49" i="133" s="1"/>
  <c r="V58" i="149" s="1"/>
  <c r="V88" i="149" s="1"/>
  <c r="M98" i="130"/>
  <c r="M97" i="130" s="1"/>
  <c r="M96" i="130" s="1"/>
  <c r="M111" i="130"/>
  <c r="M103" i="130"/>
  <c r="O108" i="123"/>
  <c r="D98" i="121"/>
  <c r="D97" i="121" s="1"/>
  <c r="D96" i="121" s="1"/>
  <c r="D110" i="121"/>
  <c r="D109" i="121"/>
  <c r="D106" i="121"/>
  <c r="D113" i="121"/>
  <c r="D115" i="121"/>
  <c r="L51" i="118"/>
  <c r="L50" i="118" s="1"/>
  <c r="L49" i="118" s="1"/>
  <c r="L43" i="149" s="1"/>
  <c r="L73" i="149" s="1"/>
  <c r="L99" i="118"/>
  <c r="L111" i="118" s="1"/>
  <c r="J99" i="114"/>
  <c r="J112" i="114" s="1"/>
  <c r="J51" i="114"/>
  <c r="J50" i="114" s="1"/>
  <c r="J49" i="114" s="1"/>
  <c r="J39" i="149" s="1"/>
  <c r="J69" i="149" s="1"/>
  <c r="P98" i="111"/>
  <c r="P97" i="111" s="1"/>
  <c r="P96" i="111" s="1"/>
  <c r="P103" i="111"/>
  <c r="P113" i="111"/>
  <c r="P114" i="111"/>
  <c r="P108" i="111"/>
  <c r="P106" i="111"/>
  <c r="P115" i="111"/>
  <c r="P107" i="111"/>
  <c r="G103" i="134"/>
  <c r="K98" i="127"/>
  <c r="K97" i="127" s="1"/>
  <c r="K96" i="127" s="1"/>
  <c r="J103" i="110"/>
  <c r="U102" i="136"/>
  <c r="S98" i="132"/>
  <c r="S97" i="132" s="1"/>
  <c r="S96" i="132" s="1"/>
  <c r="S114" i="132"/>
  <c r="S115" i="132"/>
  <c r="S106" i="132"/>
  <c r="S107" i="132"/>
  <c r="S102" i="132"/>
  <c r="S108" i="132"/>
  <c r="W103" i="131"/>
  <c r="U98" i="130"/>
  <c r="U97" i="130" s="1"/>
  <c r="U96" i="130" s="1"/>
  <c r="U111" i="130"/>
  <c r="U114" i="130"/>
  <c r="F98" i="128"/>
  <c r="F97" i="128" s="1"/>
  <c r="F96" i="128" s="1"/>
  <c r="F114" i="128"/>
  <c r="N115" i="126"/>
  <c r="L107" i="127"/>
  <c r="F98" i="122"/>
  <c r="F97" i="122" s="1"/>
  <c r="F96" i="122" s="1"/>
  <c r="F103" i="122"/>
  <c r="F105" i="122"/>
  <c r="F111" i="122"/>
  <c r="F107" i="122"/>
  <c r="F115" i="122"/>
  <c r="F109" i="122"/>
  <c r="F108" i="122"/>
  <c r="F112" i="122"/>
  <c r="V98" i="124"/>
  <c r="V97" i="124" s="1"/>
  <c r="V96" i="124" s="1"/>
  <c r="C114" i="117"/>
  <c r="O98" i="116"/>
  <c r="O97" i="116" s="1"/>
  <c r="O96" i="116" s="1"/>
  <c r="O112" i="116"/>
  <c r="I114" i="130"/>
  <c r="U99" i="134"/>
  <c r="U110" i="134" s="1"/>
  <c r="U51" i="134"/>
  <c r="U50" i="134" s="1"/>
  <c r="U49" i="134" s="1"/>
  <c r="U59" i="149" s="1"/>
  <c r="U89" i="149" s="1"/>
  <c r="M106" i="136"/>
  <c r="T108" i="135"/>
  <c r="D98" i="127"/>
  <c r="D97" i="127" s="1"/>
  <c r="D96" i="127" s="1"/>
  <c r="D115" i="127"/>
  <c r="D114" i="127"/>
  <c r="D112" i="127"/>
  <c r="D107" i="127"/>
  <c r="D111" i="127"/>
  <c r="T111" i="132"/>
  <c r="O98" i="130"/>
  <c r="O97" i="130" s="1"/>
  <c r="O96" i="130" s="1"/>
  <c r="O111" i="130"/>
  <c r="O113" i="130"/>
  <c r="O109" i="130"/>
  <c r="O108" i="130"/>
  <c r="O103" i="130"/>
  <c r="O112" i="130"/>
  <c r="I107" i="130"/>
  <c r="V115" i="126"/>
  <c r="P115" i="124"/>
  <c r="W114" i="124"/>
  <c r="T98" i="121"/>
  <c r="T97" i="121" s="1"/>
  <c r="T96" i="121" s="1"/>
  <c r="T102" i="121"/>
  <c r="T106" i="121"/>
  <c r="T110" i="121"/>
  <c r="T107" i="121"/>
  <c r="T115" i="121"/>
  <c r="T114" i="121"/>
  <c r="T109" i="121"/>
  <c r="T105" i="121"/>
  <c r="F102" i="119"/>
  <c r="F114" i="118"/>
  <c r="Q110" i="113"/>
  <c r="K113" i="112"/>
  <c r="I102" i="110"/>
  <c r="I103" i="110"/>
  <c r="I115" i="110"/>
  <c r="I111" i="110"/>
  <c r="I108" i="110"/>
  <c r="I112" i="110"/>
  <c r="V51" i="132"/>
  <c r="V50" i="132" s="1"/>
  <c r="V49" i="132" s="1"/>
  <c r="V57" i="149" s="1"/>
  <c r="V87" i="149" s="1"/>
  <c r="V99" i="132"/>
  <c r="V114" i="132" s="1"/>
  <c r="F113" i="128"/>
  <c r="W115" i="129"/>
  <c r="V113" i="126"/>
  <c r="Q112" i="126"/>
  <c r="J112" i="125"/>
  <c r="P102" i="124"/>
  <c r="V51" i="123"/>
  <c r="V50" i="123" s="1"/>
  <c r="V49" i="123" s="1"/>
  <c r="V48" i="149" s="1"/>
  <c r="V78" i="149" s="1"/>
  <c r="V99" i="123"/>
  <c r="V115" i="123" s="1"/>
  <c r="K98" i="120"/>
  <c r="K97" i="120" s="1"/>
  <c r="K96" i="120" s="1"/>
  <c r="K109" i="120"/>
  <c r="K113" i="120"/>
  <c r="K115" i="120"/>
  <c r="K112" i="120"/>
  <c r="K107" i="120"/>
  <c r="K110" i="120"/>
  <c r="K111" i="120"/>
  <c r="K105" i="120"/>
  <c r="K106" i="120"/>
  <c r="K108" i="120"/>
  <c r="K102" i="120"/>
  <c r="K103" i="120"/>
  <c r="U105" i="120"/>
  <c r="R114" i="120"/>
  <c r="E98" i="115"/>
  <c r="E97" i="115" s="1"/>
  <c r="E96" i="115" s="1"/>
  <c r="E107" i="115"/>
  <c r="E110" i="115"/>
  <c r="E108" i="115"/>
  <c r="E114" i="115"/>
  <c r="E113" i="115"/>
  <c r="E103" i="115"/>
  <c r="E109" i="115"/>
  <c r="E106" i="115"/>
  <c r="E115" i="115"/>
  <c r="E112" i="115"/>
  <c r="E102" i="115"/>
  <c r="E111" i="115"/>
  <c r="I102" i="115"/>
  <c r="D113" i="114"/>
  <c r="J99" i="112"/>
  <c r="J106" i="112" s="1"/>
  <c r="J51" i="112"/>
  <c r="J50" i="112" s="1"/>
  <c r="J49" i="112" s="1"/>
  <c r="J37" i="149" s="1"/>
  <c r="J67" i="149" s="1"/>
  <c r="E99" i="111"/>
  <c r="E110" i="111" s="1"/>
  <c r="E51" i="111"/>
  <c r="E50" i="111" s="1"/>
  <c r="E49" i="111" s="1"/>
  <c r="E36" i="149" s="1"/>
  <c r="E66" i="149" s="1"/>
  <c r="F105" i="111"/>
  <c r="K105" i="134"/>
  <c r="K107" i="134"/>
  <c r="M98" i="132"/>
  <c r="M97" i="132" s="1"/>
  <c r="M96" i="132" s="1"/>
  <c r="J106" i="125"/>
  <c r="W115" i="120"/>
  <c r="R108" i="117"/>
  <c r="U114" i="118"/>
  <c r="E98" i="113"/>
  <c r="E97" i="113" s="1"/>
  <c r="E96" i="113" s="1"/>
  <c r="W98" i="111"/>
  <c r="W97" i="111" s="1"/>
  <c r="W96" i="111" s="1"/>
  <c r="L115" i="111"/>
  <c r="G112" i="110"/>
  <c r="K108" i="110"/>
  <c r="K115" i="110"/>
  <c r="J110" i="136"/>
  <c r="G102" i="133"/>
  <c r="I109" i="126"/>
  <c r="H113" i="117"/>
  <c r="C113" i="117"/>
  <c r="C98" i="112"/>
  <c r="C97" i="112" s="1"/>
  <c r="C96" i="112" s="1"/>
  <c r="C103" i="112"/>
  <c r="S108" i="112"/>
  <c r="S103" i="112"/>
  <c r="V113" i="111"/>
  <c r="V107" i="111"/>
  <c r="E105" i="118"/>
  <c r="E109" i="118"/>
  <c r="D98" i="115"/>
  <c r="D97" i="115" s="1"/>
  <c r="D96" i="115" s="1"/>
  <c r="S102" i="110"/>
  <c r="S115" i="110"/>
  <c r="F114" i="134"/>
  <c r="F115" i="134"/>
  <c r="M112" i="110"/>
  <c r="J113" i="110"/>
  <c r="O98" i="133"/>
  <c r="O97" i="133" s="1"/>
  <c r="O96" i="133" s="1"/>
  <c r="Q98" i="125"/>
  <c r="Q97" i="125" s="1"/>
  <c r="Q96" i="125" s="1"/>
  <c r="T98" i="119"/>
  <c r="T97" i="119" s="1"/>
  <c r="T96" i="119" s="1"/>
  <c r="O112" i="117"/>
  <c r="O108" i="117"/>
  <c r="P113" i="118"/>
  <c r="P108" i="118"/>
  <c r="F112" i="116"/>
  <c r="F108" i="116"/>
  <c r="H108" i="114"/>
  <c r="H113" i="112"/>
  <c r="H106" i="112"/>
  <c r="U107" i="125"/>
  <c r="U112" i="125"/>
  <c r="D108" i="110"/>
  <c r="D115" i="110"/>
  <c r="W112" i="133"/>
  <c r="V105" i="131"/>
  <c r="L102" i="132"/>
  <c r="L108" i="132"/>
  <c r="J104" i="131"/>
  <c r="J101" i="131" s="1"/>
  <c r="J100" i="131" s="1"/>
  <c r="M107" i="128"/>
  <c r="C115" i="128"/>
  <c r="O101" i="129"/>
  <c r="O100" i="129" s="1"/>
  <c r="O98" i="129"/>
  <c r="O97" i="129" s="1"/>
  <c r="O96" i="129" s="1"/>
  <c r="K105" i="125"/>
  <c r="K110" i="125"/>
  <c r="M98" i="127"/>
  <c r="M97" i="127" s="1"/>
  <c r="M96" i="127" s="1"/>
  <c r="I114" i="124"/>
  <c r="D104" i="117"/>
  <c r="D101" i="117" s="1"/>
  <c r="D100" i="117" s="1"/>
  <c r="G112" i="116"/>
  <c r="M98" i="113"/>
  <c r="M97" i="113" s="1"/>
  <c r="M96" i="113" s="1"/>
  <c r="Q98" i="132"/>
  <c r="Q97" i="132" s="1"/>
  <c r="Q96" i="132" s="1"/>
  <c r="F110" i="133"/>
  <c r="F111" i="133"/>
  <c r="W107" i="134"/>
  <c r="L107" i="131"/>
  <c r="J108" i="133"/>
  <c r="J102" i="133"/>
  <c r="K108" i="132"/>
  <c r="I102" i="131"/>
  <c r="T102" i="132"/>
  <c r="U113" i="127"/>
  <c r="D106" i="124"/>
  <c r="K98" i="123"/>
  <c r="K97" i="123" s="1"/>
  <c r="K96" i="123" s="1"/>
  <c r="M98" i="120"/>
  <c r="M97" i="120" s="1"/>
  <c r="M96" i="120" s="1"/>
  <c r="W107" i="121"/>
  <c r="W109" i="121"/>
  <c r="P103" i="121"/>
  <c r="H108" i="118"/>
  <c r="H103" i="118"/>
  <c r="F103" i="114"/>
  <c r="F108" i="114"/>
  <c r="E110" i="114"/>
  <c r="E114" i="114"/>
  <c r="R107" i="112"/>
  <c r="R109" i="112"/>
  <c r="U106" i="114"/>
  <c r="L105" i="110"/>
  <c r="L107" i="110"/>
  <c r="N110" i="110"/>
  <c r="N115" i="110"/>
  <c r="M111" i="133"/>
  <c r="S115" i="128"/>
  <c r="G98" i="125"/>
  <c r="G97" i="125" s="1"/>
  <c r="G96" i="125" s="1"/>
  <c r="M113" i="125"/>
  <c r="R108" i="122"/>
  <c r="R110" i="122"/>
  <c r="U114" i="124"/>
  <c r="L108" i="124"/>
  <c r="E113" i="122"/>
  <c r="E107" i="122"/>
  <c r="C105" i="123"/>
  <c r="C111" i="123"/>
  <c r="Q102" i="120"/>
  <c r="Q112" i="120"/>
  <c r="W110" i="120"/>
  <c r="W108" i="120"/>
  <c r="F105" i="112"/>
  <c r="F112" i="112"/>
  <c r="M112" i="111"/>
  <c r="M110" i="111"/>
  <c r="G115" i="131"/>
  <c r="G109" i="131"/>
  <c r="F98" i="130"/>
  <c r="F97" i="130" s="1"/>
  <c r="F96" i="130" s="1"/>
  <c r="T108" i="124"/>
  <c r="U110" i="116"/>
  <c r="K114" i="116"/>
  <c r="K103" i="116"/>
  <c r="C113" i="134"/>
  <c r="C110" i="134"/>
  <c r="E114" i="132"/>
  <c r="E107" i="132"/>
  <c r="I110" i="136"/>
  <c r="D114" i="134"/>
  <c r="D109" i="134"/>
  <c r="R98" i="132"/>
  <c r="R97" i="132" s="1"/>
  <c r="R96" i="132" s="1"/>
  <c r="P103" i="131"/>
  <c r="Q111" i="128"/>
  <c r="F110" i="128"/>
  <c r="W98" i="125"/>
  <c r="W97" i="125" s="1"/>
  <c r="W96" i="125" s="1"/>
  <c r="H107" i="125"/>
  <c r="F109" i="125"/>
  <c r="F102" i="124"/>
  <c r="R114" i="123"/>
  <c r="R106" i="123"/>
  <c r="C103" i="122"/>
  <c r="G98" i="123"/>
  <c r="G97" i="123" s="1"/>
  <c r="G96" i="123" s="1"/>
  <c r="G103" i="123"/>
  <c r="G109" i="123"/>
  <c r="J114" i="120"/>
  <c r="J110" i="120"/>
  <c r="T114" i="120"/>
  <c r="T107" i="120"/>
  <c r="L106" i="117"/>
  <c r="S108" i="116"/>
  <c r="S98" i="115"/>
  <c r="S97" i="115" s="1"/>
  <c r="S96" i="115" s="1"/>
  <c r="S109" i="115"/>
  <c r="G103" i="114"/>
  <c r="G109" i="114"/>
  <c r="D102" i="112"/>
  <c r="D114" i="112"/>
  <c r="E98" i="112"/>
  <c r="E97" i="112" s="1"/>
  <c r="E96" i="112" s="1"/>
  <c r="E108" i="112"/>
  <c r="N103" i="112"/>
  <c r="S98" i="111"/>
  <c r="S97" i="111" s="1"/>
  <c r="S96" i="111" s="1"/>
  <c r="S109" i="111"/>
  <c r="S103" i="111"/>
  <c r="S102" i="111"/>
  <c r="S107" i="111"/>
  <c r="O103" i="125"/>
  <c r="F113" i="122"/>
  <c r="N106" i="118"/>
  <c r="O112" i="115"/>
  <c r="O102" i="115"/>
  <c r="F115" i="112"/>
  <c r="H102" i="114"/>
  <c r="W102" i="123"/>
  <c r="W110" i="123"/>
  <c r="I115" i="123"/>
  <c r="W98" i="113"/>
  <c r="W97" i="113" s="1"/>
  <c r="W96" i="113" s="1"/>
  <c r="W114" i="113"/>
  <c r="W107" i="113"/>
  <c r="E98" i="134"/>
  <c r="E97" i="134" s="1"/>
  <c r="E96" i="134" s="1"/>
  <c r="E106" i="134"/>
  <c r="E102" i="134"/>
  <c r="E110" i="134"/>
  <c r="E115" i="134"/>
  <c r="E114" i="134"/>
  <c r="E111" i="134"/>
  <c r="E107" i="134"/>
  <c r="G98" i="111"/>
  <c r="G97" i="111" s="1"/>
  <c r="G96" i="111" s="1"/>
  <c r="G113" i="111"/>
  <c r="G110" i="111"/>
  <c r="M105" i="116"/>
  <c r="P98" i="134"/>
  <c r="P97" i="134" s="1"/>
  <c r="P96" i="134" s="1"/>
  <c r="P115" i="134"/>
  <c r="P112" i="134"/>
  <c r="P111" i="134"/>
  <c r="P103" i="134"/>
  <c r="P102" i="134"/>
  <c r="V98" i="117"/>
  <c r="V97" i="117" s="1"/>
  <c r="V96" i="117" s="1"/>
  <c r="V108" i="117"/>
  <c r="V112" i="117"/>
  <c r="V106" i="117"/>
  <c r="V109" i="117"/>
  <c r="V110" i="117"/>
  <c r="D99" i="111"/>
  <c r="D107" i="111" s="1"/>
  <c r="D51" i="111"/>
  <c r="D50" i="111" s="1"/>
  <c r="D49" i="111" s="1"/>
  <c r="D36" i="149" s="1"/>
  <c r="D66" i="149" s="1"/>
  <c r="I98" i="126"/>
  <c r="I97" i="126" s="1"/>
  <c r="I96" i="126" s="1"/>
  <c r="N102" i="126"/>
  <c r="H105" i="114"/>
  <c r="I98" i="113"/>
  <c r="I97" i="113" s="1"/>
  <c r="I96" i="113" s="1"/>
  <c r="S98" i="123"/>
  <c r="S97" i="123" s="1"/>
  <c r="S96" i="123" s="1"/>
  <c r="S113" i="123"/>
  <c r="S112" i="123"/>
  <c r="K109" i="112"/>
  <c r="G98" i="126"/>
  <c r="G97" i="126" s="1"/>
  <c r="G96" i="126" s="1"/>
  <c r="G107" i="126"/>
  <c r="C99" i="126"/>
  <c r="C110" i="126" s="1"/>
  <c r="C51" i="126"/>
  <c r="C50" i="126" s="1"/>
  <c r="C49" i="126" s="1"/>
  <c r="C51" i="149" s="1"/>
  <c r="C81" i="149" s="1"/>
  <c r="O110" i="110"/>
  <c r="O105" i="110"/>
  <c r="O113" i="110"/>
  <c r="C111" i="132"/>
  <c r="O113" i="136"/>
  <c r="O98" i="134"/>
  <c r="O97" i="134" s="1"/>
  <c r="O96" i="134" s="1"/>
  <c r="O108" i="134"/>
  <c r="O112" i="134"/>
  <c r="O113" i="134"/>
  <c r="O109" i="134"/>
  <c r="U98" i="136"/>
  <c r="U97" i="136" s="1"/>
  <c r="U96" i="136" s="1"/>
  <c r="T98" i="135"/>
  <c r="T97" i="135" s="1"/>
  <c r="T96" i="135" s="1"/>
  <c r="T112" i="135"/>
  <c r="T115" i="135"/>
  <c r="T107" i="132"/>
  <c r="N115" i="131"/>
  <c r="S102" i="130"/>
  <c r="V108" i="129"/>
  <c r="I98" i="127"/>
  <c r="I97" i="127" s="1"/>
  <c r="I96" i="127" s="1"/>
  <c r="I105" i="127"/>
  <c r="P98" i="129"/>
  <c r="P97" i="129" s="1"/>
  <c r="P96" i="129" s="1"/>
  <c r="H109" i="124"/>
  <c r="F98" i="120"/>
  <c r="F97" i="120" s="1"/>
  <c r="F96" i="120" s="1"/>
  <c r="F102" i="120"/>
  <c r="F109" i="120"/>
  <c r="F103" i="120"/>
  <c r="F115" i="120"/>
  <c r="F108" i="120"/>
  <c r="F111" i="120"/>
  <c r="F112" i="120"/>
  <c r="F106" i="120"/>
  <c r="F107" i="120"/>
  <c r="M106" i="121"/>
  <c r="S108" i="121"/>
  <c r="F106" i="118"/>
  <c r="W98" i="117"/>
  <c r="W97" i="117" s="1"/>
  <c r="W96" i="117" s="1"/>
  <c r="W106" i="117"/>
  <c r="W113" i="117"/>
  <c r="F109" i="113"/>
  <c r="F104" i="113" s="1"/>
  <c r="F101" i="113" s="1"/>
  <c r="F100" i="113" s="1"/>
  <c r="O98" i="113"/>
  <c r="O97" i="113" s="1"/>
  <c r="O96" i="113" s="1"/>
  <c r="K110" i="112"/>
  <c r="L109" i="127"/>
  <c r="K108" i="127"/>
  <c r="W98" i="110"/>
  <c r="W97" i="110" s="1"/>
  <c r="W96" i="110" s="1"/>
  <c r="L98" i="136"/>
  <c r="L97" i="136" s="1"/>
  <c r="L96" i="136" s="1"/>
  <c r="L103" i="136"/>
  <c r="L107" i="136"/>
  <c r="W102" i="134"/>
  <c r="E98" i="133"/>
  <c r="E97" i="133" s="1"/>
  <c r="E96" i="133" s="1"/>
  <c r="E109" i="133"/>
  <c r="E105" i="133"/>
  <c r="C105" i="131"/>
  <c r="O98" i="126"/>
  <c r="O97" i="126" s="1"/>
  <c r="O96" i="126" s="1"/>
  <c r="O107" i="126"/>
  <c r="O112" i="126"/>
  <c r="O103" i="126"/>
  <c r="O115" i="126"/>
  <c r="O113" i="126"/>
  <c r="Q98" i="127"/>
  <c r="Q97" i="127" s="1"/>
  <c r="Q96" i="127" s="1"/>
  <c r="Q109" i="127"/>
  <c r="Q114" i="127"/>
  <c r="D98" i="128"/>
  <c r="D97" i="128" s="1"/>
  <c r="D96" i="128" s="1"/>
  <c r="D108" i="128"/>
  <c r="U114" i="126"/>
  <c r="J105" i="125"/>
  <c r="P109" i="124"/>
  <c r="C105" i="122"/>
  <c r="E51" i="121"/>
  <c r="E50" i="121" s="1"/>
  <c r="E49" i="121" s="1"/>
  <c r="E46" i="149" s="1"/>
  <c r="E76" i="149" s="1"/>
  <c r="E99" i="121"/>
  <c r="E110" i="121" s="1"/>
  <c r="I109" i="117"/>
  <c r="F105" i="119"/>
  <c r="D107" i="118"/>
  <c r="N98" i="117"/>
  <c r="N97" i="117" s="1"/>
  <c r="N96" i="117" s="1"/>
  <c r="N114" i="117"/>
  <c r="N112" i="117"/>
  <c r="N106" i="117"/>
  <c r="N109" i="117"/>
  <c r="N103" i="117"/>
  <c r="N111" i="117"/>
  <c r="N108" i="117"/>
  <c r="G113" i="116"/>
  <c r="T102" i="116"/>
  <c r="H98" i="113"/>
  <c r="H97" i="113" s="1"/>
  <c r="H96" i="113" s="1"/>
  <c r="H109" i="113"/>
  <c r="H110" i="113"/>
  <c r="H115" i="113"/>
  <c r="Q98" i="110"/>
  <c r="Q97" i="110" s="1"/>
  <c r="Q96" i="110" s="1"/>
  <c r="U98" i="129"/>
  <c r="U97" i="129" s="1"/>
  <c r="U96" i="129" s="1"/>
  <c r="O109" i="110"/>
  <c r="P113" i="136"/>
  <c r="G109" i="134"/>
  <c r="O106" i="132"/>
  <c r="J98" i="135"/>
  <c r="J97" i="135" s="1"/>
  <c r="J96" i="135" s="1"/>
  <c r="J110" i="135"/>
  <c r="J106" i="135"/>
  <c r="J114" i="135"/>
  <c r="J105" i="135"/>
  <c r="J109" i="135"/>
  <c r="E113" i="133"/>
  <c r="L114" i="127"/>
  <c r="E98" i="127"/>
  <c r="E97" i="127" s="1"/>
  <c r="E96" i="127" s="1"/>
  <c r="E115" i="127"/>
  <c r="E110" i="127"/>
  <c r="S115" i="123"/>
  <c r="T112" i="121"/>
  <c r="D51" i="122"/>
  <c r="D50" i="122" s="1"/>
  <c r="D49" i="122" s="1"/>
  <c r="D47" i="149" s="1"/>
  <c r="D77" i="149" s="1"/>
  <c r="D99" i="122"/>
  <c r="D115" i="122" s="1"/>
  <c r="D114" i="120"/>
  <c r="F106" i="119"/>
  <c r="N105" i="119"/>
  <c r="V51" i="118"/>
  <c r="V50" i="118" s="1"/>
  <c r="V49" i="118" s="1"/>
  <c r="V43" i="149" s="1"/>
  <c r="V73" i="149" s="1"/>
  <c r="V99" i="118"/>
  <c r="V113" i="118" s="1"/>
  <c r="V114" i="117"/>
  <c r="O110" i="116"/>
  <c r="C115" i="114"/>
  <c r="K106" i="112"/>
  <c r="P111" i="111"/>
  <c r="G103" i="110"/>
  <c r="U98" i="135"/>
  <c r="U97" i="135" s="1"/>
  <c r="U96" i="135" s="1"/>
  <c r="R107" i="127"/>
  <c r="C98" i="110"/>
  <c r="C97" i="110" s="1"/>
  <c r="C96" i="110" s="1"/>
  <c r="C110" i="110"/>
  <c r="C106" i="110"/>
  <c r="C113" i="110"/>
  <c r="C109" i="110"/>
  <c r="E111" i="133"/>
  <c r="Q110" i="135"/>
  <c r="E103" i="131"/>
  <c r="J98" i="134"/>
  <c r="J97" i="134" s="1"/>
  <c r="J96" i="134" s="1"/>
  <c r="J109" i="134"/>
  <c r="J114" i="134"/>
  <c r="J106" i="134"/>
  <c r="S107" i="134"/>
  <c r="H103" i="134"/>
  <c r="K105" i="132"/>
  <c r="F98" i="131"/>
  <c r="F97" i="131" s="1"/>
  <c r="F96" i="131" s="1"/>
  <c r="F115" i="131"/>
  <c r="F113" i="131"/>
  <c r="F103" i="131"/>
  <c r="F111" i="131"/>
  <c r="W98" i="132"/>
  <c r="W97" i="132" s="1"/>
  <c r="W96" i="132" s="1"/>
  <c r="W111" i="132"/>
  <c r="V108" i="126"/>
  <c r="U115" i="129"/>
  <c r="G98" i="128"/>
  <c r="G97" i="128" s="1"/>
  <c r="G96" i="128" s="1"/>
  <c r="W102" i="126"/>
  <c r="F114" i="126"/>
  <c r="E115" i="125"/>
  <c r="M98" i="124"/>
  <c r="M97" i="124" s="1"/>
  <c r="M96" i="124" s="1"/>
  <c r="M111" i="124"/>
  <c r="M113" i="124"/>
  <c r="M102" i="124"/>
  <c r="M103" i="124"/>
  <c r="P114" i="124"/>
  <c r="E103" i="123"/>
  <c r="N102" i="123"/>
  <c r="H98" i="122"/>
  <c r="H97" i="122" s="1"/>
  <c r="H96" i="122" s="1"/>
  <c r="H106" i="122"/>
  <c r="H115" i="122"/>
  <c r="H114" i="122"/>
  <c r="H111" i="121"/>
  <c r="L108" i="122"/>
  <c r="D103" i="121"/>
  <c r="Q102" i="119"/>
  <c r="U110" i="120"/>
  <c r="R105" i="119"/>
  <c r="H98" i="119"/>
  <c r="H97" i="119" s="1"/>
  <c r="H96" i="119" s="1"/>
  <c r="H114" i="119"/>
  <c r="H106" i="119"/>
  <c r="W51" i="118"/>
  <c r="W50" i="118" s="1"/>
  <c r="W49" i="118" s="1"/>
  <c r="W43" i="149" s="1"/>
  <c r="W73" i="149" s="1"/>
  <c r="W99" i="118"/>
  <c r="W103" i="118" s="1"/>
  <c r="I110" i="116"/>
  <c r="R102" i="115"/>
  <c r="W110" i="115"/>
  <c r="L111" i="114"/>
  <c r="Q99" i="112"/>
  <c r="Q107" i="112" s="1"/>
  <c r="Q51" i="112"/>
  <c r="Q50" i="112" s="1"/>
  <c r="Q49" i="112" s="1"/>
  <c r="Q37" i="149" s="1"/>
  <c r="Q67" i="149" s="1"/>
  <c r="J98" i="111"/>
  <c r="J97" i="111" s="1"/>
  <c r="J96" i="111" s="1"/>
  <c r="J102" i="111"/>
  <c r="J105" i="111"/>
  <c r="J109" i="111"/>
  <c r="J115" i="111"/>
  <c r="J112" i="111"/>
  <c r="J108" i="111"/>
  <c r="J113" i="111"/>
  <c r="J107" i="111"/>
  <c r="G102" i="111"/>
  <c r="U103" i="131"/>
  <c r="G111" i="134"/>
  <c r="I107" i="110"/>
  <c r="N107" i="136"/>
  <c r="G114" i="110"/>
  <c r="J106" i="110"/>
  <c r="M99" i="134"/>
  <c r="M108" i="134" s="1"/>
  <c r="M51" i="134"/>
  <c r="M50" i="134" s="1"/>
  <c r="M49" i="134" s="1"/>
  <c r="M59" i="149" s="1"/>
  <c r="M89" i="149" s="1"/>
  <c r="I99" i="134"/>
  <c r="I108" i="134" s="1"/>
  <c r="I51" i="134"/>
  <c r="I50" i="134" s="1"/>
  <c r="I49" i="134" s="1"/>
  <c r="I59" i="149" s="1"/>
  <c r="I89" i="149" s="1"/>
  <c r="S109" i="132"/>
  <c r="T113" i="131"/>
  <c r="K98" i="130"/>
  <c r="K97" i="130" s="1"/>
  <c r="K96" i="130" s="1"/>
  <c r="K107" i="130"/>
  <c r="K109" i="130"/>
  <c r="K105" i="130"/>
  <c r="K112" i="130"/>
  <c r="K115" i="130"/>
  <c r="K113" i="130"/>
  <c r="K112" i="128"/>
  <c r="F107" i="128"/>
  <c r="F112" i="126"/>
  <c r="W115" i="124"/>
  <c r="O98" i="124"/>
  <c r="O97" i="124" s="1"/>
  <c r="O96" i="124" s="1"/>
  <c r="O108" i="124"/>
  <c r="O111" i="124"/>
  <c r="O107" i="124"/>
  <c r="V107" i="124"/>
  <c r="N115" i="123"/>
  <c r="H115" i="121"/>
  <c r="H98" i="120"/>
  <c r="H97" i="120" s="1"/>
  <c r="H96" i="120" s="1"/>
  <c r="H114" i="120"/>
  <c r="H103" i="120"/>
  <c r="H102" i="120"/>
  <c r="H108" i="120"/>
  <c r="H112" i="120"/>
  <c r="H106" i="120"/>
  <c r="H111" i="120"/>
  <c r="H113" i="120"/>
  <c r="H109" i="120"/>
  <c r="G107" i="119"/>
  <c r="U110" i="119"/>
  <c r="E102" i="116"/>
  <c r="R107" i="115"/>
  <c r="L98" i="113"/>
  <c r="L97" i="113" s="1"/>
  <c r="L96" i="113" s="1"/>
  <c r="I108" i="130"/>
  <c r="J115" i="129"/>
  <c r="J104" i="129" s="1"/>
  <c r="J101" i="129" s="1"/>
  <c r="J100" i="129" s="1"/>
  <c r="U115" i="136"/>
  <c r="U111" i="133"/>
  <c r="O112" i="136"/>
  <c r="U111" i="135"/>
  <c r="Q99" i="134"/>
  <c r="Q112" i="134" s="1"/>
  <c r="Q51" i="134"/>
  <c r="Q50" i="134" s="1"/>
  <c r="Q49" i="134" s="1"/>
  <c r="Q59" i="149" s="1"/>
  <c r="Q89" i="149" s="1"/>
  <c r="P98" i="130"/>
  <c r="P97" i="130" s="1"/>
  <c r="P96" i="130" s="1"/>
  <c r="P107" i="130"/>
  <c r="P114" i="130"/>
  <c r="P112" i="130"/>
  <c r="P111" i="130"/>
  <c r="P115" i="130"/>
  <c r="H113" i="134"/>
  <c r="Q98" i="131"/>
  <c r="Q97" i="131" s="1"/>
  <c r="Q96" i="131" s="1"/>
  <c r="Q112" i="131"/>
  <c r="Q105" i="131"/>
  <c r="U111" i="129"/>
  <c r="H108" i="127"/>
  <c r="C109" i="124"/>
  <c r="S99" i="122"/>
  <c r="S113" i="122" s="1"/>
  <c r="S51" i="122"/>
  <c r="S50" i="122" s="1"/>
  <c r="S49" i="122" s="1"/>
  <c r="S47" i="149" s="1"/>
  <c r="S77" i="149" s="1"/>
  <c r="H106" i="124"/>
  <c r="N109" i="120"/>
  <c r="P98" i="120"/>
  <c r="P97" i="120" s="1"/>
  <c r="P96" i="120" s="1"/>
  <c r="P113" i="120"/>
  <c r="P106" i="120"/>
  <c r="P111" i="120"/>
  <c r="P109" i="120"/>
  <c r="P110" i="120"/>
  <c r="P102" i="120"/>
  <c r="C108" i="120"/>
  <c r="O115" i="119"/>
  <c r="T114" i="118"/>
  <c r="C98" i="116"/>
  <c r="C97" i="116" s="1"/>
  <c r="C96" i="116" s="1"/>
  <c r="C102" i="116"/>
  <c r="C112" i="116"/>
  <c r="C107" i="116"/>
  <c r="C108" i="116"/>
  <c r="C105" i="116"/>
  <c r="C114" i="116"/>
  <c r="C113" i="116"/>
  <c r="W109" i="117"/>
  <c r="W108" i="116"/>
  <c r="D112" i="136"/>
  <c r="I105" i="135"/>
  <c r="V102" i="131"/>
  <c r="T109" i="127"/>
  <c r="C102" i="110"/>
  <c r="U114" i="135"/>
  <c r="I109" i="110"/>
  <c r="R99" i="110"/>
  <c r="R115" i="110" s="1"/>
  <c r="R51" i="110"/>
  <c r="R50" i="110" s="1"/>
  <c r="R49" i="110" s="1"/>
  <c r="R35" i="149" s="1"/>
  <c r="R65" i="149" s="1"/>
  <c r="I106" i="135"/>
  <c r="C103" i="130"/>
  <c r="P106" i="134"/>
  <c r="T106" i="131"/>
  <c r="C114" i="132"/>
  <c r="P108" i="130"/>
  <c r="J102" i="125"/>
  <c r="H110" i="124"/>
  <c r="V109" i="124"/>
  <c r="R98" i="124"/>
  <c r="R97" i="124" s="1"/>
  <c r="R96" i="124" s="1"/>
  <c r="R113" i="124"/>
  <c r="R109" i="124"/>
  <c r="R115" i="124"/>
  <c r="R102" i="124"/>
  <c r="T111" i="123"/>
  <c r="S105" i="123"/>
  <c r="R115" i="121"/>
  <c r="R102" i="120"/>
  <c r="U106" i="118"/>
  <c r="V111" i="117"/>
  <c r="I113" i="116"/>
  <c r="R99" i="116"/>
  <c r="R108" i="116" s="1"/>
  <c r="R51" i="116"/>
  <c r="R50" i="116" s="1"/>
  <c r="R49" i="116" s="1"/>
  <c r="R41" i="149" s="1"/>
  <c r="R71" i="149" s="1"/>
  <c r="M112" i="112"/>
  <c r="P105" i="111"/>
  <c r="K103" i="111"/>
  <c r="G108" i="111"/>
  <c r="V112" i="110"/>
  <c r="F98" i="135"/>
  <c r="F97" i="135" s="1"/>
  <c r="F96" i="135" s="1"/>
  <c r="F108" i="135"/>
  <c r="P98" i="132"/>
  <c r="P97" i="132" s="1"/>
  <c r="P96" i="132" s="1"/>
  <c r="P115" i="132"/>
  <c r="P104" i="132" s="1"/>
  <c r="P101" i="132" s="1"/>
  <c r="P100" i="132" s="1"/>
  <c r="N98" i="130"/>
  <c r="N97" i="130" s="1"/>
  <c r="N96" i="130" s="1"/>
  <c r="K111" i="134"/>
  <c r="K106" i="134"/>
  <c r="R110" i="136"/>
  <c r="M113" i="132"/>
  <c r="M107" i="132"/>
  <c r="Q109" i="136"/>
  <c r="Q112" i="136"/>
  <c r="R102" i="130"/>
  <c r="L98" i="134"/>
  <c r="L97" i="134" s="1"/>
  <c r="L96" i="134" s="1"/>
  <c r="V102" i="130"/>
  <c r="O115" i="128"/>
  <c r="E110" i="126"/>
  <c r="S115" i="125"/>
  <c r="K108" i="124"/>
  <c r="N106" i="125"/>
  <c r="V112" i="124"/>
  <c r="W98" i="122"/>
  <c r="W97" i="122" s="1"/>
  <c r="W96" i="122" s="1"/>
  <c r="W111" i="122"/>
  <c r="Q106" i="121"/>
  <c r="Q110" i="121"/>
  <c r="I114" i="120"/>
  <c r="I104" i="120" s="1"/>
  <c r="I101" i="120" s="1"/>
  <c r="I100" i="120" s="1"/>
  <c r="R115" i="117"/>
  <c r="T111" i="115"/>
  <c r="O98" i="114"/>
  <c r="O97" i="114" s="1"/>
  <c r="O96" i="114" s="1"/>
  <c r="O115" i="114"/>
  <c r="V98" i="112"/>
  <c r="V97" i="112" s="1"/>
  <c r="V96" i="112" s="1"/>
  <c r="V115" i="112"/>
  <c r="V108" i="112"/>
  <c r="V105" i="112"/>
  <c r="W114" i="111"/>
  <c r="L110" i="111"/>
  <c r="N114" i="111"/>
  <c r="Q107" i="123"/>
  <c r="N103" i="122"/>
  <c r="V104" i="121"/>
  <c r="V101" i="121" s="1"/>
  <c r="V100" i="121" s="1"/>
  <c r="V98" i="121"/>
  <c r="V97" i="121" s="1"/>
  <c r="V96" i="121" s="1"/>
  <c r="L114" i="116"/>
  <c r="U115" i="135"/>
  <c r="K106" i="110"/>
  <c r="O105" i="136"/>
  <c r="Q107" i="135"/>
  <c r="T98" i="110"/>
  <c r="T97" i="110" s="1"/>
  <c r="T96" i="110" s="1"/>
  <c r="J108" i="136"/>
  <c r="J111" i="136"/>
  <c r="F112" i="131"/>
  <c r="D98" i="130"/>
  <c r="D97" i="130" s="1"/>
  <c r="D96" i="130" s="1"/>
  <c r="R105" i="125"/>
  <c r="H98" i="128"/>
  <c r="H97" i="128" s="1"/>
  <c r="H96" i="128" s="1"/>
  <c r="I103" i="126"/>
  <c r="M102" i="126"/>
  <c r="V114" i="125"/>
  <c r="E109" i="124"/>
  <c r="E108" i="124"/>
  <c r="I107" i="122"/>
  <c r="Q98" i="122"/>
  <c r="Q97" i="122" s="1"/>
  <c r="Q96" i="122" s="1"/>
  <c r="K113" i="121"/>
  <c r="S110" i="120"/>
  <c r="V103" i="119"/>
  <c r="Q98" i="118"/>
  <c r="Q97" i="118" s="1"/>
  <c r="Q96" i="118" s="1"/>
  <c r="R110" i="115"/>
  <c r="G110" i="115"/>
  <c r="C108" i="112"/>
  <c r="T102" i="112"/>
  <c r="V98" i="113"/>
  <c r="V97" i="113" s="1"/>
  <c r="V96" i="113" s="1"/>
  <c r="S109" i="112"/>
  <c r="V111" i="111"/>
  <c r="M110" i="122"/>
  <c r="M104" i="122" s="1"/>
  <c r="E106" i="118"/>
  <c r="D105" i="115"/>
  <c r="O102" i="110"/>
  <c r="S105" i="110"/>
  <c r="U102" i="131"/>
  <c r="F113" i="136"/>
  <c r="G115" i="134"/>
  <c r="F109" i="134"/>
  <c r="M111" i="110"/>
  <c r="M102" i="110"/>
  <c r="S111" i="134"/>
  <c r="O105" i="133"/>
  <c r="R105" i="135"/>
  <c r="L98" i="130"/>
  <c r="L97" i="130" s="1"/>
  <c r="L96" i="130" s="1"/>
  <c r="U110" i="130"/>
  <c r="P115" i="128"/>
  <c r="P113" i="128"/>
  <c r="Q109" i="125"/>
  <c r="U110" i="125"/>
  <c r="D107" i="121"/>
  <c r="T108" i="119"/>
  <c r="T107" i="119"/>
  <c r="O109" i="117"/>
  <c r="P112" i="118"/>
  <c r="P105" i="116"/>
  <c r="V112" i="116"/>
  <c r="F102" i="116"/>
  <c r="F113" i="116"/>
  <c r="T109" i="114"/>
  <c r="H103" i="112"/>
  <c r="H98" i="132"/>
  <c r="H97" i="132" s="1"/>
  <c r="H96" i="132" s="1"/>
  <c r="U102" i="125"/>
  <c r="U108" i="125"/>
  <c r="D105" i="110"/>
  <c r="D106" i="110"/>
  <c r="U98" i="110"/>
  <c r="U97" i="110" s="1"/>
  <c r="U96" i="110" s="1"/>
  <c r="C107" i="135"/>
  <c r="C114" i="135"/>
  <c r="W115" i="132"/>
  <c r="T111" i="130"/>
  <c r="T109" i="130"/>
  <c r="C113" i="128"/>
  <c r="D98" i="131"/>
  <c r="D97" i="131" s="1"/>
  <c r="D96" i="131" s="1"/>
  <c r="V112" i="129"/>
  <c r="N113" i="128"/>
  <c r="N115" i="128"/>
  <c r="M113" i="127"/>
  <c r="I115" i="124"/>
  <c r="D108" i="124"/>
  <c r="D98" i="119"/>
  <c r="D97" i="119" s="1"/>
  <c r="D96" i="119" s="1"/>
  <c r="D108" i="119"/>
  <c r="D112" i="119"/>
  <c r="I109" i="115"/>
  <c r="L115" i="113"/>
  <c r="L104" i="113" s="1"/>
  <c r="L101" i="113" s="1"/>
  <c r="L100" i="113" s="1"/>
  <c r="Q110" i="132"/>
  <c r="Q107" i="132"/>
  <c r="F112" i="133"/>
  <c r="F106" i="133"/>
  <c r="H102" i="126"/>
  <c r="P113" i="123"/>
  <c r="V115" i="120"/>
  <c r="V103" i="134"/>
  <c r="F110" i="110"/>
  <c r="J111" i="133"/>
  <c r="J115" i="133"/>
  <c r="P103" i="135"/>
  <c r="I108" i="131"/>
  <c r="R111" i="131"/>
  <c r="R113" i="131"/>
  <c r="W103" i="130"/>
  <c r="W106" i="130"/>
  <c r="V108" i="128"/>
  <c r="V115" i="128"/>
  <c r="J102" i="126"/>
  <c r="U110" i="127"/>
  <c r="U112" i="127"/>
  <c r="D107" i="124"/>
  <c r="D113" i="124"/>
  <c r="K115" i="123"/>
  <c r="F110" i="120"/>
  <c r="M114" i="120"/>
  <c r="E109" i="122"/>
  <c r="I106" i="121"/>
  <c r="O109" i="120"/>
  <c r="O104" i="120" s="1"/>
  <c r="O102" i="120"/>
  <c r="W114" i="121"/>
  <c r="P111" i="121"/>
  <c r="H115" i="118"/>
  <c r="H98" i="116"/>
  <c r="H97" i="116" s="1"/>
  <c r="H96" i="116" s="1"/>
  <c r="H105" i="116"/>
  <c r="F107" i="114"/>
  <c r="E102" i="114"/>
  <c r="R110" i="112"/>
  <c r="O98" i="111"/>
  <c r="O97" i="111" s="1"/>
  <c r="O96" i="111" s="1"/>
  <c r="O115" i="111"/>
  <c r="L112" i="110"/>
  <c r="L115" i="110"/>
  <c r="N102" i="110"/>
  <c r="J98" i="130"/>
  <c r="J97" i="130" s="1"/>
  <c r="J96" i="130" s="1"/>
  <c r="G103" i="125"/>
  <c r="W115" i="126"/>
  <c r="R114" i="126"/>
  <c r="R111" i="126"/>
  <c r="M115" i="125"/>
  <c r="R111" i="122"/>
  <c r="U103" i="124"/>
  <c r="U108" i="124"/>
  <c r="E106" i="122"/>
  <c r="C102" i="123"/>
  <c r="Q108" i="120"/>
  <c r="W106" i="120"/>
  <c r="G98" i="118"/>
  <c r="G97" i="118" s="1"/>
  <c r="G96" i="118" s="1"/>
  <c r="U105" i="116"/>
  <c r="M106" i="114"/>
  <c r="I98" i="112"/>
  <c r="I97" i="112" s="1"/>
  <c r="I96" i="112" s="1"/>
  <c r="M102" i="111"/>
  <c r="G103" i="131"/>
  <c r="F108" i="130"/>
  <c r="F103" i="130"/>
  <c r="U98" i="122"/>
  <c r="U97" i="122" s="1"/>
  <c r="U96" i="122" s="1"/>
  <c r="U111" i="122"/>
  <c r="U114" i="116"/>
  <c r="K105" i="116"/>
  <c r="C109" i="134"/>
  <c r="C107" i="134"/>
  <c r="G108" i="136"/>
  <c r="G109" i="136"/>
  <c r="E113" i="132"/>
  <c r="E115" i="132"/>
  <c r="I105" i="136"/>
  <c r="I112" i="136"/>
  <c r="D103" i="134"/>
  <c r="R109" i="132"/>
  <c r="I109" i="130"/>
  <c r="R98" i="129"/>
  <c r="R97" i="129" s="1"/>
  <c r="R96" i="129" s="1"/>
  <c r="R101" i="129"/>
  <c r="R100" i="129" s="1"/>
  <c r="W110" i="125"/>
  <c r="W114" i="125"/>
  <c r="H102" i="125"/>
  <c r="F113" i="125"/>
  <c r="F109" i="124"/>
  <c r="R109" i="123"/>
  <c r="R113" i="123"/>
  <c r="G112" i="123"/>
  <c r="J109" i="120"/>
  <c r="N98" i="121"/>
  <c r="N97" i="121" s="1"/>
  <c r="N96" i="121" s="1"/>
  <c r="N113" i="121"/>
  <c r="N110" i="121"/>
  <c r="M108" i="118"/>
  <c r="M107" i="118"/>
  <c r="T110" i="116"/>
  <c r="S103" i="115"/>
  <c r="S112" i="116"/>
  <c r="G105" i="114"/>
  <c r="D105" i="112"/>
  <c r="E112" i="112"/>
  <c r="E113" i="112"/>
  <c r="N113" i="112"/>
  <c r="S113" i="111"/>
  <c r="N108" i="135"/>
  <c r="N111" i="135"/>
  <c r="O114" i="125"/>
  <c r="N108" i="118"/>
  <c r="N115" i="118"/>
  <c r="O115" i="115"/>
  <c r="Q107" i="125"/>
  <c r="P107" i="113"/>
  <c r="P104" i="113" s="1"/>
  <c r="P101" i="113" s="1"/>
  <c r="P100" i="113" s="1"/>
  <c r="W113" i="123"/>
  <c r="W105" i="120"/>
  <c r="M98" i="116"/>
  <c r="M97" i="116" s="1"/>
  <c r="M96" i="116" s="1"/>
  <c r="M103" i="116"/>
  <c r="M112" i="116"/>
  <c r="M111" i="116"/>
  <c r="M114" i="116"/>
  <c r="M115" i="116"/>
  <c r="N98" i="113"/>
  <c r="N97" i="113" s="1"/>
  <c r="N96" i="113" s="1"/>
  <c r="N113" i="126"/>
  <c r="Q98" i="126"/>
  <c r="Q97" i="126" s="1"/>
  <c r="Q96" i="126" s="1"/>
  <c r="Q103" i="126"/>
  <c r="Q114" i="126"/>
  <c r="Q113" i="126"/>
  <c r="Q110" i="126"/>
  <c r="Q102" i="126"/>
  <c r="L98" i="111"/>
  <c r="L97" i="111" s="1"/>
  <c r="L96" i="111" s="1"/>
  <c r="L102" i="111"/>
  <c r="I102" i="126"/>
  <c r="H98" i="117"/>
  <c r="H97" i="117" s="1"/>
  <c r="H96" i="117" s="1"/>
  <c r="H109" i="117"/>
  <c r="F113" i="134"/>
  <c r="H98" i="114"/>
  <c r="H97" i="114" s="1"/>
  <c r="H96" i="114" s="1"/>
  <c r="H113" i="114"/>
  <c r="K98" i="125"/>
  <c r="K97" i="125" s="1"/>
  <c r="K96" i="125" s="1"/>
  <c r="F108" i="133"/>
  <c r="E109" i="134"/>
  <c r="K105" i="112"/>
  <c r="R98" i="122"/>
  <c r="R97" i="122" s="1"/>
  <c r="R96" i="122" s="1"/>
  <c r="R105" i="122"/>
  <c r="B51" i="119"/>
  <c r="B50" i="119" s="1"/>
  <c r="B49" i="119" s="1"/>
  <c r="B44" i="149" s="1"/>
  <c r="B74" i="149" s="1"/>
  <c r="H98" i="135"/>
  <c r="H97" i="135" s="1"/>
  <c r="H96" i="135" s="1"/>
  <c r="H106" i="135"/>
  <c r="H111" i="135"/>
  <c r="H115" i="135"/>
  <c r="H114" i="135"/>
  <c r="H108" i="135"/>
  <c r="H103" i="135"/>
  <c r="O114" i="136"/>
  <c r="D107" i="136"/>
  <c r="S103" i="130"/>
  <c r="S98" i="129"/>
  <c r="S97" i="129" s="1"/>
  <c r="S96" i="129" s="1"/>
  <c r="S101" i="129"/>
  <c r="S100" i="129" s="1"/>
  <c r="O110" i="123"/>
  <c r="M114" i="121"/>
  <c r="J98" i="121"/>
  <c r="J97" i="121" s="1"/>
  <c r="J96" i="121" s="1"/>
  <c r="J111" i="121"/>
  <c r="J108" i="121"/>
  <c r="J112" i="121"/>
  <c r="J109" i="121"/>
  <c r="F103" i="111"/>
  <c r="W98" i="131"/>
  <c r="W97" i="131" s="1"/>
  <c r="W96" i="131" s="1"/>
  <c r="W114" i="131"/>
  <c r="W102" i="131"/>
  <c r="N98" i="131"/>
  <c r="N97" i="131" s="1"/>
  <c r="N96" i="131" s="1"/>
  <c r="G108" i="126"/>
  <c r="D108" i="136"/>
  <c r="P110" i="134"/>
  <c r="C114" i="133"/>
  <c r="D98" i="123"/>
  <c r="D97" i="123" s="1"/>
  <c r="D96" i="123" s="1"/>
  <c r="D102" i="123"/>
  <c r="D108" i="123"/>
  <c r="D105" i="123"/>
  <c r="D112" i="123"/>
  <c r="D107" i="123"/>
  <c r="R110" i="121"/>
  <c r="I114" i="117"/>
  <c r="D114" i="118"/>
  <c r="P98" i="117"/>
  <c r="P97" i="117" s="1"/>
  <c r="P96" i="117" s="1"/>
  <c r="P109" i="117"/>
  <c r="P110" i="117"/>
  <c r="P106" i="117"/>
  <c r="P103" i="117"/>
  <c r="P112" i="117"/>
  <c r="P115" i="117"/>
  <c r="P107" i="117"/>
  <c r="C110" i="117"/>
  <c r="M98" i="115"/>
  <c r="M97" i="115" s="1"/>
  <c r="M96" i="115" s="1"/>
  <c r="M111" i="115"/>
  <c r="M102" i="115"/>
  <c r="M107" i="115"/>
  <c r="M114" i="115"/>
  <c r="M105" i="115"/>
  <c r="M103" i="115"/>
  <c r="M112" i="115"/>
  <c r="G98" i="112"/>
  <c r="G97" i="112" s="1"/>
  <c r="G96" i="112" s="1"/>
  <c r="G113" i="112"/>
  <c r="G111" i="112"/>
  <c r="G110" i="112"/>
  <c r="G115" i="112"/>
  <c r="G114" i="112"/>
  <c r="G106" i="112"/>
  <c r="G107" i="112"/>
  <c r="G108" i="112"/>
  <c r="G102" i="112"/>
  <c r="G105" i="112"/>
  <c r="I105" i="128"/>
  <c r="M98" i="133"/>
  <c r="M97" i="133" s="1"/>
  <c r="M96" i="133" s="1"/>
  <c r="M114" i="133"/>
  <c r="M110" i="133"/>
  <c r="M109" i="133"/>
  <c r="M102" i="133"/>
  <c r="M113" i="133"/>
  <c r="M105" i="133"/>
  <c r="G99" i="132"/>
  <c r="G113" i="132" s="1"/>
  <c r="G51" i="132"/>
  <c r="G50" i="132" s="1"/>
  <c r="G49" i="132" s="1"/>
  <c r="G57" i="149" s="1"/>
  <c r="G87" i="149" s="1"/>
  <c r="Q99" i="129"/>
  <c r="Q115" i="129" s="1"/>
  <c r="Q104" i="129" s="1"/>
  <c r="Q51" i="129"/>
  <c r="Q50" i="129" s="1"/>
  <c r="Q49" i="129" s="1"/>
  <c r="Q54" i="149" s="1"/>
  <c r="Q84" i="149" s="1"/>
  <c r="J104" i="127"/>
  <c r="J101" i="127" s="1"/>
  <c r="J100" i="127" s="1"/>
  <c r="L114" i="126"/>
  <c r="G103" i="126"/>
  <c r="W108" i="124"/>
  <c r="U98" i="121"/>
  <c r="U97" i="121" s="1"/>
  <c r="U96" i="121" s="1"/>
  <c r="U109" i="121"/>
  <c r="U113" i="121"/>
  <c r="U105" i="121"/>
  <c r="U115" i="121"/>
  <c r="U112" i="121"/>
  <c r="G109" i="119"/>
  <c r="C115" i="117"/>
  <c r="P98" i="115"/>
  <c r="P97" i="115" s="1"/>
  <c r="P96" i="115" s="1"/>
  <c r="P114" i="115"/>
  <c r="P110" i="115"/>
  <c r="P107" i="115"/>
  <c r="P112" i="115"/>
  <c r="P103" i="115"/>
  <c r="P108" i="115"/>
  <c r="P109" i="115"/>
  <c r="P105" i="115"/>
  <c r="P111" i="115"/>
  <c r="P115" i="115"/>
  <c r="P102" i="115"/>
  <c r="W115" i="113"/>
  <c r="K103" i="112"/>
  <c r="U107" i="111"/>
  <c r="G111" i="110"/>
  <c r="T106" i="134"/>
  <c r="R98" i="127"/>
  <c r="R97" i="127" s="1"/>
  <c r="R96" i="127" s="1"/>
  <c r="R108" i="127"/>
  <c r="E108" i="134"/>
  <c r="S115" i="134"/>
  <c r="W108" i="131"/>
  <c r="F109" i="128"/>
  <c r="R110" i="127"/>
  <c r="J113" i="125"/>
  <c r="D111" i="121"/>
  <c r="R98" i="119"/>
  <c r="R97" i="119" s="1"/>
  <c r="R96" i="119" s="1"/>
  <c r="R112" i="119"/>
  <c r="R102" i="119"/>
  <c r="R103" i="119"/>
  <c r="R106" i="119"/>
  <c r="C98" i="115"/>
  <c r="C97" i="115" s="1"/>
  <c r="C96" i="115" s="1"/>
  <c r="C103" i="115"/>
  <c r="C114" i="115"/>
  <c r="C113" i="115"/>
  <c r="C109" i="115"/>
  <c r="C102" i="115"/>
  <c r="V98" i="114"/>
  <c r="V97" i="114" s="1"/>
  <c r="V96" i="114" s="1"/>
  <c r="V106" i="114"/>
  <c r="V111" i="114"/>
  <c r="V105" i="114"/>
  <c r="V113" i="114"/>
  <c r="V114" i="114"/>
  <c r="L98" i="114"/>
  <c r="L97" i="114" s="1"/>
  <c r="L96" i="114" s="1"/>
  <c r="L107" i="114"/>
  <c r="L112" i="114"/>
  <c r="L109" i="114"/>
  <c r="L106" i="114"/>
  <c r="L115" i="114"/>
  <c r="L102" i="114"/>
  <c r="L114" i="114"/>
  <c r="L113" i="114"/>
  <c r="L103" i="114"/>
  <c r="G106" i="134"/>
  <c r="L108" i="131"/>
  <c r="J110" i="110"/>
  <c r="T114" i="134"/>
  <c r="T103" i="135"/>
  <c r="Q114" i="135"/>
  <c r="S105" i="132"/>
  <c r="I106" i="130"/>
  <c r="U107" i="130"/>
  <c r="F115" i="128"/>
  <c r="G115" i="126"/>
  <c r="H115" i="124"/>
  <c r="V108" i="124"/>
  <c r="V103" i="124"/>
  <c r="T51" i="122"/>
  <c r="T50" i="122" s="1"/>
  <c r="T49" i="122" s="1"/>
  <c r="T47" i="149" s="1"/>
  <c r="T77" i="149" s="1"/>
  <c r="T99" i="122"/>
  <c r="T102" i="122" s="1"/>
  <c r="G115" i="119"/>
  <c r="U98" i="119"/>
  <c r="U97" i="119" s="1"/>
  <c r="U96" i="119" s="1"/>
  <c r="E110" i="116"/>
  <c r="C111" i="117"/>
  <c r="T98" i="113"/>
  <c r="T97" i="113" s="1"/>
  <c r="T96" i="113" s="1"/>
  <c r="T110" i="113"/>
  <c r="T115" i="113"/>
  <c r="I112" i="130"/>
  <c r="D110" i="136"/>
  <c r="R51" i="134"/>
  <c r="R50" i="134" s="1"/>
  <c r="R49" i="134" s="1"/>
  <c r="R59" i="149" s="1"/>
  <c r="R89" i="149" s="1"/>
  <c r="R99" i="134"/>
  <c r="R115" i="134" s="1"/>
  <c r="D105" i="127"/>
  <c r="R112" i="127"/>
  <c r="E107" i="133"/>
  <c r="H98" i="134"/>
  <c r="H97" i="134" s="1"/>
  <c r="H96" i="134" s="1"/>
  <c r="O110" i="130"/>
  <c r="I111" i="130"/>
  <c r="K109" i="127"/>
  <c r="E98" i="129"/>
  <c r="E97" i="129" s="1"/>
  <c r="E96" i="129" s="1"/>
  <c r="E101" i="129"/>
  <c r="E100" i="129" s="1"/>
  <c r="V114" i="126"/>
  <c r="N112" i="126"/>
  <c r="W113" i="124"/>
  <c r="J98" i="124"/>
  <c r="J97" i="124" s="1"/>
  <c r="J96" i="124" s="1"/>
  <c r="J109" i="124"/>
  <c r="J113" i="124"/>
  <c r="N113" i="120"/>
  <c r="T108" i="121"/>
  <c r="D103" i="120"/>
  <c r="K99" i="118"/>
  <c r="K110" i="118" s="1"/>
  <c r="K51" i="118"/>
  <c r="K50" i="118" s="1"/>
  <c r="K49" i="118" s="1"/>
  <c r="K43" i="149" s="1"/>
  <c r="K73" i="149" s="1"/>
  <c r="K99" i="117"/>
  <c r="K115" i="117" s="1"/>
  <c r="K51" i="117"/>
  <c r="K50" i="117" s="1"/>
  <c r="K49" i="117" s="1"/>
  <c r="K42" i="149" s="1"/>
  <c r="K72" i="149" s="1"/>
  <c r="D51" i="116"/>
  <c r="D50" i="116" s="1"/>
  <c r="D49" i="116" s="1"/>
  <c r="D41" i="149" s="1"/>
  <c r="D71" i="149" s="1"/>
  <c r="D99" i="116"/>
  <c r="D114" i="116" s="1"/>
  <c r="S98" i="114"/>
  <c r="S97" i="114" s="1"/>
  <c r="S96" i="114" s="1"/>
  <c r="S112" i="114"/>
  <c r="S111" i="114"/>
  <c r="S102" i="114"/>
  <c r="S113" i="114"/>
  <c r="S106" i="114"/>
  <c r="S115" i="114"/>
  <c r="S105" i="114"/>
  <c r="S107" i="114"/>
  <c r="K107" i="112"/>
  <c r="D113" i="136"/>
  <c r="G113" i="110"/>
  <c r="U106" i="136"/>
  <c r="W107" i="132"/>
  <c r="E99" i="136"/>
  <c r="E108" i="136" s="1"/>
  <c r="E51" i="136"/>
  <c r="E50" i="136" s="1"/>
  <c r="E49" i="136" s="1"/>
  <c r="E61" i="149" s="1"/>
  <c r="E91" i="149" s="1"/>
  <c r="V99" i="135"/>
  <c r="V115" i="135" s="1"/>
  <c r="V51" i="135"/>
  <c r="V50" i="135" s="1"/>
  <c r="V49" i="135" s="1"/>
  <c r="V60" i="149" s="1"/>
  <c r="V90" i="149" s="1"/>
  <c r="G113" i="134"/>
  <c r="D98" i="132"/>
  <c r="D97" i="132" s="1"/>
  <c r="D96" i="132" s="1"/>
  <c r="D102" i="132"/>
  <c r="D109" i="132"/>
  <c r="D110" i="132"/>
  <c r="D111" i="132"/>
  <c r="D113" i="132"/>
  <c r="P114" i="134"/>
  <c r="S104" i="131"/>
  <c r="S101" i="131" s="1"/>
  <c r="S100" i="131" s="1"/>
  <c r="T51" i="129"/>
  <c r="T50" i="129" s="1"/>
  <c r="T49" i="129" s="1"/>
  <c r="T54" i="149" s="1"/>
  <c r="T84" i="149" s="1"/>
  <c r="T99" i="129"/>
  <c r="T112" i="129" s="1"/>
  <c r="I110" i="128"/>
  <c r="Q108" i="126"/>
  <c r="S115" i="124"/>
  <c r="S110" i="123"/>
  <c r="S112" i="121"/>
  <c r="V108" i="119"/>
  <c r="W114" i="117"/>
  <c r="M113" i="115"/>
  <c r="K51" i="113"/>
  <c r="K50" i="113" s="1"/>
  <c r="K49" i="113" s="1"/>
  <c r="K38" i="149" s="1"/>
  <c r="K68" i="149" s="1"/>
  <c r="K99" i="113"/>
  <c r="K115" i="113" s="1"/>
  <c r="U112" i="111"/>
  <c r="J106" i="111"/>
  <c r="K112" i="134"/>
  <c r="K114" i="134"/>
  <c r="M109" i="132"/>
  <c r="M115" i="132"/>
  <c r="S98" i="125"/>
  <c r="S97" i="125" s="1"/>
  <c r="S96" i="125" s="1"/>
  <c r="M110" i="121"/>
  <c r="R103" i="117"/>
  <c r="P98" i="114"/>
  <c r="P97" i="114" s="1"/>
  <c r="P96" i="114" s="1"/>
  <c r="W106" i="111"/>
  <c r="W113" i="111"/>
  <c r="L112" i="111"/>
  <c r="L106" i="111"/>
  <c r="N98" i="122"/>
  <c r="N97" i="122" s="1"/>
  <c r="N96" i="122" s="1"/>
  <c r="L110" i="116"/>
  <c r="K102" i="110"/>
  <c r="K112" i="110"/>
  <c r="E98" i="110"/>
  <c r="E97" i="110" s="1"/>
  <c r="E96" i="110" s="1"/>
  <c r="J109" i="136"/>
  <c r="J112" i="136"/>
  <c r="O115" i="131"/>
  <c r="I114" i="126"/>
  <c r="I108" i="126"/>
  <c r="J102" i="124"/>
  <c r="K106" i="121"/>
  <c r="K105" i="121"/>
  <c r="S98" i="120"/>
  <c r="S97" i="120" s="1"/>
  <c r="S96" i="120" s="1"/>
  <c r="H114" i="117"/>
  <c r="S111" i="112"/>
  <c r="V108" i="111"/>
  <c r="E98" i="118"/>
  <c r="E97" i="118" s="1"/>
  <c r="E96" i="118" s="1"/>
  <c r="S114" i="110"/>
  <c r="S112" i="110"/>
  <c r="F110" i="134"/>
  <c r="F111" i="134"/>
  <c r="M106" i="110"/>
  <c r="J98" i="128"/>
  <c r="J97" i="128" s="1"/>
  <c r="J96" i="128" s="1"/>
  <c r="L115" i="126"/>
  <c r="S111" i="124"/>
  <c r="R109" i="120"/>
  <c r="O98" i="117"/>
  <c r="O97" i="117" s="1"/>
  <c r="O96" i="117" s="1"/>
  <c r="P98" i="118"/>
  <c r="P97" i="118" s="1"/>
  <c r="P96" i="118" s="1"/>
  <c r="F114" i="116"/>
  <c r="H109" i="114"/>
  <c r="H112" i="114"/>
  <c r="H98" i="112"/>
  <c r="H97" i="112" s="1"/>
  <c r="H96" i="112" s="1"/>
  <c r="U113" i="125"/>
  <c r="D112" i="110"/>
  <c r="C98" i="128"/>
  <c r="C97" i="128" s="1"/>
  <c r="C96" i="128" s="1"/>
  <c r="O111" i="126"/>
  <c r="K112" i="125"/>
  <c r="I103" i="124"/>
  <c r="R107" i="122"/>
  <c r="F115" i="133"/>
  <c r="H107" i="120"/>
  <c r="J106" i="133"/>
  <c r="J113" i="133"/>
  <c r="I111" i="127"/>
  <c r="U111" i="127"/>
  <c r="D103" i="124"/>
  <c r="J103" i="121"/>
  <c r="P98" i="121"/>
  <c r="P97" i="121" s="1"/>
  <c r="P96" i="121" s="1"/>
  <c r="H98" i="118"/>
  <c r="H97" i="118" s="1"/>
  <c r="H96" i="118" s="1"/>
  <c r="H107" i="118"/>
  <c r="E98" i="114"/>
  <c r="E97" i="114" s="1"/>
  <c r="E96" i="114" s="1"/>
  <c r="E106" i="114"/>
  <c r="E107" i="114"/>
  <c r="Q108" i="131"/>
  <c r="M98" i="129"/>
  <c r="M97" i="129" s="1"/>
  <c r="M96" i="129" s="1"/>
  <c r="M101" i="129"/>
  <c r="M100" i="129" s="1"/>
  <c r="Q107" i="127"/>
  <c r="M110" i="125"/>
  <c r="R113" i="122"/>
  <c r="R102" i="122"/>
  <c r="U102" i="124"/>
  <c r="L98" i="124"/>
  <c r="L97" i="124" s="1"/>
  <c r="L96" i="124" s="1"/>
  <c r="L102" i="124"/>
  <c r="E98" i="122"/>
  <c r="E97" i="122" s="1"/>
  <c r="E96" i="122" s="1"/>
  <c r="D102" i="120"/>
  <c r="I114" i="116"/>
  <c r="F98" i="112"/>
  <c r="F97" i="112" s="1"/>
  <c r="F96" i="112" s="1"/>
  <c r="F102" i="112"/>
  <c r="I109" i="113"/>
  <c r="K98" i="116"/>
  <c r="K97" i="116" s="1"/>
  <c r="K96" i="116" s="1"/>
  <c r="I113" i="136"/>
  <c r="P106" i="130"/>
  <c r="W108" i="129"/>
  <c r="F98" i="124"/>
  <c r="F97" i="124" s="1"/>
  <c r="F96" i="124" s="1"/>
  <c r="F114" i="124"/>
  <c r="R107" i="123"/>
  <c r="R108" i="123"/>
  <c r="T98" i="120"/>
  <c r="T97" i="120" s="1"/>
  <c r="T96" i="120" s="1"/>
  <c r="S98" i="116"/>
  <c r="S97" i="116" s="1"/>
  <c r="S96" i="116" s="1"/>
  <c r="S105" i="116"/>
  <c r="S114" i="116"/>
  <c r="U103" i="136"/>
  <c r="N114" i="118"/>
  <c r="N112" i="118"/>
  <c r="E102" i="124"/>
  <c r="E112" i="118"/>
  <c r="W98" i="115"/>
  <c r="W97" i="115" s="1"/>
  <c r="W96" i="115" s="1"/>
  <c r="W106" i="115"/>
  <c r="W114" i="115"/>
  <c r="W105" i="115"/>
  <c r="W103" i="115"/>
  <c r="W115" i="115"/>
  <c r="W112" i="115"/>
  <c r="U98" i="132"/>
  <c r="U97" i="132" s="1"/>
  <c r="U96" i="132" s="1"/>
  <c r="U106" i="132"/>
  <c r="U112" i="132"/>
  <c r="U105" i="132"/>
  <c r="U113" i="132"/>
  <c r="U114" i="132"/>
  <c r="U108" i="132"/>
  <c r="G98" i="116"/>
  <c r="G97" i="116" s="1"/>
  <c r="G96" i="116" s="1"/>
  <c r="G114" i="116"/>
  <c r="G102" i="116"/>
  <c r="G109" i="116"/>
  <c r="W98" i="124"/>
  <c r="W97" i="124" s="1"/>
  <c r="W96" i="124" s="1"/>
  <c r="W103" i="124"/>
  <c r="W109" i="124"/>
  <c r="W111" i="124"/>
  <c r="J99" i="116"/>
  <c r="J114" i="116" s="1"/>
  <c r="J51" i="116"/>
  <c r="J50" i="116" s="1"/>
  <c r="J49" i="116" s="1"/>
  <c r="J41" i="149" s="1"/>
  <c r="J71" i="149" s="1"/>
  <c r="C111" i="133"/>
  <c r="H103" i="117"/>
  <c r="D98" i="110"/>
  <c r="D97" i="110" s="1"/>
  <c r="D96" i="110" s="1"/>
  <c r="F98" i="133"/>
  <c r="F97" i="133" s="1"/>
  <c r="F96" i="133" s="1"/>
  <c r="M98" i="125"/>
  <c r="M97" i="125" s="1"/>
  <c r="M96" i="125" s="1"/>
  <c r="W98" i="120"/>
  <c r="W97" i="120" s="1"/>
  <c r="W96" i="120" s="1"/>
  <c r="B51" i="129"/>
  <c r="B50" i="129" s="1"/>
  <c r="B49" i="129" s="1"/>
  <c r="B54" i="149" s="1"/>
  <c r="B84" i="149" s="1"/>
  <c r="H109" i="135"/>
  <c r="O115" i="136"/>
  <c r="T98" i="132"/>
  <c r="T97" i="132" s="1"/>
  <c r="T96" i="132" s="1"/>
  <c r="T105" i="132"/>
  <c r="T109" i="132"/>
  <c r="V98" i="129"/>
  <c r="V97" i="129" s="1"/>
  <c r="V96" i="129" s="1"/>
  <c r="V113" i="129"/>
  <c r="O114" i="123"/>
  <c r="S108" i="123"/>
  <c r="G98" i="120"/>
  <c r="G97" i="120" s="1"/>
  <c r="G96" i="120" s="1"/>
  <c r="G108" i="120"/>
  <c r="G114" i="120"/>
  <c r="G105" i="120"/>
  <c r="G109" i="120"/>
  <c r="G106" i="120"/>
  <c r="G103" i="120"/>
  <c r="J105" i="121"/>
  <c r="F105" i="118"/>
  <c r="Q98" i="115"/>
  <c r="Q97" i="115" s="1"/>
  <c r="Q96" i="115" s="1"/>
  <c r="Q106" i="115"/>
  <c r="Q113" i="115"/>
  <c r="Q110" i="115"/>
  <c r="Q105" i="115"/>
  <c r="Q111" i="115"/>
  <c r="Q108" i="115"/>
  <c r="Q114" i="115"/>
  <c r="Q102" i="115"/>
  <c r="F98" i="113"/>
  <c r="F97" i="113" s="1"/>
  <c r="F96" i="113" s="1"/>
  <c r="R98" i="111"/>
  <c r="R97" i="111" s="1"/>
  <c r="R96" i="111" s="1"/>
  <c r="R107" i="111"/>
  <c r="R115" i="111"/>
  <c r="R112" i="111"/>
  <c r="R106" i="111"/>
  <c r="R103" i="111"/>
  <c r="R110" i="111"/>
  <c r="F106" i="111"/>
  <c r="L98" i="127"/>
  <c r="L97" i="127" s="1"/>
  <c r="L96" i="127" s="1"/>
  <c r="L111" i="127"/>
  <c r="P98" i="131"/>
  <c r="P97" i="131" s="1"/>
  <c r="P96" i="131" s="1"/>
  <c r="G109" i="126"/>
  <c r="W98" i="134"/>
  <c r="W97" i="134" s="1"/>
  <c r="W96" i="134" s="1"/>
  <c r="W108" i="134"/>
  <c r="W113" i="134"/>
  <c r="W105" i="134"/>
  <c r="W115" i="134"/>
  <c r="C108" i="133"/>
  <c r="C98" i="132"/>
  <c r="C97" i="132" s="1"/>
  <c r="C96" i="132" s="1"/>
  <c r="C106" i="132"/>
  <c r="C103" i="132"/>
  <c r="C108" i="132"/>
  <c r="C115" i="132"/>
  <c r="C98" i="131"/>
  <c r="C97" i="131" s="1"/>
  <c r="C96" i="131" s="1"/>
  <c r="C103" i="131"/>
  <c r="C102" i="131"/>
  <c r="C111" i="131"/>
  <c r="C106" i="131"/>
  <c r="P109" i="131"/>
  <c r="K98" i="128"/>
  <c r="K97" i="128" s="1"/>
  <c r="K96" i="128" s="1"/>
  <c r="K115" i="128"/>
  <c r="K108" i="128"/>
  <c r="K105" i="128"/>
  <c r="K107" i="128"/>
  <c r="K113" i="128"/>
  <c r="D99" i="125"/>
  <c r="D105" i="125" s="1"/>
  <c r="D51" i="125"/>
  <c r="D50" i="125" s="1"/>
  <c r="D49" i="125" s="1"/>
  <c r="D50" i="149" s="1"/>
  <c r="D80" i="149" s="1"/>
  <c r="U98" i="126"/>
  <c r="U97" i="126" s="1"/>
  <c r="U96" i="126" s="1"/>
  <c r="C98" i="122"/>
  <c r="C97" i="122" s="1"/>
  <c r="C96" i="122" s="1"/>
  <c r="C102" i="122"/>
  <c r="C111" i="122"/>
  <c r="C106" i="122"/>
  <c r="C115" i="122"/>
  <c r="M99" i="123"/>
  <c r="M115" i="123" s="1"/>
  <c r="M51" i="123"/>
  <c r="M50" i="123" s="1"/>
  <c r="M49" i="123" s="1"/>
  <c r="M48" i="149" s="1"/>
  <c r="M78" i="149" s="1"/>
  <c r="F98" i="119"/>
  <c r="F97" i="119" s="1"/>
  <c r="F96" i="119" s="1"/>
  <c r="F108" i="119"/>
  <c r="F107" i="119"/>
  <c r="F114" i="119"/>
  <c r="U115" i="118"/>
  <c r="M109" i="116"/>
  <c r="C98" i="114"/>
  <c r="C97" i="114" s="1"/>
  <c r="C96" i="114" s="1"/>
  <c r="C102" i="114"/>
  <c r="C110" i="114"/>
  <c r="C105" i="114"/>
  <c r="C103" i="114"/>
  <c r="C107" i="114"/>
  <c r="C111" i="114"/>
  <c r="N107" i="113"/>
  <c r="M98" i="128"/>
  <c r="M97" i="128" s="1"/>
  <c r="M96" i="128" s="1"/>
  <c r="M110" i="128"/>
  <c r="J98" i="125"/>
  <c r="J97" i="125" s="1"/>
  <c r="J96" i="125" s="1"/>
  <c r="J103" i="125"/>
  <c r="P114" i="131"/>
  <c r="O114" i="132"/>
  <c r="I115" i="130"/>
  <c r="F99" i="121"/>
  <c r="F106" i="121" s="1"/>
  <c r="F51" i="121"/>
  <c r="F50" i="121" s="1"/>
  <c r="F49" i="121" s="1"/>
  <c r="F46" i="149" s="1"/>
  <c r="F76" i="149" s="1"/>
  <c r="G113" i="120"/>
  <c r="G105" i="119"/>
  <c r="D108" i="120"/>
  <c r="N98" i="119"/>
  <c r="N97" i="119" s="1"/>
  <c r="N96" i="119" s="1"/>
  <c r="N114" i="119"/>
  <c r="N103" i="119"/>
  <c r="N106" i="119"/>
  <c r="N110" i="119"/>
  <c r="N115" i="119"/>
  <c r="N108" i="119"/>
  <c r="N107" i="119"/>
  <c r="N111" i="119"/>
  <c r="G105" i="116"/>
  <c r="J51" i="115"/>
  <c r="J50" i="115" s="1"/>
  <c r="J49" i="115" s="1"/>
  <c r="J40" i="149" s="1"/>
  <c r="J70" i="149" s="1"/>
  <c r="J99" i="115"/>
  <c r="J102" i="115" s="1"/>
  <c r="W107" i="115"/>
  <c r="R98" i="113"/>
  <c r="R97" i="113" s="1"/>
  <c r="R96" i="113" s="1"/>
  <c r="R110" i="113"/>
  <c r="R107" i="113"/>
  <c r="R115" i="113"/>
  <c r="M111" i="136"/>
  <c r="O103" i="136"/>
  <c r="E105" i="134"/>
  <c r="D111" i="136"/>
  <c r="T103" i="134"/>
  <c r="P111" i="131"/>
  <c r="L112" i="127"/>
  <c r="W98" i="126"/>
  <c r="W97" i="126" s="1"/>
  <c r="W96" i="126" s="1"/>
  <c r="W113" i="126"/>
  <c r="W107" i="126"/>
  <c r="W112" i="126"/>
  <c r="W103" i="126"/>
  <c r="V113" i="124"/>
  <c r="G102" i="120"/>
  <c r="L98" i="122"/>
  <c r="L97" i="122" s="1"/>
  <c r="L96" i="122" s="1"/>
  <c r="L106" i="122"/>
  <c r="L102" i="122"/>
  <c r="L110" i="122"/>
  <c r="Q98" i="119"/>
  <c r="Q97" i="119" s="1"/>
  <c r="Q96" i="119" s="1"/>
  <c r="Q109" i="119"/>
  <c r="Q108" i="119"/>
  <c r="Q115" i="119"/>
  <c r="U98" i="120"/>
  <c r="U97" i="120" s="1"/>
  <c r="U96" i="120" s="1"/>
  <c r="U115" i="120"/>
  <c r="U103" i="120"/>
  <c r="U107" i="120"/>
  <c r="U111" i="120"/>
  <c r="U113" i="120"/>
  <c r="U109" i="120"/>
  <c r="R109" i="119"/>
  <c r="C103" i="117"/>
  <c r="W111" i="115"/>
  <c r="W98" i="112"/>
  <c r="W97" i="112" s="1"/>
  <c r="W96" i="112" s="1"/>
  <c r="W112" i="112"/>
  <c r="W113" i="112"/>
  <c r="W103" i="112"/>
  <c r="W105" i="112"/>
  <c r="W109" i="112"/>
  <c r="W110" i="112"/>
  <c r="W115" i="112"/>
  <c r="W106" i="112"/>
  <c r="W108" i="112"/>
  <c r="P102" i="111"/>
  <c r="L98" i="131"/>
  <c r="L97" i="131" s="1"/>
  <c r="L96" i="131" s="1"/>
  <c r="N98" i="136"/>
  <c r="N97" i="136" s="1"/>
  <c r="N96" i="136" s="1"/>
  <c r="N109" i="136"/>
  <c r="N113" i="136"/>
  <c r="N108" i="136"/>
  <c r="N102" i="136"/>
  <c r="N105" i="136"/>
  <c r="M115" i="136"/>
  <c r="W110" i="110"/>
  <c r="P107" i="134"/>
  <c r="H104" i="133"/>
  <c r="H101" i="133" s="1"/>
  <c r="H100" i="133" s="1"/>
  <c r="S113" i="132"/>
  <c r="W110" i="131"/>
  <c r="C98" i="129"/>
  <c r="C97" i="129" s="1"/>
  <c r="C96" i="129" s="1"/>
  <c r="C101" i="129"/>
  <c r="C100" i="129" s="1"/>
  <c r="I107" i="127"/>
  <c r="V106" i="124"/>
  <c r="V111" i="124"/>
  <c r="P98" i="122"/>
  <c r="P97" i="122" s="1"/>
  <c r="P96" i="122" s="1"/>
  <c r="O98" i="122"/>
  <c r="O97" i="122" s="1"/>
  <c r="O96" i="122" s="1"/>
  <c r="O102" i="122"/>
  <c r="G108" i="119"/>
  <c r="C99" i="118"/>
  <c r="C114" i="118" s="1"/>
  <c r="C51" i="118"/>
  <c r="C50" i="118" s="1"/>
  <c r="C49" i="118" s="1"/>
  <c r="C43" i="149" s="1"/>
  <c r="C73" i="149" s="1"/>
  <c r="E98" i="116"/>
  <c r="E97" i="116" s="1"/>
  <c r="E96" i="116" s="1"/>
  <c r="E103" i="116"/>
  <c r="E112" i="116"/>
  <c r="E114" i="116"/>
  <c r="O105" i="116"/>
  <c r="R98" i="115"/>
  <c r="R97" i="115" s="1"/>
  <c r="R96" i="115" s="1"/>
  <c r="R109" i="115"/>
  <c r="R108" i="115"/>
  <c r="R105" i="115"/>
  <c r="R114" i="115"/>
  <c r="R106" i="115"/>
  <c r="Q98" i="114"/>
  <c r="Q97" i="114" s="1"/>
  <c r="Q96" i="114" s="1"/>
  <c r="Q103" i="114"/>
  <c r="Q109" i="114"/>
  <c r="Q105" i="114"/>
  <c r="Q114" i="114"/>
  <c r="Q110" i="114"/>
  <c r="Q106" i="114"/>
  <c r="G109" i="111"/>
  <c r="I113" i="130"/>
  <c r="W112" i="110"/>
  <c r="H104" i="110"/>
  <c r="H101" i="110" s="1"/>
  <c r="H100" i="110" s="1"/>
  <c r="O108" i="132"/>
  <c r="E106" i="133"/>
  <c r="E115" i="133"/>
  <c r="L106" i="131"/>
  <c r="O114" i="130"/>
  <c r="C98" i="127"/>
  <c r="C97" i="127" s="1"/>
  <c r="C96" i="127" s="1"/>
  <c r="C112" i="127"/>
  <c r="C111" i="127"/>
  <c r="C109" i="127"/>
  <c r="C113" i="127"/>
  <c r="I102" i="130"/>
  <c r="U98" i="128"/>
  <c r="U97" i="128" s="1"/>
  <c r="U96" i="128" s="1"/>
  <c r="U113" i="128"/>
  <c r="U115" i="128"/>
  <c r="P111" i="124"/>
  <c r="N98" i="120"/>
  <c r="N97" i="120" s="1"/>
  <c r="N96" i="120" s="1"/>
  <c r="N105" i="120"/>
  <c r="N107" i="120"/>
  <c r="N108" i="120"/>
  <c r="N102" i="120"/>
  <c r="N110" i="120"/>
  <c r="N114" i="120"/>
  <c r="N111" i="120"/>
  <c r="T103" i="121"/>
  <c r="E109" i="120"/>
  <c r="C98" i="120"/>
  <c r="C97" i="120" s="1"/>
  <c r="C96" i="120" s="1"/>
  <c r="C107" i="120"/>
  <c r="C110" i="120"/>
  <c r="C109" i="120"/>
  <c r="C113" i="120"/>
  <c r="O98" i="119"/>
  <c r="O97" i="119" s="1"/>
  <c r="O96" i="119" s="1"/>
  <c r="O103" i="119"/>
  <c r="O105" i="119"/>
  <c r="O110" i="119"/>
  <c r="O114" i="119"/>
  <c r="T98" i="118"/>
  <c r="T97" i="118" s="1"/>
  <c r="T96" i="118" s="1"/>
  <c r="T109" i="118"/>
  <c r="T103" i="118"/>
  <c r="T113" i="118"/>
  <c r="T111" i="118"/>
  <c r="T102" i="118"/>
  <c r="T105" i="118"/>
  <c r="T108" i="118"/>
  <c r="W111" i="117"/>
  <c r="W112" i="117"/>
  <c r="S109" i="114"/>
  <c r="Q112" i="114"/>
  <c r="I98" i="135"/>
  <c r="I97" i="135" s="1"/>
  <c r="I96" i="135" s="1"/>
  <c r="I111" i="135"/>
  <c r="V98" i="131"/>
  <c r="V97" i="131" s="1"/>
  <c r="V96" i="131" s="1"/>
  <c r="V111" i="131"/>
  <c r="T98" i="127"/>
  <c r="T97" i="127" s="1"/>
  <c r="T96" i="127" s="1"/>
  <c r="C105" i="110"/>
  <c r="O107" i="136"/>
  <c r="I106" i="110"/>
  <c r="L115" i="136"/>
  <c r="T110" i="135"/>
  <c r="D115" i="132"/>
  <c r="V112" i="131"/>
  <c r="L105" i="131"/>
  <c r="U106" i="130"/>
  <c r="F98" i="129"/>
  <c r="F97" i="129" s="1"/>
  <c r="F96" i="129" s="1"/>
  <c r="F101" i="129"/>
  <c r="F100" i="129" s="1"/>
  <c r="U109" i="126"/>
  <c r="J106" i="121"/>
  <c r="M112" i="121"/>
  <c r="D102" i="121"/>
  <c r="O109" i="116"/>
  <c r="L98" i="115"/>
  <c r="L97" i="115" s="1"/>
  <c r="L96" i="115" s="1"/>
  <c r="L110" i="115"/>
  <c r="L108" i="115"/>
  <c r="L103" i="115"/>
  <c r="L107" i="115"/>
  <c r="L114" i="115"/>
  <c r="L111" i="115"/>
  <c r="L102" i="115"/>
  <c r="L105" i="115"/>
  <c r="L113" i="115"/>
  <c r="L106" i="115"/>
  <c r="L112" i="115"/>
  <c r="L115" i="115"/>
  <c r="L109" i="115"/>
  <c r="W108" i="115"/>
  <c r="K109" i="111"/>
  <c r="V108" i="110"/>
  <c r="P102" i="131"/>
  <c r="K103" i="134"/>
  <c r="M106" i="132"/>
  <c r="M103" i="132"/>
  <c r="O98" i="128"/>
  <c r="O97" i="128" s="1"/>
  <c r="O96" i="128" s="1"/>
  <c r="K98" i="124"/>
  <c r="K97" i="124" s="1"/>
  <c r="K96" i="124" s="1"/>
  <c r="G110" i="120"/>
  <c r="R114" i="117"/>
  <c r="T98" i="115"/>
  <c r="T97" i="115" s="1"/>
  <c r="T96" i="115" s="1"/>
  <c r="T112" i="115"/>
  <c r="T106" i="115"/>
  <c r="W102" i="111"/>
  <c r="W110" i="111"/>
  <c r="L109" i="111"/>
  <c r="L113" i="111"/>
  <c r="L98" i="116"/>
  <c r="L97" i="116" s="1"/>
  <c r="L96" i="116" s="1"/>
  <c r="K105" i="110"/>
  <c r="K103" i="110"/>
  <c r="J113" i="136"/>
  <c r="D104" i="130"/>
  <c r="I111" i="126"/>
  <c r="K98" i="121"/>
  <c r="K97" i="121" s="1"/>
  <c r="K96" i="121" s="1"/>
  <c r="K115" i="121"/>
  <c r="K110" i="121"/>
  <c r="H107" i="117"/>
  <c r="H111" i="117"/>
  <c r="S98" i="112"/>
  <c r="S97" i="112" s="1"/>
  <c r="S96" i="112" s="1"/>
  <c r="V98" i="111"/>
  <c r="V97" i="111" s="1"/>
  <c r="V96" i="111" s="1"/>
  <c r="S109" i="110"/>
  <c r="S103" i="110"/>
  <c r="F105" i="134"/>
  <c r="M98" i="110"/>
  <c r="M97" i="110" s="1"/>
  <c r="M96" i="110" s="1"/>
  <c r="E114" i="127"/>
  <c r="H112" i="124"/>
  <c r="C103" i="120"/>
  <c r="U112" i="119"/>
  <c r="F98" i="116"/>
  <c r="F97" i="116" s="1"/>
  <c r="F96" i="116" s="1"/>
  <c r="H115" i="114"/>
  <c r="H110" i="114"/>
  <c r="D98" i="129"/>
  <c r="D97" i="129" s="1"/>
  <c r="D96" i="129" s="1"/>
  <c r="D101" i="129"/>
  <c r="D100" i="129" s="1"/>
  <c r="U109" i="125"/>
  <c r="D103" i="110"/>
  <c r="L98" i="132"/>
  <c r="L97" i="132" s="1"/>
  <c r="L96" i="132" s="1"/>
  <c r="C114" i="128"/>
  <c r="K111" i="127"/>
  <c r="K109" i="125"/>
  <c r="P112" i="124"/>
  <c r="O109" i="113"/>
  <c r="O104" i="113" s="1"/>
  <c r="O101" i="113" s="1"/>
  <c r="O100" i="113" s="1"/>
  <c r="T107" i="135"/>
  <c r="F109" i="133"/>
  <c r="U102" i="133"/>
  <c r="O102" i="119"/>
  <c r="J109" i="133"/>
  <c r="I98" i="131"/>
  <c r="I97" i="131" s="1"/>
  <c r="I96" i="131" s="1"/>
  <c r="J98" i="126"/>
  <c r="J97" i="126" s="1"/>
  <c r="J96" i="126" s="1"/>
  <c r="U98" i="127"/>
  <c r="U97" i="127" s="1"/>
  <c r="U96" i="127" s="1"/>
  <c r="D111" i="124"/>
  <c r="P107" i="121"/>
  <c r="T110" i="118"/>
  <c r="O102" i="116"/>
  <c r="U98" i="114"/>
  <c r="U97" i="114" s="1"/>
  <c r="U96" i="114" s="1"/>
  <c r="N98" i="110"/>
  <c r="N97" i="110" s="1"/>
  <c r="N96" i="110" s="1"/>
  <c r="O105" i="130"/>
  <c r="K109" i="128"/>
  <c r="P115" i="129"/>
  <c r="P104" i="129" s="1"/>
  <c r="P101" i="129" s="1"/>
  <c r="P100" i="129" s="1"/>
  <c r="M114" i="125"/>
  <c r="M108" i="125"/>
  <c r="R115" i="122"/>
  <c r="U113" i="124"/>
  <c r="L107" i="124"/>
  <c r="L109" i="124"/>
  <c r="E108" i="122"/>
  <c r="C98" i="123"/>
  <c r="C97" i="123" s="1"/>
  <c r="C96" i="123" s="1"/>
  <c r="Q98" i="120"/>
  <c r="Q97" i="120" s="1"/>
  <c r="Q96" i="120" s="1"/>
  <c r="W103" i="120"/>
  <c r="W105" i="116"/>
  <c r="F106" i="112"/>
  <c r="I115" i="113"/>
  <c r="G98" i="113"/>
  <c r="G97" i="113" s="1"/>
  <c r="G96" i="113" s="1"/>
  <c r="M98" i="111"/>
  <c r="M97" i="111" s="1"/>
  <c r="M96" i="111" s="1"/>
  <c r="D112" i="128"/>
  <c r="V109" i="114"/>
  <c r="I106" i="136"/>
  <c r="Q98" i="128"/>
  <c r="Q97" i="128" s="1"/>
  <c r="Q96" i="128" s="1"/>
  <c r="H98" i="125"/>
  <c r="H97" i="125" s="1"/>
  <c r="H96" i="125" s="1"/>
  <c r="H115" i="125"/>
  <c r="F108" i="124"/>
  <c r="F107" i="124"/>
  <c r="R110" i="123"/>
  <c r="R105" i="123"/>
  <c r="J98" i="120"/>
  <c r="J97" i="120" s="1"/>
  <c r="J96" i="120" s="1"/>
  <c r="J115" i="120"/>
  <c r="J113" i="120"/>
  <c r="P107" i="120"/>
  <c r="T112" i="120"/>
  <c r="E102" i="120"/>
  <c r="S111" i="116"/>
  <c r="W105" i="114"/>
  <c r="D98" i="112"/>
  <c r="D97" i="112" s="1"/>
  <c r="D96" i="112" s="1"/>
  <c r="D115" i="112"/>
  <c r="C107" i="133"/>
  <c r="N109" i="118"/>
  <c r="N113" i="118"/>
  <c r="O98" i="115"/>
  <c r="O97" i="115" s="1"/>
  <c r="O96" i="115" s="1"/>
  <c r="O114" i="115"/>
  <c r="R111" i="117"/>
  <c r="P115" i="116"/>
  <c r="K98" i="129"/>
  <c r="K97" i="129" s="1"/>
  <c r="K96" i="129" s="1"/>
  <c r="K101" i="129"/>
  <c r="K100" i="129" s="1"/>
  <c r="G98" i="134"/>
  <c r="G97" i="134" s="1"/>
  <c r="G96" i="134" s="1"/>
  <c r="N98" i="126"/>
  <c r="N97" i="126" s="1"/>
  <c r="N96" i="126" s="1"/>
  <c r="N109" i="126"/>
  <c r="N110" i="126"/>
  <c r="C98" i="113"/>
  <c r="C97" i="113" s="1"/>
  <c r="C96" i="113" s="1"/>
  <c r="J98" i="110"/>
  <c r="J97" i="110" s="1"/>
  <c r="J96" i="110" s="1"/>
  <c r="J115" i="110"/>
  <c r="D98" i="120"/>
  <c r="D97" i="120" s="1"/>
  <c r="D96" i="120" s="1"/>
  <c r="D113" i="120"/>
  <c r="D105" i="120"/>
  <c r="D110" i="120"/>
  <c r="D112" i="120"/>
  <c r="D109" i="120"/>
  <c r="D98" i="136"/>
  <c r="D97" i="136" s="1"/>
  <c r="D96" i="136" s="1"/>
  <c r="D103" i="136"/>
  <c r="D110" i="113"/>
  <c r="J98" i="136"/>
  <c r="J97" i="136" s="1"/>
  <c r="J96" i="136" s="1"/>
  <c r="M104" i="126"/>
  <c r="S108" i="110"/>
  <c r="L104" i="130"/>
  <c r="L101" i="130" s="1"/>
  <c r="L100" i="130" s="1"/>
  <c r="I98" i="124"/>
  <c r="I97" i="124" s="1"/>
  <c r="I96" i="124" s="1"/>
  <c r="I106" i="124"/>
  <c r="I102" i="124"/>
  <c r="I110" i="124"/>
  <c r="D98" i="124"/>
  <c r="D97" i="124" s="1"/>
  <c r="D96" i="124" s="1"/>
  <c r="I98" i="136"/>
  <c r="I97" i="136" s="1"/>
  <c r="I96" i="136" s="1"/>
  <c r="R102" i="123"/>
  <c r="N107" i="118"/>
  <c r="S98" i="130"/>
  <c r="S97" i="130" s="1"/>
  <c r="S96" i="130" s="1"/>
  <c r="S107" i="130"/>
  <c r="S109" i="130"/>
  <c r="S105" i="130"/>
  <c r="S112" i="130"/>
  <c r="S108" i="130"/>
  <c r="W98" i="127"/>
  <c r="W97" i="127" s="1"/>
  <c r="W96" i="127" s="1"/>
  <c r="W108" i="127"/>
  <c r="W109" i="127"/>
  <c r="W112" i="127"/>
  <c r="W105" i="127"/>
  <c r="W107" i="127"/>
  <c r="W115" i="127"/>
  <c r="W107" i="124"/>
  <c r="O98" i="123"/>
  <c r="O97" i="123" s="1"/>
  <c r="O96" i="123" s="1"/>
  <c r="O103" i="123"/>
  <c r="O109" i="123"/>
  <c r="O113" i="123"/>
  <c r="O105" i="123"/>
  <c r="O111" i="123"/>
  <c r="S103" i="123"/>
  <c r="F110" i="118"/>
  <c r="Q98" i="113"/>
  <c r="Q97" i="113" s="1"/>
  <c r="Q96" i="113" s="1"/>
  <c r="Q115" i="113"/>
  <c r="Q109" i="113"/>
  <c r="F98" i="111"/>
  <c r="F97" i="111" s="1"/>
  <c r="F96" i="111" s="1"/>
  <c r="F108" i="111"/>
  <c r="F114" i="111"/>
  <c r="F107" i="111"/>
  <c r="F102" i="111"/>
  <c r="F113" i="111"/>
  <c r="F112" i="111"/>
  <c r="P115" i="131"/>
  <c r="G114" i="126"/>
  <c r="U110" i="132"/>
  <c r="W106" i="134"/>
  <c r="C110" i="133"/>
  <c r="C109" i="132"/>
  <c r="C109" i="131"/>
  <c r="K114" i="128"/>
  <c r="U112" i="126"/>
  <c r="C114" i="122"/>
  <c r="R98" i="121"/>
  <c r="R97" i="121" s="1"/>
  <c r="R96" i="121" s="1"/>
  <c r="R109" i="121"/>
  <c r="R112" i="121"/>
  <c r="R111" i="121"/>
  <c r="R106" i="121"/>
  <c r="I98" i="117"/>
  <c r="I97" i="117" s="1"/>
  <c r="I96" i="117" s="1"/>
  <c r="I111" i="117"/>
  <c r="I106" i="117"/>
  <c r="I108" i="117"/>
  <c r="I115" i="117"/>
  <c r="I113" i="117"/>
  <c r="I112" i="117"/>
  <c r="O51" i="118"/>
  <c r="O50" i="118" s="1"/>
  <c r="O49" i="118" s="1"/>
  <c r="O43" i="149" s="1"/>
  <c r="O73" i="149" s="1"/>
  <c r="O99" i="118"/>
  <c r="O107" i="118" s="1"/>
  <c r="M102" i="116"/>
  <c r="G110" i="116"/>
  <c r="C108" i="114"/>
  <c r="N109" i="113"/>
  <c r="N110" i="113"/>
  <c r="M98" i="112"/>
  <c r="M97" i="112" s="1"/>
  <c r="M96" i="112" s="1"/>
  <c r="M111" i="112"/>
  <c r="M103" i="112"/>
  <c r="M109" i="112"/>
  <c r="M107" i="112"/>
  <c r="M102" i="112"/>
  <c r="M113" i="112"/>
  <c r="M110" i="112"/>
  <c r="M114" i="112"/>
  <c r="M108" i="112"/>
  <c r="I98" i="128"/>
  <c r="I97" i="128" s="1"/>
  <c r="I96" i="128" s="1"/>
  <c r="J107" i="110"/>
  <c r="T106" i="132"/>
  <c r="P98" i="136"/>
  <c r="P97" i="136" s="1"/>
  <c r="P96" i="136" s="1"/>
  <c r="P115" i="136"/>
  <c r="P108" i="136"/>
  <c r="P107" i="136"/>
  <c r="P111" i="136"/>
  <c r="P102" i="136"/>
  <c r="P106" i="136"/>
  <c r="U110" i="136"/>
  <c r="O105" i="134"/>
  <c r="N108" i="126"/>
  <c r="E99" i="130"/>
  <c r="E108" i="130" s="1"/>
  <c r="E51" i="130"/>
  <c r="E50" i="130" s="1"/>
  <c r="E49" i="130" s="1"/>
  <c r="E55" i="149" s="1"/>
  <c r="E85" i="149" s="1"/>
  <c r="G112" i="126"/>
  <c r="J98" i="122"/>
  <c r="J97" i="122" s="1"/>
  <c r="J96" i="122" s="1"/>
  <c r="J112" i="122"/>
  <c r="J115" i="122"/>
  <c r="J113" i="122"/>
  <c r="J111" i="122"/>
  <c r="J108" i="122"/>
  <c r="J109" i="122"/>
  <c r="U107" i="121"/>
  <c r="J99" i="119"/>
  <c r="J114" i="119" s="1"/>
  <c r="J51" i="119"/>
  <c r="J50" i="119" s="1"/>
  <c r="J49" i="119" s="1"/>
  <c r="J44" i="149" s="1"/>
  <c r="J74" i="149" s="1"/>
  <c r="C112" i="117"/>
  <c r="M107" i="116"/>
  <c r="I98" i="114"/>
  <c r="I97" i="114" s="1"/>
  <c r="I96" i="114" s="1"/>
  <c r="I115" i="114"/>
  <c r="I107" i="114"/>
  <c r="I103" i="114"/>
  <c r="I109" i="114"/>
  <c r="I112" i="114"/>
  <c r="I111" i="114"/>
  <c r="I114" i="114"/>
  <c r="I105" i="114"/>
  <c r="I108" i="114"/>
  <c r="C112" i="114"/>
  <c r="W113" i="113"/>
  <c r="P113" i="112"/>
  <c r="R105" i="111"/>
  <c r="M112" i="136"/>
  <c r="H98" i="129"/>
  <c r="H97" i="129" s="1"/>
  <c r="H96" i="129" s="1"/>
  <c r="H101" i="129"/>
  <c r="H100" i="129" s="1"/>
  <c r="J105" i="110"/>
  <c r="E113" i="134"/>
  <c r="E98" i="131"/>
  <c r="E97" i="131" s="1"/>
  <c r="E96" i="131" s="1"/>
  <c r="E112" i="131"/>
  <c r="E110" i="131"/>
  <c r="E109" i="131"/>
  <c r="E108" i="131"/>
  <c r="S98" i="134"/>
  <c r="S97" i="134" s="1"/>
  <c r="S96" i="134" s="1"/>
  <c r="S109" i="134"/>
  <c r="S108" i="134"/>
  <c r="G98" i="133"/>
  <c r="G97" i="133" s="1"/>
  <c r="G96" i="133" s="1"/>
  <c r="G115" i="133"/>
  <c r="G111" i="133"/>
  <c r="H99" i="130"/>
  <c r="H102" i="130" s="1"/>
  <c r="H51" i="130"/>
  <c r="H50" i="130" s="1"/>
  <c r="H49" i="130" s="1"/>
  <c r="H55" i="149" s="1"/>
  <c r="H85" i="149" s="1"/>
  <c r="U105" i="130"/>
  <c r="S99" i="126"/>
  <c r="S110" i="126" s="1"/>
  <c r="S51" i="126"/>
  <c r="S50" i="126" s="1"/>
  <c r="S49" i="126" s="1"/>
  <c r="S51" i="149" s="1"/>
  <c r="S81" i="149" s="1"/>
  <c r="L99" i="125"/>
  <c r="L113" i="125" s="1"/>
  <c r="L51" i="125"/>
  <c r="L50" i="125" s="1"/>
  <c r="L49" i="125" s="1"/>
  <c r="L50" i="149" s="1"/>
  <c r="L80" i="149" s="1"/>
  <c r="F98" i="126"/>
  <c r="F97" i="126" s="1"/>
  <c r="F96" i="126" s="1"/>
  <c r="E98" i="125"/>
  <c r="E97" i="125" s="1"/>
  <c r="E96" i="125" s="1"/>
  <c r="E113" i="125"/>
  <c r="E105" i="125"/>
  <c r="E102" i="125"/>
  <c r="E106" i="125"/>
  <c r="P103" i="124"/>
  <c r="D105" i="121"/>
  <c r="U102" i="120"/>
  <c r="Q106" i="119"/>
  <c r="G103" i="119"/>
  <c r="U99" i="112"/>
  <c r="U108" i="112" s="1"/>
  <c r="U51" i="112"/>
  <c r="U50" i="112" s="1"/>
  <c r="U49" i="112" s="1"/>
  <c r="U37" i="149" s="1"/>
  <c r="U67" i="149" s="1"/>
  <c r="R111" i="111"/>
  <c r="U114" i="111"/>
  <c r="U98" i="131"/>
  <c r="U97" i="131" s="1"/>
  <c r="U96" i="131" s="1"/>
  <c r="U108" i="131"/>
  <c r="G102" i="134"/>
  <c r="L112" i="131"/>
  <c r="N115" i="136"/>
  <c r="O107" i="132"/>
  <c r="Q99" i="133"/>
  <c r="Q105" i="133" s="1"/>
  <c r="Q51" i="133"/>
  <c r="Q50" i="133" s="1"/>
  <c r="Q49" i="133" s="1"/>
  <c r="Q58" i="149" s="1"/>
  <c r="Q88" i="149" s="1"/>
  <c r="W98" i="133"/>
  <c r="W97" i="133" s="1"/>
  <c r="W96" i="133" s="1"/>
  <c r="W109" i="133"/>
  <c r="W105" i="133"/>
  <c r="W111" i="133"/>
  <c r="W108" i="133"/>
  <c r="W113" i="133"/>
  <c r="W115" i="133"/>
  <c r="W103" i="133"/>
  <c r="W102" i="133"/>
  <c r="W107" i="133"/>
  <c r="F98" i="132"/>
  <c r="F97" i="132" s="1"/>
  <c r="F96" i="132" s="1"/>
  <c r="F115" i="132"/>
  <c r="F111" i="132"/>
  <c r="F107" i="132"/>
  <c r="F108" i="132"/>
  <c r="N105" i="131"/>
  <c r="C114" i="131"/>
  <c r="I115" i="127"/>
  <c r="D98" i="126"/>
  <c r="D97" i="126" s="1"/>
  <c r="D96" i="126" s="1"/>
  <c r="D103" i="126"/>
  <c r="D114" i="126"/>
  <c r="D112" i="126"/>
  <c r="D102" i="126"/>
  <c r="D111" i="126"/>
  <c r="N103" i="126"/>
  <c r="P98" i="126"/>
  <c r="P97" i="126" s="1"/>
  <c r="P96" i="126" s="1"/>
  <c r="F114" i="122"/>
  <c r="H111" i="124"/>
  <c r="V115" i="124"/>
  <c r="N98" i="123"/>
  <c r="N97" i="123" s="1"/>
  <c r="N96" i="123" s="1"/>
  <c r="N106" i="123"/>
  <c r="N108" i="123"/>
  <c r="G111" i="119"/>
  <c r="M98" i="119"/>
  <c r="M97" i="119" s="1"/>
  <c r="M96" i="119" s="1"/>
  <c r="M112" i="119"/>
  <c r="M108" i="119"/>
  <c r="U109" i="119"/>
  <c r="O107" i="116"/>
  <c r="G106" i="111"/>
  <c r="I105" i="130"/>
  <c r="O109" i="136"/>
  <c r="J111" i="110"/>
  <c r="O105" i="132"/>
  <c r="G112" i="133"/>
  <c r="N98" i="134"/>
  <c r="N97" i="134" s="1"/>
  <c r="N96" i="134" s="1"/>
  <c r="N114" i="134"/>
  <c r="N109" i="134"/>
  <c r="N106" i="134"/>
  <c r="N113" i="134"/>
  <c r="N102" i="134"/>
  <c r="N105" i="134"/>
  <c r="N110" i="134"/>
  <c r="M98" i="131"/>
  <c r="M97" i="131" s="1"/>
  <c r="M96" i="131" s="1"/>
  <c r="M110" i="131"/>
  <c r="M112" i="131"/>
  <c r="M113" i="131"/>
  <c r="M109" i="131"/>
  <c r="M108" i="131"/>
  <c r="J110" i="134"/>
  <c r="D113" i="127"/>
  <c r="J108" i="110"/>
  <c r="N98" i="132"/>
  <c r="N97" i="132" s="1"/>
  <c r="N96" i="132" s="1"/>
  <c r="N107" i="132"/>
  <c r="N109" i="132"/>
  <c r="H106" i="134"/>
  <c r="N112" i="131"/>
  <c r="O115" i="130"/>
  <c r="C114" i="127"/>
  <c r="M106" i="130"/>
  <c r="V109" i="129"/>
  <c r="U112" i="128"/>
  <c r="V103" i="126"/>
  <c r="W102" i="124"/>
  <c r="J114" i="124"/>
  <c r="S107" i="123"/>
  <c r="G98" i="122"/>
  <c r="G97" i="122" s="1"/>
  <c r="G96" i="122" s="1"/>
  <c r="G114" i="122"/>
  <c r="G112" i="122"/>
  <c r="G110" i="122"/>
  <c r="G108" i="122"/>
  <c r="G106" i="122"/>
  <c r="G111" i="122"/>
  <c r="G115" i="122"/>
  <c r="T111" i="121"/>
  <c r="G115" i="120"/>
  <c r="D115" i="120"/>
  <c r="O111" i="119"/>
  <c r="O107" i="119"/>
  <c r="T106" i="118"/>
  <c r="W108" i="117"/>
  <c r="N51" i="116"/>
  <c r="N50" i="116" s="1"/>
  <c r="N49" i="116" s="1"/>
  <c r="N41" i="149" s="1"/>
  <c r="N71" i="149" s="1"/>
  <c r="N99" i="116"/>
  <c r="N105" i="116" s="1"/>
  <c r="K98" i="115"/>
  <c r="K97" i="115" s="1"/>
  <c r="K96" i="115" s="1"/>
  <c r="K102" i="115"/>
  <c r="K103" i="115"/>
  <c r="K111" i="115"/>
  <c r="K108" i="115"/>
  <c r="K105" i="115"/>
  <c r="K114" i="115"/>
  <c r="K113" i="115"/>
  <c r="K106" i="115"/>
  <c r="K110" i="115"/>
  <c r="K112" i="115"/>
  <c r="M106" i="112"/>
  <c r="D109" i="136"/>
  <c r="I112" i="135"/>
  <c r="I98" i="125"/>
  <c r="I97" i="125" s="1"/>
  <c r="I96" i="125" s="1"/>
  <c r="I113" i="125"/>
  <c r="I115" i="125"/>
  <c r="I103" i="125"/>
  <c r="V111" i="110"/>
  <c r="W105" i="110"/>
  <c r="U106" i="133"/>
  <c r="H112" i="135"/>
  <c r="I114" i="110"/>
  <c r="U113" i="135"/>
  <c r="H111" i="134"/>
  <c r="T115" i="131"/>
  <c r="D105" i="132"/>
  <c r="C111" i="130"/>
  <c r="P105" i="134"/>
  <c r="W115" i="131"/>
  <c r="N111" i="131"/>
  <c r="L108" i="127"/>
  <c r="G113" i="126"/>
  <c r="V112" i="126"/>
  <c r="M115" i="121"/>
  <c r="R108" i="121"/>
  <c r="Q111" i="119"/>
  <c r="C102" i="120"/>
  <c r="G99" i="117"/>
  <c r="G114" i="117" s="1"/>
  <c r="G51" i="117"/>
  <c r="G50" i="117" s="1"/>
  <c r="G49" i="117" s="1"/>
  <c r="G42" i="149" s="1"/>
  <c r="G72" i="149" s="1"/>
  <c r="S98" i="117"/>
  <c r="S97" i="117" s="1"/>
  <c r="S96" i="117" s="1"/>
  <c r="S108" i="117"/>
  <c r="S111" i="117"/>
  <c r="S115" i="117"/>
  <c r="S110" i="117"/>
  <c r="S112" i="117"/>
  <c r="S114" i="117"/>
  <c r="S107" i="117"/>
  <c r="S103" i="117"/>
  <c r="S113" i="117"/>
  <c r="V107" i="117"/>
  <c r="C106" i="115"/>
  <c r="C112" i="115"/>
  <c r="S114" i="113"/>
  <c r="Q114" i="111"/>
  <c r="S98" i="133"/>
  <c r="S97" i="133" s="1"/>
  <c r="S96" i="133" s="1"/>
  <c r="S109" i="133"/>
  <c r="E113" i="131"/>
  <c r="K115" i="134"/>
  <c r="Q103" i="110"/>
  <c r="L115" i="127"/>
  <c r="M112" i="132"/>
  <c r="M111" i="132"/>
  <c r="C110" i="131"/>
  <c r="R98" i="130"/>
  <c r="R97" i="130" s="1"/>
  <c r="R96" i="130" s="1"/>
  <c r="V98" i="130"/>
  <c r="V97" i="130" s="1"/>
  <c r="V96" i="130" s="1"/>
  <c r="O105" i="128"/>
  <c r="O114" i="128"/>
  <c r="P98" i="125"/>
  <c r="P97" i="125" s="1"/>
  <c r="P96" i="125" s="1"/>
  <c r="P102" i="125"/>
  <c r="S114" i="125"/>
  <c r="S110" i="125"/>
  <c r="K103" i="124"/>
  <c r="N98" i="124"/>
  <c r="N97" i="124" s="1"/>
  <c r="N96" i="124" s="1"/>
  <c r="N115" i="124"/>
  <c r="R106" i="117"/>
  <c r="T108" i="115"/>
  <c r="M110" i="115"/>
  <c r="P111" i="114"/>
  <c r="E110" i="113"/>
  <c r="E104" i="113" s="1"/>
  <c r="E101" i="113" s="1"/>
  <c r="E100" i="113" s="1"/>
  <c r="W105" i="111"/>
  <c r="W109" i="111"/>
  <c r="L107" i="111"/>
  <c r="N98" i="111"/>
  <c r="N97" i="111" s="1"/>
  <c r="N96" i="111" s="1"/>
  <c r="Q98" i="123"/>
  <c r="Q97" i="123" s="1"/>
  <c r="Q96" i="123" s="1"/>
  <c r="N110" i="122"/>
  <c r="L111" i="116"/>
  <c r="L107" i="116"/>
  <c r="K114" i="110"/>
  <c r="K111" i="110"/>
  <c r="E111" i="110"/>
  <c r="E110" i="110"/>
  <c r="J102" i="136"/>
  <c r="G98" i="127"/>
  <c r="G97" i="127" s="1"/>
  <c r="G96" i="127" s="1"/>
  <c r="I113" i="126"/>
  <c r="V98" i="125"/>
  <c r="V97" i="125" s="1"/>
  <c r="V96" i="125" s="1"/>
  <c r="K112" i="121"/>
  <c r="K108" i="121"/>
  <c r="S112" i="120"/>
  <c r="P98" i="119"/>
  <c r="P97" i="119" s="1"/>
  <c r="P96" i="119" s="1"/>
  <c r="P113" i="119"/>
  <c r="H115" i="117"/>
  <c r="H106" i="117"/>
  <c r="G111" i="115"/>
  <c r="C102" i="112"/>
  <c r="T98" i="112"/>
  <c r="T97" i="112" s="1"/>
  <c r="T96" i="112" s="1"/>
  <c r="T113" i="112"/>
  <c r="T112" i="112"/>
  <c r="S102" i="112"/>
  <c r="R102" i="111"/>
  <c r="V109" i="111"/>
  <c r="M98" i="122"/>
  <c r="M97" i="122" s="1"/>
  <c r="M96" i="122" s="1"/>
  <c r="E103" i="118"/>
  <c r="D115" i="115"/>
  <c r="D107" i="115"/>
  <c r="S113" i="110"/>
  <c r="S111" i="110"/>
  <c r="F112" i="134"/>
  <c r="F108" i="134"/>
  <c r="M108" i="110"/>
  <c r="M109" i="110"/>
  <c r="O103" i="133"/>
  <c r="O114" i="133"/>
  <c r="J109" i="128"/>
  <c r="J115" i="128"/>
  <c r="U115" i="126"/>
  <c r="Q103" i="125"/>
  <c r="T109" i="119"/>
  <c r="T103" i="119"/>
  <c r="D105" i="118"/>
  <c r="O111" i="117"/>
  <c r="P109" i="118"/>
  <c r="P102" i="118"/>
  <c r="V98" i="116"/>
  <c r="V97" i="116" s="1"/>
  <c r="V96" i="116" s="1"/>
  <c r="F107" i="116"/>
  <c r="H103" i="114"/>
  <c r="H107" i="114"/>
  <c r="H110" i="112"/>
  <c r="H114" i="112"/>
  <c r="U115" i="125"/>
  <c r="W114" i="112"/>
  <c r="D113" i="110"/>
  <c r="D102" i="110"/>
  <c r="L110" i="132"/>
  <c r="L115" i="132"/>
  <c r="T107" i="130"/>
  <c r="T105" i="130"/>
  <c r="C105" i="128"/>
  <c r="E98" i="128"/>
  <c r="E97" i="128" s="1"/>
  <c r="E96" i="128" s="1"/>
  <c r="K115" i="125"/>
  <c r="K102" i="125"/>
  <c r="M107" i="127"/>
  <c r="M105" i="127"/>
  <c r="G102" i="121"/>
  <c r="W109" i="120"/>
  <c r="M110" i="113"/>
  <c r="M104" i="113" s="1"/>
  <c r="M101" i="113" s="1"/>
  <c r="M100" i="113" s="1"/>
  <c r="J103" i="111"/>
  <c r="Q106" i="132"/>
  <c r="F113" i="133"/>
  <c r="F114" i="133"/>
  <c r="R114" i="127"/>
  <c r="F98" i="110"/>
  <c r="F97" i="110" s="1"/>
  <c r="F96" i="110" s="1"/>
  <c r="J105" i="133"/>
  <c r="J107" i="133"/>
  <c r="P98" i="135"/>
  <c r="P97" i="135" s="1"/>
  <c r="P96" i="135" s="1"/>
  <c r="I114" i="131"/>
  <c r="I107" i="131"/>
  <c r="W114" i="130"/>
  <c r="J112" i="126"/>
  <c r="J107" i="126"/>
  <c r="U115" i="127"/>
  <c r="P107" i="126"/>
  <c r="D114" i="124"/>
  <c r="W98" i="121"/>
  <c r="W97" i="121" s="1"/>
  <c r="W96" i="121" s="1"/>
  <c r="P105" i="121"/>
  <c r="P115" i="121"/>
  <c r="H112" i="118"/>
  <c r="N110" i="117"/>
  <c r="Q103" i="115"/>
  <c r="F98" i="114"/>
  <c r="F97" i="114" s="1"/>
  <c r="F96" i="114" s="1"/>
  <c r="E103" i="114"/>
  <c r="T113" i="113"/>
  <c r="R98" i="112"/>
  <c r="R97" i="112" s="1"/>
  <c r="R96" i="112" s="1"/>
  <c r="R106" i="112"/>
  <c r="U115" i="114"/>
  <c r="N107" i="110"/>
  <c r="N112" i="110"/>
  <c r="S98" i="128"/>
  <c r="S97" i="128" s="1"/>
  <c r="S96" i="128" s="1"/>
  <c r="F102" i="126"/>
  <c r="M106" i="125"/>
  <c r="M109" i="125"/>
  <c r="R112" i="122"/>
  <c r="O112" i="124"/>
  <c r="U111" i="124"/>
  <c r="L103" i="124"/>
  <c r="E115" i="122"/>
  <c r="C113" i="123"/>
  <c r="S109" i="123"/>
  <c r="Q110" i="120"/>
  <c r="N112" i="120"/>
  <c r="W107" i="120"/>
  <c r="H108" i="119"/>
  <c r="K110" i="116"/>
  <c r="F107" i="112"/>
  <c r="I110" i="113"/>
  <c r="G115" i="111"/>
  <c r="M108" i="111"/>
  <c r="K113" i="111"/>
  <c r="T98" i="124"/>
  <c r="T97" i="124" s="1"/>
  <c r="T96" i="124" s="1"/>
  <c r="U98" i="116"/>
  <c r="U97" i="116" s="1"/>
  <c r="U96" i="116" s="1"/>
  <c r="K112" i="116"/>
  <c r="L102" i="136"/>
  <c r="I102" i="136"/>
  <c r="I108" i="136"/>
  <c r="Q110" i="128"/>
  <c r="Q112" i="128"/>
  <c r="L98" i="129"/>
  <c r="L97" i="129" s="1"/>
  <c r="L96" i="129" s="1"/>
  <c r="L101" i="129"/>
  <c r="L100" i="129" s="1"/>
  <c r="H110" i="125"/>
  <c r="F106" i="124"/>
  <c r="F103" i="124"/>
  <c r="R111" i="123"/>
  <c r="J108" i="120"/>
  <c r="O108" i="122"/>
  <c r="T105" i="120"/>
  <c r="T110" i="120"/>
  <c r="F103" i="119"/>
  <c r="L98" i="117"/>
  <c r="L97" i="117" s="1"/>
  <c r="L96" i="117" s="1"/>
  <c r="L103" i="117"/>
  <c r="S113" i="116"/>
  <c r="Q102" i="114"/>
  <c r="G98" i="114"/>
  <c r="G97" i="114" s="1"/>
  <c r="G96" i="114" s="1"/>
  <c r="D106" i="112"/>
  <c r="D113" i="112"/>
  <c r="N106" i="112"/>
  <c r="N115" i="112"/>
  <c r="O109" i="125"/>
  <c r="N103" i="118"/>
  <c r="N105" i="118"/>
  <c r="O110" i="115"/>
  <c r="U109" i="111"/>
  <c r="L113" i="116"/>
  <c r="C112" i="112"/>
  <c r="W98" i="123"/>
  <c r="W97" i="123" s="1"/>
  <c r="W96" i="123" s="1"/>
  <c r="N105" i="111"/>
  <c r="B79" i="115"/>
  <c r="B51" i="115" s="1"/>
  <c r="B50" i="115" s="1"/>
  <c r="B49" i="115" s="1"/>
  <c r="B40" i="149" s="1"/>
  <c r="B70" i="149" s="1"/>
  <c r="B115" i="132"/>
  <c r="B114" i="132"/>
  <c r="B109" i="131"/>
  <c r="B50" i="131"/>
  <c r="B49" i="131" s="1"/>
  <c r="B56" i="149" s="1"/>
  <c r="B86" i="149" s="1"/>
  <c r="B102" i="121"/>
  <c r="B126" i="112"/>
  <c r="B126" i="130"/>
  <c r="B126" i="116"/>
  <c r="B115" i="122"/>
  <c r="B131" i="130"/>
  <c r="B79" i="112"/>
  <c r="B51" i="112" s="1"/>
  <c r="B50" i="112" s="1"/>
  <c r="B49" i="112" s="1"/>
  <c r="B37" i="149" s="1"/>
  <c r="B67" i="149" s="1"/>
  <c r="B128" i="128"/>
  <c r="B126" i="128" s="1"/>
  <c r="B98" i="128" s="1"/>
  <c r="B97" i="128" s="1"/>
  <c r="B96" i="128" s="1"/>
  <c r="B116" i="135"/>
  <c r="B79" i="134"/>
  <c r="B51" i="134" s="1"/>
  <c r="B50" i="134" s="1"/>
  <c r="B49" i="134" s="1"/>
  <c r="B59" i="149" s="1"/>
  <c r="B89" i="149" s="1"/>
  <c r="B106" i="132"/>
  <c r="B111" i="132"/>
  <c r="B108" i="132"/>
  <c r="B107" i="132"/>
  <c r="B103" i="132"/>
  <c r="B110" i="132"/>
  <c r="B111" i="131"/>
  <c r="B115" i="131"/>
  <c r="B107" i="131"/>
  <c r="B113" i="131"/>
  <c r="B103" i="131"/>
  <c r="B102" i="131"/>
  <c r="B116" i="130"/>
  <c r="B108" i="128"/>
  <c r="B79" i="127"/>
  <c r="B51" i="127" s="1"/>
  <c r="B50" i="127" s="1"/>
  <c r="B49" i="127" s="1"/>
  <c r="B52" i="149" s="1"/>
  <c r="B82" i="149" s="1"/>
  <c r="B112" i="123"/>
  <c r="B111" i="123"/>
  <c r="B115" i="123"/>
  <c r="B105" i="123"/>
  <c r="B106" i="123"/>
  <c r="B108" i="123"/>
  <c r="B110" i="123"/>
  <c r="B102" i="123"/>
  <c r="B103" i="123"/>
  <c r="B114" i="123"/>
  <c r="B107" i="123"/>
  <c r="B49" i="122"/>
  <c r="B47" i="149" s="1"/>
  <c r="B77" i="149" s="1"/>
  <c r="B111" i="122"/>
  <c r="B107" i="122"/>
  <c r="B110" i="122"/>
  <c r="B109" i="122"/>
  <c r="B106" i="122"/>
  <c r="B108" i="122"/>
  <c r="B114" i="122"/>
  <c r="B103" i="122"/>
  <c r="B113" i="122"/>
  <c r="B105" i="122"/>
  <c r="B115" i="121"/>
  <c r="B103" i="121"/>
  <c r="B108" i="121"/>
  <c r="B79" i="121"/>
  <c r="B51" i="121" s="1"/>
  <c r="B50" i="121" s="1"/>
  <c r="B49" i="121" s="1"/>
  <c r="B46" i="149" s="1"/>
  <c r="B76" i="149" s="1"/>
  <c r="B105" i="121"/>
  <c r="B109" i="121"/>
  <c r="B111" i="121"/>
  <c r="B112" i="121"/>
  <c r="B107" i="121"/>
  <c r="B113" i="121"/>
  <c r="B99" i="120"/>
  <c r="B115" i="120" s="1"/>
  <c r="B99" i="119"/>
  <c r="B108" i="119" s="1"/>
  <c r="B131" i="119"/>
  <c r="B79" i="118"/>
  <c r="B79" i="116"/>
  <c r="B51" i="116" s="1"/>
  <c r="B50" i="116" s="1"/>
  <c r="B49" i="116" s="1"/>
  <c r="B41" i="149" s="1"/>
  <c r="B71" i="149" s="1"/>
  <c r="B102" i="128"/>
  <c r="B113" i="128"/>
  <c r="B111" i="128"/>
  <c r="B112" i="128"/>
  <c r="B110" i="128"/>
  <c r="B105" i="128"/>
  <c r="B115" i="128"/>
  <c r="B103" i="128"/>
  <c r="B114" i="128"/>
  <c r="B109" i="128"/>
  <c r="B131" i="117"/>
  <c r="B79" i="113"/>
  <c r="B51" i="113" s="1"/>
  <c r="B50" i="113" s="1"/>
  <c r="B49" i="113" s="1"/>
  <c r="B38" i="149" s="1"/>
  <c r="B68" i="149" s="1"/>
  <c r="B108" i="129"/>
  <c r="B105" i="129"/>
  <c r="B109" i="129"/>
  <c r="B113" i="129"/>
  <c r="B110" i="129"/>
  <c r="B114" i="129"/>
  <c r="B136" i="122"/>
  <c r="B131" i="132"/>
  <c r="B126" i="131"/>
  <c r="B98" i="131" s="1"/>
  <c r="B97" i="131" s="1"/>
  <c r="B79" i="126"/>
  <c r="B51" i="126" s="1"/>
  <c r="B50" i="126" s="1"/>
  <c r="B49" i="126" s="1"/>
  <c r="B51" i="149" s="1"/>
  <c r="B81" i="149" s="1"/>
  <c r="B51" i="130"/>
  <c r="B50" i="130" s="1"/>
  <c r="B49" i="130" s="1"/>
  <c r="B55" i="149" s="1"/>
  <c r="B85" i="149" s="1"/>
  <c r="B131" i="136"/>
  <c r="B111" i="119"/>
  <c r="B116" i="129"/>
  <c r="B99" i="115"/>
  <c r="B105" i="115" s="1"/>
  <c r="B128" i="132"/>
  <c r="B126" i="132" s="1"/>
  <c r="B98" i="132" s="1"/>
  <c r="B97" i="132" s="1"/>
  <c r="B79" i="132"/>
  <c r="B51" i="132" s="1"/>
  <c r="B50" i="132" s="1"/>
  <c r="B49" i="132" s="1"/>
  <c r="B57" i="149" s="1"/>
  <c r="B87" i="149" s="1"/>
  <c r="B79" i="117"/>
  <c r="B51" i="117" s="1"/>
  <c r="B50" i="117" s="1"/>
  <c r="B49" i="117" s="1"/>
  <c r="B42" i="149" s="1"/>
  <c r="B72" i="149" s="1"/>
  <c r="B99" i="117"/>
  <c r="B111" i="117" s="1"/>
  <c r="B131" i="120"/>
  <c r="B109" i="123"/>
  <c r="B131" i="129"/>
  <c r="B50" i="128"/>
  <c r="B49" i="128" s="1"/>
  <c r="B53" i="149" s="1"/>
  <c r="B83" i="149" s="1"/>
  <c r="B131" i="124"/>
  <c r="B131" i="133"/>
  <c r="B103" i="129"/>
  <c r="B102" i="134"/>
  <c r="B52" i="110"/>
  <c r="B99" i="110" s="1"/>
  <c r="B111" i="110" s="1"/>
  <c r="B105" i="134"/>
  <c r="B116" i="134"/>
  <c r="B102" i="117"/>
  <c r="B105" i="117"/>
  <c r="B122" i="112"/>
  <c r="B127" i="115"/>
  <c r="B126" i="115" s="1"/>
  <c r="B52" i="118"/>
  <c r="B127" i="118"/>
  <c r="B126" i="118" s="1"/>
  <c r="B126" i="120"/>
  <c r="B99" i="112"/>
  <c r="B107" i="112" s="1"/>
  <c r="B131" i="121"/>
  <c r="B79" i="111"/>
  <c r="B51" i="111" s="1"/>
  <c r="B50" i="111" s="1"/>
  <c r="B49" i="111" s="1"/>
  <c r="B36" i="149" s="1"/>
  <c r="B66" i="149" s="1"/>
  <c r="B131" i="112"/>
  <c r="B126" i="111"/>
  <c r="B99" i="111"/>
  <c r="B111" i="111" s="1"/>
  <c r="B99" i="113"/>
  <c r="B108" i="113" s="1"/>
  <c r="B51" i="120"/>
  <c r="B50" i="120" s="1"/>
  <c r="B49" i="120" s="1"/>
  <c r="B45" i="149" s="1"/>
  <c r="B75" i="149" s="1"/>
  <c r="B128" i="121"/>
  <c r="B126" i="121" s="1"/>
  <c r="B98" i="121" s="1"/>
  <c r="B97" i="121" s="1"/>
  <c r="B126" i="124"/>
  <c r="B127" i="113"/>
  <c r="B126" i="113" s="1"/>
  <c r="B131" i="113"/>
  <c r="B52" i="114"/>
  <c r="B99" i="114" s="1"/>
  <c r="B79" i="114"/>
  <c r="B99" i="116"/>
  <c r="B79" i="123"/>
  <c r="B51" i="123" s="1"/>
  <c r="B50" i="123" s="1"/>
  <c r="B49" i="123" s="1"/>
  <c r="B48" i="149" s="1"/>
  <c r="B78" i="149" s="1"/>
  <c r="B128" i="123"/>
  <c r="B126" i="123" s="1"/>
  <c r="B98" i="123" s="1"/>
  <c r="B97" i="123" s="1"/>
  <c r="B96" i="123" s="1"/>
  <c r="B102" i="127"/>
  <c r="B103" i="127"/>
  <c r="B114" i="127"/>
  <c r="B111" i="127"/>
  <c r="B108" i="127"/>
  <c r="B106" i="127"/>
  <c r="B109" i="127"/>
  <c r="B105" i="127"/>
  <c r="B115" i="127"/>
  <c r="B112" i="127"/>
  <c r="B110" i="127"/>
  <c r="B113" i="127"/>
  <c r="B107" i="127"/>
  <c r="B126" i="114"/>
  <c r="B127" i="117"/>
  <c r="B126" i="117" s="1"/>
  <c r="B127" i="119"/>
  <c r="B126" i="119" s="1"/>
  <c r="B116" i="120"/>
  <c r="B127" i="127"/>
  <c r="B126" i="127" s="1"/>
  <c r="B98" i="127" s="1"/>
  <c r="B97" i="127" s="1"/>
  <c r="B96" i="127" s="1"/>
  <c r="B127" i="129"/>
  <c r="B126" i="129" s="1"/>
  <c r="B113" i="134"/>
  <c r="B52" i="135"/>
  <c r="B110" i="134"/>
  <c r="B115" i="134"/>
  <c r="B131" i="134"/>
  <c r="B112" i="134"/>
  <c r="B126" i="122"/>
  <c r="B98" i="122" s="1"/>
  <c r="B97" i="122" s="1"/>
  <c r="B99" i="126"/>
  <c r="B112" i="126" s="1"/>
  <c r="B111" i="129"/>
  <c r="B127" i="134"/>
  <c r="B126" i="134" s="1"/>
  <c r="B106" i="134"/>
  <c r="B128" i="135"/>
  <c r="B126" i="135" s="1"/>
  <c r="B113" i="123"/>
  <c r="B127" i="125"/>
  <c r="B126" i="125" s="1"/>
  <c r="B126" i="133"/>
  <c r="B108" i="131"/>
  <c r="B116" i="133"/>
  <c r="B102" i="129"/>
  <c r="B106" i="129"/>
  <c r="B105" i="131"/>
  <c r="B109" i="134"/>
  <c r="B79" i="133"/>
  <c r="B51" i="133" s="1"/>
  <c r="B50" i="133" s="1"/>
  <c r="B49" i="133" s="1"/>
  <c r="B58" i="149" s="1"/>
  <c r="B88" i="149" s="1"/>
  <c r="B51" i="136"/>
  <c r="B50" i="136" s="1"/>
  <c r="B49" i="136" s="1"/>
  <c r="B61" i="149" s="1"/>
  <c r="B91" i="149" s="1"/>
  <c r="B109" i="132"/>
  <c r="B111" i="134"/>
  <c r="B51" i="125"/>
  <c r="B50" i="125" s="1"/>
  <c r="B49" i="125" s="1"/>
  <c r="B50" i="149" s="1"/>
  <c r="B80" i="149" s="1"/>
  <c r="B122" i="129"/>
  <c r="B79" i="124"/>
  <c r="B114" i="121"/>
  <c r="B110" i="121"/>
  <c r="B99" i="125"/>
  <c r="B113" i="125" s="1"/>
  <c r="B115" i="129"/>
  <c r="B114" i="131"/>
  <c r="B110" i="131"/>
  <c r="B99" i="133"/>
  <c r="B107" i="133" s="1"/>
  <c r="B113" i="132"/>
  <c r="B102" i="132"/>
  <c r="B114" i="134"/>
  <c r="B128" i="110"/>
  <c r="B99" i="130"/>
  <c r="B107" i="134"/>
  <c r="B52" i="124"/>
  <c r="B112" i="129"/>
  <c r="B107" i="129"/>
  <c r="B112" i="131"/>
  <c r="B103" i="134"/>
  <c r="B99" i="136"/>
  <c r="B113" i="136" s="1"/>
  <c r="W64" i="149" l="1"/>
  <c r="K51" i="140"/>
  <c r="K50" i="140" s="1"/>
  <c r="K49" i="140" s="1"/>
  <c r="K34" i="149" s="1"/>
  <c r="R114" i="136"/>
  <c r="R107" i="136"/>
  <c r="H107" i="123"/>
  <c r="R112" i="136"/>
  <c r="P64" i="149"/>
  <c r="T64" i="149"/>
  <c r="S103" i="134"/>
  <c r="U104" i="129"/>
  <c r="U101" i="129" s="1"/>
  <c r="U100" i="129" s="1"/>
  <c r="U103" i="121"/>
  <c r="U102" i="121"/>
  <c r="B131" i="140"/>
  <c r="S107" i="125"/>
  <c r="C104" i="135"/>
  <c r="C101" i="135" s="1"/>
  <c r="C100" i="135" s="1"/>
  <c r="S112" i="125"/>
  <c r="N104" i="127"/>
  <c r="N101" i="127" s="1"/>
  <c r="N100" i="127" s="1"/>
  <c r="N115" i="115"/>
  <c r="K104" i="123"/>
  <c r="K101" i="123" s="1"/>
  <c r="K100" i="123" s="1"/>
  <c r="V104" i="113"/>
  <c r="V101" i="113" s="1"/>
  <c r="V100" i="113" s="1"/>
  <c r="N110" i="115"/>
  <c r="G108" i="135"/>
  <c r="B103" i="119"/>
  <c r="B122" i="140"/>
  <c r="N102" i="115"/>
  <c r="Q64" i="149"/>
  <c r="D64" i="149"/>
  <c r="B96" i="122"/>
  <c r="L102" i="133"/>
  <c r="P104" i="126"/>
  <c r="P101" i="126" s="1"/>
  <c r="P100" i="126" s="1"/>
  <c r="B113" i="119"/>
  <c r="V51" i="140"/>
  <c r="V50" i="140" s="1"/>
  <c r="V49" i="140" s="1"/>
  <c r="V34" i="149" s="1"/>
  <c r="V64" i="149" s="1"/>
  <c r="O104" i="111"/>
  <c r="O101" i="111" s="1"/>
  <c r="O100" i="111" s="1"/>
  <c r="W106" i="118"/>
  <c r="L105" i="121"/>
  <c r="G103" i="135"/>
  <c r="K104" i="124"/>
  <c r="K101" i="124" s="1"/>
  <c r="K100" i="124" s="1"/>
  <c r="P126" i="140"/>
  <c r="G109" i="130"/>
  <c r="J64" i="149"/>
  <c r="G104" i="136"/>
  <c r="G101" i="136" s="1"/>
  <c r="G100" i="136" s="1"/>
  <c r="W109" i="119"/>
  <c r="L114" i="133"/>
  <c r="L102" i="121"/>
  <c r="C104" i="110"/>
  <c r="G113" i="135"/>
  <c r="G110" i="117"/>
  <c r="W104" i="132"/>
  <c r="W101" i="132" s="1"/>
  <c r="W100" i="132" s="1"/>
  <c r="H103" i="123"/>
  <c r="H110" i="123"/>
  <c r="N114" i="115"/>
  <c r="V114" i="123"/>
  <c r="H111" i="123"/>
  <c r="I104" i="112"/>
  <c r="I101" i="112" s="1"/>
  <c r="I100" i="112" s="1"/>
  <c r="L115" i="133"/>
  <c r="J110" i="117"/>
  <c r="J103" i="117"/>
  <c r="H109" i="123"/>
  <c r="L105" i="133"/>
  <c r="J107" i="117"/>
  <c r="R115" i="136"/>
  <c r="R103" i="136"/>
  <c r="L111" i="133"/>
  <c r="L112" i="133"/>
  <c r="J114" i="117"/>
  <c r="R113" i="136"/>
  <c r="K114" i="127"/>
  <c r="N109" i="115"/>
  <c r="T106" i="122"/>
  <c r="S114" i="122"/>
  <c r="V110" i="118"/>
  <c r="Q106" i="133"/>
  <c r="N107" i="115"/>
  <c r="N108" i="115"/>
  <c r="J108" i="117"/>
  <c r="J111" i="117"/>
  <c r="J109" i="117"/>
  <c r="J112" i="117"/>
  <c r="J98" i="117"/>
  <c r="J97" i="117" s="1"/>
  <c r="J96" i="117" s="1"/>
  <c r="W102" i="119"/>
  <c r="K104" i="131"/>
  <c r="K101" i="131" s="1"/>
  <c r="K100" i="131" s="1"/>
  <c r="N103" i="115"/>
  <c r="M115" i="117"/>
  <c r="M108" i="117"/>
  <c r="M114" i="117"/>
  <c r="M106" i="117"/>
  <c r="M111" i="117"/>
  <c r="M103" i="117"/>
  <c r="M107" i="117"/>
  <c r="M109" i="117"/>
  <c r="M110" i="117"/>
  <c r="M98" i="117"/>
  <c r="M97" i="117" s="1"/>
  <c r="M96" i="117" s="1"/>
  <c r="M113" i="117"/>
  <c r="J113" i="117"/>
  <c r="Q104" i="122"/>
  <c r="Q101" i="122" s="1"/>
  <c r="Q100" i="122" s="1"/>
  <c r="G104" i="118"/>
  <c r="G101" i="118" s="1"/>
  <c r="G100" i="118" s="1"/>
  <c r="N105" i="115"/>
  <c r="G115" i="135"/>
  <c r="G114" i="135"/>
  <c r="G106" i="135"/>
  <c r="G110" i="135"/>
  <c r="G111" i="135"/>
  <c r="G109" i="135"/>
  <c r="G107" i="135"/>
  <c r="G112" i="135"/>
  <c r="G98" i="135"/>
  <c r="G97" i="135" s="1"/>
  <c r="G96" i="135" s="1"/>
  <c r="J106" i="117"/>
  <c r="B102" i="120"/>
  <c r="E102" i="130"/>
  <c r="S102" i="122"/>
  <c r="L106" i="121"/>
  <c r="N106" i="115"/>
  <c r="B51" i="110"/>
  <c r="B50" i="110" s="1"/>
  <c r="B49" i="110" s="1"/>
  <c r="B35" i="149" s="1"/>
  <c r="B65" i="149" s="1"/>
  <c r="Q104" i="125"/>
  <c r="Q101" i="125" s="1"/>
  <c r="Q100" i="125" s="1"/>
  <c r="L98" i="121"/>
  <c r="L97" i="121" s="1"/>
  <c r="L96" i="121" s="1"/>
  <c r="F104" i="127"/>
  <c r="F101" i="127" s="1"/>
  <c r="F100" i="127" s="1"/>
  <c r="B109" i="119"/>
  <c r="H104" i="125"/>
  <c r="H101" i="125" s="1"/>
  <c r="H100" i="125" s="1"/>
  <c r="Q107" i="130"/>
  <c r="I104" i="121"/>
  <c r="I101" i="121" s="1"/>
  <c r="I100" i="121" s="1"/>
  <c r="U108" i="121"/>
  <c r="M64" i="149"/>
  <c r="G126" i="140"/>
  <c r="N112" i="115"/>
  <c r="L106" i="133"/>
  <c r="L107" i="133"/>
  <c r="L98" i="133"/>
  <c r="L97" i="133" s="1"/>
  <c r="L96" i="133" s="1"/>
  <c r="L108" i="133"/>
  <c r="L113" i="133"/>
  <c r="L103" i="133"/>
  <c r="T109" i="129"/>
  <c r="D104" i="131"/>
  <c r="D101" i="131" s="1"/>
  <c r="D100" i="131" s="1"/>
  <c r="G104" i="123"/>
  <c r="G101" i="123" s="1"/>
  <c r="G100" i="123" s="1"/>
  <c r="Q104" i="118"/>
  <c r="Q101" i="118" s="1"/>
  <c r="Q100" i="118" s="1"/>
  <c r="P104" i="125"/>
  <c r="P101" i="125" s="1"/>
  <c r="P100" i="125" s="1"/>
  <c r="S104" i="115"/>
  <c r="S101" i="115" s="1"/>
  <c r="S100" i="115" s="1"/>
  <c r="V115" i="115"/>
  <c r="V110" i="115"/>
  <c r="V114" i="115"/>
  <c r="V112" i="115"/>
  <c r="V105" i="115"/>
  <c r="V109" i="115"/>
  <c r="V102" i="115"/>
  <c r="V106" i="115"/>
  <c r="V113" i="115"/>
  <c r="V107" i="115"/>
  <c r="V103" i="115"/>
  <c r="V108" i="115"/>
  <c r="V98" i="115"/>
  <c r="V97" i="115" s="1"/>
  <c r="V96" i="115" s="1"/>
  <c r="G104" i="131"/>
  <c r="G101" i="131" s="1"/>
  <c r="G100" i="131" s="1"/>
  <c r="V111" i="115"/>
  <c r="G113" i="117"/>
  <c r="U106" i="112"/>
  <c r="E115" i="130"/>
  <c r="S115" i="122"/>
  <c r="Q108" i="112"/>
  <c r="L114" i="121"/>
  <c r="K112" i="127"/>
  <c r="N111" i="115"/>
  <c r="L109" i="133"/>
  <c r="U104" i="127"/>
  <c r="U101" i="127" s="1"/>
  <c r="U100" i="127" s="1"/>
  <c r="G102" i="130"/>
  <c r="I104" i="125"/>
  <c r="I101" i="125" s="1"/>
  <c r="I100" i="125" s="1"/>
  <c r="U112" i="112"/>
  <c r="M103" i="123"/>
  <c r="Q103" i="112"/>
  <c r="T109" i="116"/>
  <c r="D108" i="111"/>
  <c r="L104" i="117"/>
  <c r="L101" i="117" s="1"/>
  <c r="L100" i="117" s="1"/>
  <c r="V107" i="123"/>
  <c r="Q112" i="130"/>
  <c r="P107" i="133"/>
  <c r="K107" i="127"/>
  <c r="T104" i="120"/>
  <c r="T101" i="120" s="1"/>
  <c r="T100" i="120" s="1"/>
  <c r="T105" i="116"/>
  <c r="T112" i="116"/>
  <c r="D102" i="111"/>
  <c r="V110" i="123"/>
  <c r="F107" i="123"/>
  <c r="N105" i="133"/>
  <c r="M107" i="135"/>
  <c r="U64" i="149"/>
  <c r="I113" i="135"/>
  <c r="I109" i="135"/>
  <c r="T104" i="135"/>
  <c r="E105" i="136"/>
  <c r="T98" i="116"/>
  <c r="T97" i="116" s="1"/>
  <c r="T96" i="116" s="1"/>
  <c r="V108" i="123"/>
  <c r="F106" i="123"/>
  <c r="F106" i="140" s="1"/>
  <c r="G98" i="130"/>
  <c r="G97" i="130" s="1"/>
  <c r="G96" i="130" s="1"/>
  <c r="M115" i="135"/>
  <c r="K113" i="127"/>
  <c r="R104" i="112"/>
  <c r="D101" i="130"/>
  <c r="D100" i="130" s="1"/>
  <c r="G110" i="130"/>
  <c r="V104" i="125"/>
  <c r="V101" i="125" s="1"/>
  <c r="V100" i="125" s="1"/>
  <c r="T111" i="116"/>
  <c r="F105" i="123"/>
  <c r="L105" i="120"/>
  <c r="M112" i="135"/>
  <c r="P104" i="135"/>
  <c r="K115" i="127"/>
  <c r="B96" i="131"/>
  <c r="F104" i="116"/>
  <c r="F101" i="116" s="1"/>
  <c r="F100" i="116" s="1"/>
  <c r="M104" i="112"/>
  <c r="M101" i="112" s="1"/>
  <c r="M100" i="112" s="1"/>
  <c r="R104" i="131"/>
  <c r="R101" i="131" s="1"/>
  <c r="R100" i="131" s="1"/>
  <c r="P104" i="123"/>
  <c r="P101" i="123" s="1"/>
  <c r="P100" i="123" s="1"/>
  <c r="T104" i="114"/>
  <c r="T101" i="114" s="1"/>
  <c r="T100" i="114" s="1"/>
  <c r="F104" i="136"/>
  <c r="F101" i="136" s="1"/>
  <c r="F100" i="136" s="1"/>
  <c r="V112" i="118"/>
  <c r="T108" i="116"/>
  <c r="U102" i="134"/>
  <c r="F110" i="123"/>
  <c r="L109" i="120"/>
  <c r="P110" i="110"/>
  <c r="G111" i="130"/>
  <c r="I114" i="135"/>
  <c r="I104" i="135" s="1"/>
  <c r="I101" i="135" s="1"/>
  <c r="I100" i="135" s="1"/>
  <c r="U104" i="122"/>
  <c r="U101" i="122" s="1"/>
  <c r="U100" i="122" s="1"/>
  <c r="M104" i="114"/>
  <c r="M101" i="114" s="1"/>
  <c r="M100" i="114" s="1"/>
  <c r="H104" i="116"/>
  <c r="H101" i="116" s="1"/>
  <c r="H100" i="116" s="1"/>
  <c r="T115" i="116"/>
  <c r="U106" i="134"/>
  <c r="Q104" i="110"/>
  <c r="Q101" i="110" s="1"/>
  <c r="Q100" i="110" s="1"/>
  <c r="O126" i="140"/>
  <c r="G109" i="117"/>
  <c r="T113" i="129"/>
  <c r="T114" i="122"/>
  <c r="T113" i="116"/>
  <c r="F112" i="123"/>
  <c r="L107" i="120"/>
  <c r="K106" i="114"/>
  <c r="T114" i="116"/>
  <c r="P113" i="110"/>
  <c r="R104" i="113"/>
  <c r="R101" i="113" s="1"/>
  <c r="R100" i="113" s="1"/>
  <c r="M108" i="123"/>
  <c r="D115" i="116"/>
  <c r="D114" i="135"/>
  <c r="M110" i="135"/>
  <c r="K103" i="114"/>
  <c r="Q110" i="130"/>
  <c r="C104" i="134"/>
  <c r="C101" i="134" s="1"/>
  <c r="C100" i="134" s="1"/>
  <c r="L112" i="121"/>
  <c r="R113" i="118"/>
  <c r="M112" i="123"/>
  <c r="K102" i="114"/>
  <c r="L64" i="149"/>
  <c r="J104" i="132"/>
  <c r="J101" i="132" s="1"/>
  <c r="J100" i="132" s="1"/>
  <c r="F104" i="125"/>
  <c r="B115" i="117"/>
  <c r="U114" i="112"/>
  <c r="H115" i="130"/>
  <c r="C110" i="118"/>
  <c r="M114" i="123"/>
  <c r="Q109" i="112"/>
  <c r="W108" i="118"/>
  <c r="K114" i="114"/>
  <c r="J104" i="118"/>
  <c r="J101" i="118" s="1"/>
  <c r="J100" i="118" s="1"/>
  <c r="F104" i="115"/>
  <c r="F101" i="115" s="1"/>
  <c r="F100" i="115" s="1"/>
  <c r="R107" i="118"/>
  <c r="N104" i="130"/>
  <c r="N101" i="130" s="1"/>
  <c r="N100" i="130" s="1"/>
  <c r="U110" i="112"/>
  <c r="C113" i="118"/>
  <c r="F111" i="121"/>
  <c r="M105" i="123"/>
  <c r="M106" i="123"/>
  <c r="K113" i="117"/>
  <c r="T105" i="122"/>
  <c r="R107" i="116"/>
  <c r="R111" i="110"/>
  <c r="S112" i="122"/>
  <c r="I114" i="134"/>
  <c r="Q114" i="112"/>
  <c r="V105" i="123"/>
  <c r="U105" i="134"/>
  <c r="F115" i="123"/>
  <c r="W105" i="119"/>
  <c r="L115" i="120"/>
  <c r="S105" i="118"/>
  <c r="K111" i="114"/>
  <c r="T104" i="134"/>
  <c r="T101" i="134" s="1"/>
  <c r="T100" i="134" s="1"/>
  <c r="S104" i="135"/>
  <c r="S101" i="135" s="1"/>
  <c r="S100" i="135" s="1"/>
  <c r="U105" i="112"/>
  <c r="M111" i="123"/>
  <c r="K114" i="117"/>
  <c r="R106" i="134"/>
  <c r="S108" i="122"/>
  <c r="Q105" i="112"/>
  <c r="V111" i="123"/>
  <c r="F108" i="123"/>
  <c r="N107" i="133"/>
  <c r="W113" i="119"/>
  <c r="L114" i="120"/>
  <c r="K107" i="114"/>
  <c r="K112" i="114"/>
  <c r="H105" i="111"/>
  <c r="H113" i="131"/>
  <c r="C104" i="127"/>
  <c r="C101" i="127" s="1"/>
  <c r="C100" i="127" s="1"/>
  <c r="J104" i="130"/>
  <c r="J101" i="130" s="1"/>
  <c r="J100" i="130" s="1"/>
  <c r="V104" i="120"/>
  <c r="V101" i="120" s="1"/>
  <c r="V100" i="120" s="1"/>
  <c r="G112" i="117"/>
  <c r="Q114" i="133"/>
  <c r="U111" i="112"/>
  <c r="S108" i="126"/>
  <c r="M113" i="123"/>
  <c r="E102" i="136"/>
  <c r="K107" i="117"/>
  <c r="Q104" i="121"/>
  <c r="Q101" i="121" s="1"/>
  <c r="Q100" i="121" s="1"/>
  <c r="S110" i="122"/>
  <c r="M106" i="134"/>
  <c r="Q106" i="112"/>
  <c r="W114" i="118"/>
  <c r="W114" i="140" s="1"/>
  <c r="V112" i="123"/>
  <c r="F102" i="123"/>
  <c r="W107" i="119"/>
  <c r="K107" i="126"/>
  <c r="I105" i="119"/>
  <c r="K109" i="114"/>
  <c r="Q111" i="130"/>
  <c r="T104" i="126"/>
  <c r="T101" i="126" s="1"/>
  <c r="T100" i="126" s="1"/>
  <c r="Q104" i="136"/>
  <c r="Q101" i="136" s="1"/>
  <c r="Q100" i="136" s="1"/>
  <c r="B98" i="115"/>
  <c r="B97" i="115" s="1"/>
  <c r="B96" i="115" s="1"/>
  <c r="Q104" i="113"/>
  <c r="Q101" i="113" s="1"/>
  <c r="Q100" i="113" s="1"/>
  <c r="M102" i="123"/>
  <c r="D103" i="116"/>
  <c r="M101" i="126"/>
  <c r="M100" i="126" s="1"/>
  <c r="W111" i="118"/>
  <c r="F111" i="123"/>
  <c r="F113" i="123"/>
  <c r="K113" i="114"/>
  <c r="Q115" i="130"/>
  <c r="P104" i="127"/>
  <c r="P101" i="127" s="1"/>
  <c r="P100" i="127" s="1"/>
  <c r="T104" i="110"/>
  <c r="T101" i="110" s="1"/>
  <c r="T100" i="110" s="1"/>
  <c r="V115" i="133"/>
  <c r="B98" i="117"/>
  <c r="B97" i="117" s="1"/>
  <c r="S103" i="126"/>
  <c r="F108" i="121"/>
  <c r="R105" i="134"/>
  <c r="R112" i="134"/>
  <c r="R114" i="110"/>
  <c r="M103" i="134"/>
  <c r="Q111" i="112"/>
  <c r="Q102" i="112"/>
  <c r="M104" i="121"/>
  <c r="M101" i="121" s="1"/>
  <c r="M100" i="121" s="1"/>
  <c r="D115" i="111"/>
  <c r="E104" i="132"/>
  <c r="E101" i="132" s="1"/>
  <c r="E100" i="132" s="1"/>
  <c r="V103" i="123"/>
  <c r="V106" i="133"/>
  <c r="V103" i="133"/>
  <c r="U115" i="123"/>
  <c r="N108" i="133"/>
  <c r="W115" i="119"/>
  <c r="L110" i="120"/>
  <c r="H114" i="111"/>
  <c r="Q114" i="130"/>
  <c r="H112" i="131"/>
  <c r="B116" i="140"/>
  <c r="K64" i="149"/>
  <c r="P107" i="110"/>
  <c r="G105" i="130"/>
  <c r="C104" i="115"/>
  <c r="C101" i="115" s="1"/>
  <c r="C100" i="115" s="1"/>
  <c r="V104" i="110"/>
  <c r="V101" i="110" s="1"/>
  <c r="V100" i="110" s="1"/>
  <c r="C106" i="118"/>
  <c r="L104" i="122"/>
  <c r="L101" i="122" s="1"/>
  <c r="L100" i="122" s="1"/>
  <c r="L104" i="126"/>
  <c r="L101" i="126" s="1"/>
  <c r="L100" i="126" s="1"/>
  <c r="V112" i="135"/>
  <c r="R102" i="134"/>
  <c r="R107" i="134"/>
  <c r="H104" i="127"/>
  <c r="H101" i="127" s="1"/>
  <c r="H100" i="127" s="1"/>
  <c r="I115" i="134"/>
  <c r="Q112" i="112"/>
  <c r="W109" i="118"/>
  <c r="D112" i="111"/>
  <c r="E111" i="111"/>
  <c r="V105" i="133"/>
  <c r="N102" i="133"/>
  <c r="S108" i="118"/>
  <c r="P104" i="131"/>
  <c r="Q108" i="130"/>
  <c r="L105" i="119"/>
  <c r="G104" i="128"/>
  <c r="G101" i="128" s="1"/>
  <c r="G100" i="128" s="1"/>
  <c r="I64" i="149"/>
  <c r="L110" i="135"/>
  <c r="N104" i="125"/>
  <c r="N101" i="125" s="1"/>
  <c r="N100" i="125" s="1"/>
  <c r="P114" i="120"/>
  <c r="I104" i="132"/>
  <c r="I101" i="132" s="1"/>
  <c r="I100" i="132" s="1"/>
  <c r="G103" i="130"/>
  <c r="R108" i="136"/>
  <c r="R109" i="136"/>
  <c r="G114" i="130"/>
  <c r="J109" i="110"/>
  <c r="J102" i="110"/>
  <c r="H104" i="134"/>
  <c r="H101" i="134" s="1"/>
  <c r="H100" i="134" s="1"/>
  <c r="V111" i="135"/>
  <c r="R113" i="134"/>
  <c r="R103" i="134"/>
  <c r="P101" i="135"/>
  <c r="P100" i="135" s="1"/>
  <c r="I109" i="134"/>
  <c r="M105" i="134"/>
  <c r="D109" i="111"/>
  <c r="V108" i="133"/>
  <c r="V109" i="133"/>
  <c r="S107" i="118"/>
  <c r="I103" i="133"/>
  <c r="R104" i="130"/>
  <c r="R101" i="130" s="1"/>
  <c r="R100" i="130" s="1"/>
  <c r="S104" i="113"/>
  <c r="S101" i="113" s="1"/>
  <c r="S100" i="113" s="1"/>
  <c r="U126" i="140"/>
  <c r="P104" i="122"/>
  <c r="P101" i="122" s="1"/>
  <c r="P100" i="122" s="1"/>
  <c r="H104" i="128"/>
  <c r="H101" i="128" s="1"/>
  <c r="H100" i="128" s="1"/>
  <c r="G113" i="130"/>
  <c r="G108" i="117"/>
  <c r="L104" i="124"/>
  <c r="E104" i="127"/>
  <c r="E101" i="127" s="1"/>
  <c r="E100" i="127" s="1"/>
  <c r="F109" i="121"/>
  <c r="R108" i="134"/>
  <c r="R111" i="134"/>
  <c r="M104" i="118"/>
  <c r="M101" i="118" s="1"/>
  <c r="M100" i="118" s="1"/>
  <c r="R104" i="126"/>
  <c r="R101" i="126" s="1"/>
  <c r="R100" i="126" s="1"/>
  <c r="Q115" i="112"/>
  <c r="V113" i="132"/>
  <c r="V110" i="133"/>
  <c r="V113" i="133"/>
  <c r="V104" i="116"/>
  <c r="V101" i="116" s="1"/>
  <c r="V100" i="116" s="1"/>
  <c r="W111" i="119"/>
  <c r="T115" i="128"/>
  <c r="S102" i="118"/>
  <c r="I102" i="133"/>
  <c r="V104" i="130"/>
  <c r="V101" i="130" s="1"/>
  <c r="V100" i="130" s="1"/>
  <c r="S104" i="127"/>
  <c r="S101" i="127" s="1"/>
  <c r="S100" i="127" s="1"/>
  <c r="T104" i="111"/>
  <c r="T101" i="111" s="1"/>
  <c r="T100" i="111" s="1"/>
  <c r="L104" i="134"/>
  <c r="L101" i="134" s="1"/>
  <c r="L100" i="134" s="1"/>
  <c r="C104" i="136"/>
  <c r="C101" i="136" s="1"/>
  <c r="C100" i="136" s="1"/>
  <c r="L107" i="121"/>
  <c r="D104" i="134"/>
  <c r="D101" i="134" s="1"/>
  <c r="D100" i="134" s="1"/>
  <c r="H104" i="132"/>
  <c r="H101" i="132" s="1"/>
  <c r="H100" i="132" s="1"/>
  <c r="H105" i="123"/>
  <c r="G112" i="130"/>
  <c r="B103" i="117"/>
  <c r="N114" i="116"/>
  <c r="N104" i="123"/>
  <c r="N101" i="123" s="1"/>
  <c r="N100" i="123" s="1"/>
  <c r="U115" i="112"/>
  <c r="E112" i="130"/>
  <c r="C108" i="118"/>
  <c r="J112" i="116"/>
  <c r="T111" i="129"/>
  <c r="V114" i="135"/>
  <c r="R114" i="134"/>
  <c r="S104" i="132"/>
  <c r="S101" i="132" s="1"/>
  <c r="S100" i="132" s="1"/>
  <c r="V102" i="133"/>
  <c r="V111" i="133"/>
  <c r="D107" i="135"/>
  <c r="S106" i="118"/>
  <c r="I107" i="133"/>
  <c r="C104" i="112"/>
  <c r="C101" i="112" s="1"/>
  <c r="C100" i="112" s="1"/>
  <c r="R115" i="114"/>
  <c r="K114" i="122"/>
  <c r="Q109" i="130"/>
  <c r="H106" i="131"/>
  <c r="L111" i="135"/>
  <c r="T102" i="140"/>
  <c r="F104" i="130"/>
  <c r="V104" i="134"/>
  <c r="V101" i="134" s="1"/>
  <c r="V100" i="134" s="1"/>
  <c r="B136" i="140"/>
  <c r="R106" i="118"/>
  <c r="R115" i="118"/>
  <c r="R98" i="118"/>
  <c r="R97" i="118" s="1"/>
  <c r="R96" i="118" s="1"/>
  <c r="R105" i="118"/>
  <c r="R112" i="118"/>
  <c r="R110" i="118"/>
  <c r="R108" i="118"/>
  <c r="R111" i="118"/>
  <c r="R114" i="118"/>
  <c r="R102" i="118"/>
  <c r="R109" i="118"/>
  <c r="N104" i="112"/>
  <c r="N101" i="112" s="1"/>
  <c r="N100" i="112" s="1"/>
  <c r="N111" i="116"/>
  <c r="U102" i="112"/>
  <c r="C102" i="118"/>
  <c r="F112" i="121"/>
  <c r="F112" i="140" s="1"/>
  <c r="M107" i="123"/>
  <c r="J111" i="116"/>
  <c r="T107" i="129"/>
  <c r="V105" i="135"/>
  <c r="D109" i="116"/>
  <c r="K112" i="117"/>
  <c r="R109" i="134"/>
  <c r="M114" i="134"/>
  <c r="Q110" i="112"/>
  <c r="V112" i="133"/>
  <c r="V107" i="133"/>
  <c r="L104" i="128"/>
  <c r="L101" i="128" s="1"/>
  <c r="L100" i="128" s="1"/>
  <c r="I114" i="133"/>
  <c r="J104" i="123"/>
  <c r="J101" i="123" s="1"/>
  <c r="J100" i="123" s="1"/>
  <c r="R114" i="114"/>
  <c r="S104" i="111"/>
  <c r="S101" i="111" s="1"/>
  <c r="S100" i="111" s="1"/>
  <c r="I104" i="123"/>
  <c r="I101" i="123" s="1"/>
  <c r="I100" i="123" s="1"/>
  <c r="L114" i="135"/>
  <c r="D104" i="133"/>
  <c r="D101" i="133" s="1"/>
  <c r="D100" i="133" s="1"/>
  <c r="H104" i="126"/>
  <c r="H101" i="126" s="1"/>
  <c r="H100" i="126" s="1"/>
  <c r="U104" i="113"/>
  <c r="U101" i="113" s="1"/>
  <c r="U100" i="113" s="1"/>
  <c r="B106" i="119"/>
  <c r="P104" i="114"/>
  <c r="P101" i="114" s="1"/>
  <c r="P100" i="114" s="1"/>
  <c r="G106" i="117"/>
  <c r="N112" i="116"/>
  <c r="M104" i="130"/>
  <c r="M101" i="130" s="1"/>
  <c r="M100" i="130" s="1"/>
  <c r="U103" i="112"/>
  <c r="F110" i="121"/>
  <c r="J113" i="116"/>
  <c r="T108" i="129"/>
  <c r="V107" i="135"/>
  <c r="D110" i="116"/>
  <c r="K110" i="117"/>
  <c r="R110" i="134"/>
  <c r="T111" i="122"/>
  <c r="G101" i="125"/>
  <c r="G100" i="125" s="1"/>
  <c r="F104" i="135"/>
  <c r="F101" i="135" s="1"/>
  <c r="F100" i="135" s="1"/>
  <c r="R105" i="110"/>
  <c r="S109" i="122"/>
  <c r="M115" i="134"/>
  <c r="Q113" i="112"/>
  <c r="F104" i="131"/>
  <c r="F101" i="131" s="1"/>
  <c r="F100" i="131" s="1"/>
  <c r="D110" i="111"/>
  <c r="T104" i="124"/>
  <c r="T101" i="124" s="1"/>
  <c r="T100" i="124" s="1"/>
  <c r="W110" i="119"/>
  <c r="I112" i="133"/>
  <c r="R109" i="114"/>
  <c r="Q104" i="127"/>
  <c r="Q101" i="127" s="1"/>
  <c r="Q100" i="127" s="1"/>
  <c r="O64" i="149"/>
  <c r="L103" i="135"/>
  <c r="P114" i="133"/>
  <c r="G106" i="130"/>
  <c r="G115" i="130"/>
  <c r="P101" i="131"/>
  <c r="P100" i="131" s="1"/>
  <c r="O104" i="128"/>
  <c r="O101" i="128" s="1"/>
  <c r="O100" i="128" s="1"/>
  <c r="D104" i="132"/>
  <c r="D101" i="132" s="1"/>
  <c r="D100" i="132" s="1"/>
  <c r="M104" i="131"/>
  <c r="M101" i="131" s="1"/>
  <c r="M100" i="131" s="1"/>
  <c r="S113" i="126"/>
  <c r="H112" i="130"/>
  <c r="O113" i="118"/>
  <c r="O113" i="140" s="1"/>
  <c r="C101" i="110"/>
  <c r="C100" i="110" s="1"/>
  <c r="C104" i="120"/>
  <c r="C101" i="120" s="1"/>
  <c r="C100" i="120" s="1"/>
  <c r="U104" i="128"/>
  <c r="U101" i="128" s="1"/>
  <c r="U100" i="128" s="1"/>
  <c r="F103" i="121"/>
  <c r="D115" i="125"/>
  <c r="J103" i="116"/>
  <c r="J105" i="116"/>
  <c r="O104" i="131"/>
  <c r="O101" i="131" s="1"/>
  <c r="O100" i="131" s="1"/>
  <c r="V113" i="135"/>
  <c r="E103" i="136"/>
  <c r="E109" i="136"/>
  <c r="U104" i="136"/>
  <c r="U101" i="136" s="1"/>
  <c r="U100" i="136" s="1"/>
  <c r="W104" i="122"/>
  <c r="W101" i="122" s="1"/>
  <c r="W100" i="122" s="1"/>
  <c r="R106" i="110"/>
  <c r="R109" i="110"/>
  <c r="C104" i="116"/>
  <c r="C101" i="116" s="1"/>
  <c r="C100" i="116" s="1"/>
  <c r="F104" i="120"/>
  <c r="F101" i="120" s="1"/>
  <c r="F100" i="120" s="1"/>
  <c r="E104" i="112"/>
  <c r="E101" i="112" s="1"/>
  <c r="E100" i="112" s="1"/>
  <c r="M104" i="128"/>
  <c r="M101" i="128" s="1"/>
  <c r="M100" i="128" s="1"/>
  <c r="U108" i="123"/>
  <c r="G104" i="113"/>
  <c r="G101" i="113" s="1"/>
  <c r="G100" i="113" s="1"/>
  <c r="E104" i="128"/>
  <c r="E101" i="128" s="1"/>
  <c r="E100" i="128" s="1"/>
  <c r="U104" i="125"/>
  <c r="U101" i="125" s="1"/>
  <c r="U100" i="125" s="1"/>
  <c r="T108" i="128"/>
  <c r="K111" i="126"/>
  <c r="K114" i="126"/>
  <c r="I109" i="133"/>
  <c r="R104" i="128"/>
  <c r="R101" i="128" s="1"/>
  <c r="R100" i="128" s="1"/>
  <c r="I104" i="118"/>
  <c r="I101" i="118" s="1"/>
  <c r="I100" i="118" s="1"/>
  <c r="V104" i="136"/>
  <c r="V101" i="136" s="1"/>
  <c r="V100" i="136" s="1"/>
  <c r="T104" i="127"/>
  <c r="T101" i="127" s="1"/>
  <c r="T100" i="127" s="1"/>
  <c r="K115" i="122"/>
  <c r="C104" i="133"/>
  <c r="C101" i="133" s="1"/>
  <c r="C100" i="133" s="1"/>
  <c r="T104" i="136"/>
  <c r="T101" i="136" s="1"/>
  <c r="T100" i="136" s="1"/>
  <c r="R64" i="149"/>
  <c r="P108" i="133"/>
  <c r="P113" i="133"/>
  <c r="P108" i="120"/>
  <c r="F101" i="130"/>
  <c r="F100" i="130" s="1"/>
  <c r="G104" i="122"/>
  <c r="G101" i="122" s="1"/>
  <c r="G100" i="122" s="1"/>
  <c r="Q107" i="133"/>
  <c r="H114" i="130"/>
  <c r="J111" i="119"/>
  <c r="O112" i="118"/>
  <c r="O115" i="118"/>
  <c r="F107" i="121"/>
  <c r="M110" i="123"/>
  <c r="D107" i="125"/>
  <c r="Q104" i="115"/>
  <c r="Q101" i="115" s="1"/>
  <c r="Q100" i="115" s="1"/>
  <c r="J107" i="116"/>
  <c r="J110" i="116"/>
  <c r="M104" i="110"/>
  <c r="M101" i="110" s="1"/>
  <c r="M100" i="110" s="1"/>
  <c r="V109" i="135"/>
  <c r="E111" i="136"/>
  <c r="E110" i="136"/>
  <c r="K109" i="117"/>
  <c r="T104" i="113"/>
  <c r="T101" i="113" s="1"/>
  <c r="T100" i="113" s="1"/>
  <c r="T110" i="122"/>
  <c r="R104" i="132"/>
  <c r="R101" i="132" s="1"/>
  <c r="R100" i="132" s="1"/>
  <c r="V104" i="128"/>
  <c r="V101" i="128" s="1"/>
  <c r="V100" i="128" s="1"/>
  <c r="D104" i="110"/>
  <c r="D101" i="110" s="1"/>
  <c r="D100" i="110" s="1"/>
  <c r="R110" i="110"/>
  <c r="M111" i="134"/>
  <c r="H104" i="122"/>
  <c r="H101" i="122" s="1"/>
  <c r="H100" i="122" s="1"/>
  <c r="K104" i="132"/>
  <c r="K101" i="132" s="1"/>
  <c r="K100" i="132" s="1"/>
  <c r="Q104" i="135"/>
  <c r="Q101" i="135" s="1"/>
  <c r="Q100" i="135" s="1"/>
  <c r="V103" i="118"/>
  <c r="D104" i="128"/>
  <c r="D101" i="128" s="1"/>
  <c r="D100" i="128" s="1"/>
  <c r="L104" i="136"/>
  <c r="L101" i="136" s="1"/>
  <c r="L100" i="136" s="1"/>
  <c r="D106" i="111"/>
  <c r="D105" i="111"/>
  <c r="W104" i="123"/>
  <c r="W101" i="123" s="1"/>
  <c r="W100" i="123" s="1"/>
  <c r="J102" i="112"/>
  <c r="U114" i="134"/>
  <c r="U111" i="123"/>
  <c r="U105" i="123"/>
  <c r="N113" i="133"/>
  <c r="N115" i="133"/>
  <c r="W103" i="119"/>
  <c r="W103" i="140" s="1"/>
  <c r="W112" i="119"/>
  <c r="L106" i="120"/>
  <c r="K112" i="126"/>
  <c r="D110" i="135"/>
  <c r="I108" i="133"/>
  <c r="W104" i="121"/>
  <c r="W101" i="121" s="1"/>
  <c r="W100" i="121" s="1"/>
  <c r="D104" i="126"/>
  <c r="D101" i="126" s="1"/>
  <c r="D100" i="126" s="1"/>
  <c r="K102" i="122"/>
  <c r="L115" i="135"/>
  <c r="L113" i="135"/>
  <c r="L115" i="121"/>
  <c r="P106" i="133"/>
  <c r="P106" i="140" s="1"/>
  <c r="P110" i="133"/>
  <c r="V126" i="140"/>
  <c r="P112" i="120"/>
  <c r="Q104" i="128"/>
  <c r="Q101" i="128" s="1"/>
  <c r="Q100" i="128" s="1"/>
  <c r="H104" i="117"/>
  <c r="H101" i="117" s="1"/>
  <c r="H100" i="117" s="1"/>
  <c r="I104" i="130"/>
  <c r="I101" i="130" s="1"/>
  <c r="I100" i="130" s="1"/>
  <c r="Q113" i="133"/>
  <c r="S102" i="126"/>
  <c r="H103" i="130"/>
  <c r="O114" i="118"/>
  <c r="O104" i="130"/>
  <c r="O101" i="130" s="1"/>
  <c r="O100" i="130" s="1"/>
  <c r="F113" i="121"/>
  <c r="F113" i="140" s="1"/>
  <c r="D110" i="125"/>
  <c r="J102" i="116"/>
  <c r="J109" i="116"/>
  <c r="V106" i="135"/>
  <c r="E106" i="136"/>
  <c r="E115" i="136"/>
  <c r="T109" i="122"/>
  <c r="G115" i="132"/>
  <c r="N104" i="121"/>
  <c r="N101" i="121" s="1"/>
  <c r="N100" i="121" s="1"/>
  <c r="W104" i="130"/>
  <c r="W101" i="130" s="1"/>
  <c r="W100" i="130" s="1"/>
  <c r="F104" i="110"/>
  <c r="F101" i="110" s="1"/>
  <c r="F100" i="110" s="1"/>
  <c r="R103" i="110"/>
  <c r="R108" i="110"/>
  <c r="S111" i="122"/>
  <c r="W112" i="118"/>
  <c r="V111" i="118"/>
  <c r="C109" i="126"/>
  <c r="D113" i="111"/>
  <c r="D103" i="111"/>
  <c r="L104" i="132"/>
  <c r="L101" i="132" s="1"/>
  <c r="L100" i="132" s="1"/>
  <c r="H104" i="112"/>
  <c r="H101" i="112" s="1"/>
  <c r="H100" i="112" s="1"/>
  <c r="E109" i="111"/>
  <c r="J109" i="112"/>
  <c r="V102" i="132"/>
  <c r="U107" i="134"/>
  <c r="J115" i="114"/>
  <c r="U103" i="123"/>
  <c r="U112" i="123"/>
  <c r="N110" i="133"/>
  <c r="N104" i="126"/>
  <c r="N101" i="126" s="1"/>
  <c r="N100" i="126" s="1"/>
  <c r="T113" i="128"/>
  <c r="O103" i="112"/>
  <c r="K108" i="126"/>
  <c r="D112" i="135"/>
  <c r="R113" i="114"/>
  <c r="G104" i="121"/>
  <c r="G101" i="121" s="1"/>
  <c r="G100" i="121" s="1"/>
  <c r="K108" i="122"/>
  <c r="K104" i="119"/>
  <c r="K101" i="119" s="1"/>
  <c r="K100" i="119" s="1"/>
  <c r="L106" i="135"/>
  <c r="C104" i="128"/>
  <c r="C101" i="128" s="1"/>
  <c r="C100" i="128" s="1"/>
  <c r="S104" i="133"/>
  <c r="S101" i="133" s="1"/>
  <c r="S100" i="133" s="1"/>
  <c r="H105" i="130"/>
  <c r="O110" i="118"/>
  <c r="W104" i="114"/>
  <c r="W101" i="114" s="1"/>
  <c r="W100" i="114" s="1"/>
  <c r="D106" i="125"/>
  <c r="P104" i="130"/>
  <c r="P101" i="130" s="1"/>
  <c r="P100" i="130" s="1"/>
  <c r="E107" i="136"/>
  <c r="L104" i="114"/>
  <c r="L101" i="114" s="1"/>
  <c r="L100" i="114" s="1"/>
  <c r="P104" i="128"/>
  <c r="P101" i="128" s="1"/>
  <c r="P100" i="128" s="1"/>
  <c r="G104" i="115"/>
  <c r="G101" i="115" s="1"/>
  <c r="G100" i="115" s="1"/>
  <c r="I104" i="122"/>
  <c r="I101" i="122" s="1"/>
  <c r="I100" i="122" s="1"/>
  <c r="R104" i="124"/>
  <c r="R101" i="124" s="1"/>
  <c r="R100" i="124" s="1"/>
  <c r="H104" i="120"/>
  <c r="H101" i="120" s="1"/>
  <c r="H100" i="120" s="1"/>
  <c r="F104" i="128"/>
  <c r="F101" i="128" s="1"/>
  <c r="F100" i="128" s="1"/>
  <c r="S104" i="134"/>
  <c r="S101" i="134" s="1"/>
  <c r="S100" i="134" s="1"/>
  <c r="V107" i="118"/>
  <c r="C115" i="126"/>
  <c r="E102" i="111"/>
  <c r="J111" i="112"/>
  <c r="V110" i="132"/>
  <c r="U103" i="134"/>
  <c r="J108" i="114"/>
  <c r="U113" i="123"/>
  <c r="U109" i="123"/>
  <c r="F103" i="123"/>
  <c r="F109" i="123"/>
  <c r="N112" i="133"/>
  <c r="N109" i="133"/>
  <c r="I104" i="131"/>
  <c r="I101" i="131" s="1"/>
  <c r="I100" i="131" s="1"/>
  <c r="C104" i="121"/>
  <c r="C101" i="121" s="1"/>
  <c r="C100" i="121" s="1"/>
  <c r="G104" i="133"/>
  <c r="G101" i="133" s="1"/>
  <c r="G100" i="133" s="1"/>
  <c r="O114" i="112"/>
  <c r="K113" i="126"/>
  <c r="N104" i="124"/>
  <c r="N101" i="124" s="1"/>
  <c r="N100" i="124" s="1"/>
  <c r="E104" i="116"/>
  <c r="E101" i="116" s="1"/>
  <c r="E100" i="116" s="1"/>
  <c r="G64" i="149"/>
  <c r="F104" i="117"/>
  <c r="F101" i="117" s="1"/>
  <c r="F100" i="117" s="1"/>
  <c r="L105" i="135"/>
  <c r="L109" i="135"/>
  <c r="L98" i="135"/>
  <c r="L97" i="135" s="1"/>
  <c r="L96" i="135" s="1"/>
  <c r="F64" i="149"/>
  <c r="B127" i="140"/>
  <c r="T104" i="133"/>
  <c r="T101" i="133" s="1"/>
  <c r="T100" i="133" s="1"/>
  <c r="P105" i="133"/>
  <c r="P109" i="133"/>
  <c r="P112" i="133"/>
  <c r="P115" i="133"/>
  <c r="P98" i="133"/>
  <c r="P97" i="133" s="1"/>
  <c r="P96" i="133" s="1"/>
  <c r="P103" i="133"/>
  <c r="P103" i="120"/>
  <c r="N64" i="149"/>
  <c r="L103" i="121"/>
  <c r="B126" i="110"/>
  <c r="B98" i="110" s="1"/>
  <c r="B97" i="110" s="1"/>
  <c r="B96" i="110" s="1"/>
  <c r="B128" i="140"/>
  <c r="F104" i="132"/>
  <c r="F101" i="132" s="1"/>
  <c r="F100" i="132" s="1"/>
  <c r="Q115" i="133"/>
  <c r="E104" i="125"/>
  <c r="E101" i="125" s="1"/>
  <c r="E100" i="125" s="1"/>
  <c r="S109" i="126"/>
  <c r="H109" i="130"/>
  <c r="O109" i="118"/>
  <c r="W104" i="116"/>
  <c r="W101" i="116" s="1"/>
  <c r="W100" i="116" s="1"/>
  <c r="J105" i="115"/>
  <c r="D112" i="125"/>
  <c r="J115" i="116"/>
  <c r="J108" i="116"/>
  <c r="K109" i="113"/>
  <c r="E113" i="136"/>
  <c r="E112" i="136"/>
  <c r="U104" i="111"/>
  <c r="U101" i="111" s="1"/>
  <c r="U100" i="111" s="1"/>
  <c r="I104" i="128"/>
  <c r="I101" i="128" s="1"/>
  <c r="I100" i="128" s="1"/>
  <c r="H104" i="135"/>
  <c r="H101" i="135" s="1"/>
  <c r="H100" i="135" s="1"/>
  <c r="G104" i="114"/>
  <c r="G101" i="114" s="1"/>
  <c r="G100" i="114" s="1"/>
  <c r="O101" i="120"/>
  <c r="O100" i="120" s="1"/>
  <c r="N104" i="128"/>
  <c r="N101" i="128" s="1"/>
  <c r="N100" i="128" s="1"/>
  <c r="E104" i="124"/>
  <c r="E101" i="124" s="1"/>
  <c r="E100" i="124" s="1"/>
  <c r="R113" i="110"/>
  <c r="R112" i="110"/>
  <c r="S107" i="122"/>
  <c r="S105" i="122"/>
  <c r="M109" i="134"/>
  <c r="M113" i="134"/>
  <c r="W105" i="118"/>
  <c r="W105" i="140" s="1"/>
  <c r="W115" i="118"/>
  <c r="J104" i="134"/>
  <c r="J101" i="134" s="1"/>
  <c r="J100" i="134" s="1"/>
  <c r="V115" i="118"/>
  <c r="H104" i="113"/>
  <c r="H101" i="113" s="1"/>
  <c r="H100" i="113" s="1"/>
  <c r="C113" i="126"/>
  <c r="E106" i="111"/>
  <c r="E104" i="115"/>
  <c r="E101" i="115" s="1"/>
  <c r="E100" i="115" s="1"/>
  <c r="V112" i="132"/>
  <c r="V106" i="132"/>
  <c r="U113" i="134"/>
  <c r="J105" i="114"/>
  <c r="U107" i="123"/>
  <c r="U114" i="123"/>
  <c r="N114" i="133"/>
  <c r="N111" i="133"/>
  <c r="W106" i="119"/>
  <c r="W106" i="140" s="1"/>
  <c r="W108" i="119"/>
  <c r="W108" i="140" s="1"/>
  <c r="I104" i="115"/>
  <c r="I101" i="115" s="1"/>
  <c r="I100" i="115" s="1"/>
  <c r="O115" i="112"/>
  <c r="K103" i="126"/>
  <c r="S103" i="118"/>
  <c r="I106" i="133"/>
  <c r="I110" i="133"/>
  <c r="G104" i="110"/>
  <c r="G101" i="110" s="1"/>
  <c r="G100" i="110" s="1"/>
  <c r="O104" i="122"/>
  <c r="O101" i="122" s="1"/>
  <c r="O100" i="122" s="1"/>
  <c r="P104" i="124"/>
  <c r="P101" i="124" s="1"/>
  <c r="P100" i="124" s="1"/>
  <c r="I113" i="111"/>
  <c r="I102" i="111"/>
  <c r="I111" i="111"/>
  <c r="I109" i="111"/>
  <c r="I112" i="111"/>
  <c r="I98" i="111"/>
  <c r="I97" i="111" s="1"/>
  <c r="I96" i="111" s="1"/>
  <c r="I105" i="111"/>
  <c r="I106" i="111"/>
  <c r="I110" i="111"/>
  <c r="I108" i="111"/>
  <c r="I115" i="111"/>
  <c r="U104" i="110"/>
  <c r="U101" i="110" s="1"/>
  <c r="U100" i="110" s="1"/>
  <c r="I107" i="111"/>
  <c r="T107" i="116"/>
  <c r="L104" i="127"/>
  <c r="L101" i="127" s="1"/>
  <c r="L100" i="127" s="1"/>
  <c r="O104" i="115"/>
  <c r="O101" i="115" s="1"/>
  <c r="O100" i="115" s="1"/>
  <c r="O104" i="124"/>
  <c r="O101" i="124" s="1"/>
  <c r="O100" i="124" s="1"/>
  <c r="O104" i="117"/>
  <c r="O101" i="117" s="1"/>
  <c r="O100" i="117" s="1"/>
  <c r="T104" i="112"/>
  <c r="T101" i="112" s="1"/>
  <c r="T100" i="112" s="1"/>
  <c r="S111" i="126"/>
  <c r="H108" i="130"/>
  <c r="H110" i="130"/>
  <c r="O111" i="118"/>
  <c r="M104" i="132"/>
  <c r="M101" i="132" s="1"/>
  <c r="M100" i="132" s="1"/>
  <c r="U104" i="126"/>
  <c r="U101" i="126" s="1"/>
  <c r="U100" i="126" s="1"/>
  <c r="D113" i="125"/>
  <c r="E114" i="136"/>
  <c r="W104" i="125"/>
  <c r="W101" i="125" s="1"/>
  <c r="W100" i="125" s="1"/>
  <c r="M101" i="122"/>
  <c r="M100" i="122" s="1"/>
  <c r="R102" i="110"/>
  <c r="U104" i="135"/>
  <c r="U101" i="135" s="1"/>
  <c r="U100" i="135" s="1"/>
  <c r="W102" i="118"/>
  <c r="W107" i="118"/>
  <c r="V102" i="118"/>
  <c r="W104" i="113"/>
  <c r="W101" i="113" s="1"/>
  <c r="W100" i="113" s="1"/>
  <c r="E103" i="111"/>
  <c r="V108" i="132"/>
  <c r="U109" i="134"/>
  <c r="U102" i="123"/>
  <c r="U106" i="123"/>
  <c r="N106" i="133"/>
  <c r="N104" i="110"/>
  <c r="N101" i="110" s="1"/>
  <c r="N100" i="110" s="1"/>
  <c r="O109" i="112"/>
  <c r="K109" i="126"/>
  <c r="K102" i="126"/>
  <c r="F101" i="125"/>
  <c r="F100" i="125" s="1"/>
  <c r="Q104" i="120"/>
  <c r="Q101" i="120" s="1"/>
  <c r="Q100" i="120" s="1"/>
  <c r="H107" i="111"/>
  <c r="K111" i="122"/>
  <c r="S104" i="124"/>
  <c r="S101" i="124" s="1"/>
  <c r="S100" i="124" s="1"/>
  <c r="H111" i="131"/>
  <c r="W104" i="136"/>
  <c r="W101" i="136" s="1"/>
  <c r="W100" i="136" s="1"/>
  <c r="K104" i="133"/>
  <c r="K101" i="133" s="1"/>
  <c r="K100" i="133" s="1"/>
  <c r="L112" i="135"/>
  <c r="L109" i="121"/>
  <c r="I103" i="111"/>
  <c r="L108" i="121"/>
  <c r="P112" i="110"/>
  <c r="P114" i="110"/>
  <c r="P111" i="110"/>
  <c r="P111" i="140" s="1"/>
  <c r="P115" i="110"/>
  <c r="P103" i="110"/>
  <c r="P98" i="110"/>
  <c r="P97" i="110" s="1"/>
  <c r="P96" i="110" s="1"/>
  <c r="P108" i="110"/>
  <c r="P105" i="110"/>
  <c r="P102" i="110"/>
  <c r="P109" i="110"/>
  <c r="P105" i="120"/>
  <c r="R101" i="112"/>
  <c r="R100" i="112" s="1"/>
  <c r="M104" i="127"/>
  <c r="M101" i="127" s="1"/>
  <c r="M100" i="127" s="1"/>
  <c r="P104" i="134"/>
  <c r="P101" i="134" s="1"/>
  <c r="P100" i="134" s="1"/>
  <c r="Q102" i="133"/>
  <c r="S112" i="126"/>
  <c r="H106" i="130"/>
  <c r="J104" i="122"/>
  <c r="J101" i="122" s="1"/>
  <c r="J100" i="122" s="1"/>
  <c r="E113" i="130"/>
  <c r="P104" i="136"/>
  <c r="P101" i="136" s="1"/>
  <c r="P100" i="136" s="1"/>
  <c r="O103" i="118"/>
  <c r="I104" i="110"/>
  <c r="I101" i="110" s="1"/>
  <c r="I100" i="110" s="1"/>
  <c r="N104" i="135"/>
  <c r="N101" i="135" s="1"/>
  <c r="N100" i="135" s="1"/>
  <c r="U104" i="116"/>
  <c r="U101" i="116" s="1"/>
  <c r="U100" i="116" s="1"/>
  <c r="E104" i="126"/>
  <c r="E101" i="126" s="1"/>
  <c r="E100" i="126" s="1"/>
  <c r="R105" i="116"/>
  <c r="R107" i="110"/>
  <c r="U110" i="140"/>
  <c r="M110" i="134"/>
  <c r="W113" i="118"/>
  <c r="H104" i="121"/>
  <c r="H101" i="121" s="1"/>
  <c r="H100" i="121" s="1"/>
  <c r="V105" i="118"/>
  <c r="V104" i="129"/>
  <c r="V101" i="129" s="1"/>
  <c r="V100" i="129" s="1"/>
  <c r="V115" i="132"/>
  <c r="U115" i="134"/>
  <c r="U108" i="134"/>
  <c r="I104" i="116"/>
  <c r="I101" i="116" s="1"/>
  <c r="I100" i="116" s="1"/>
  <c r="N104" i="122"/>
  <c r="N101" i="122" s="1"/>
  <c r="N100" i="122" s="1"/>
  <c r="T112" i="128"/>
  <c r="K115" i="126"/>
  <c r="I105" i="133"/>
  <c r="I115" i="133"/>
  <c r="H108" i="111"/>
  <c r="V104" i="122"/>
  <c r="V101" i="122" s="1"/>
  <c r="V100" i="122" s="1"/>
  <c r="K112" i="122"/>
  <c r="L108" i="135"/>
  <c r="U106" i="121"/>
  <c r="U114" i="121"/>
  <c r="L110" i="121"/>
  <c r="L113" i="121"/>
  <c r="P102" i="133"/>
  <c r="S64" i="149"/>
  <c r="I114" i="111"/>
  <c r="S108" i="119"/>
  <c r="S103" i="119"/>
  <c r="S98" i="119"/>
  <c r="S97" i="119" s="1"/>
  <c r="S96" i="119" s="1"/>
  <c r="S113" i="119"/>
  <c r="S111" i="119"/>
  <c r="S102" i="119"/>
  <c r="S114" i="119"/>
  <c r="C103" i="119"/>
  <c r="C115" i="119"/>
  <c r="C108" i="119"/>
  <c r="C110" i="119"/>
  <c r="C111" i="119"/>
  <c r="C98" i="119"/>
  <c r="C97" i="119" s="1"/>
  <c r="C96" i="119" s="1"/>
  <c r="C109" i="119"/>
  <c r="I110" i="119"/>
  <c r="S109" i="119"/>
  <c r="L98" i="119"/>
  <c r="L97" i="119" s="1"/>
  <c r="L96" i="119" s="1"/>
  <c r="L114" i="119"/>
  <c r="L106" i="119"/>
  <c r="L110" i="119"/>
  <c r="C106" i="119"/>
  <c r="C113" i="119"/>
  <c r="P104" i="119"/>
  <c r="P101" i="119" s="1"/>
  <c r="S112" i="119"/>
  <c r="L102" i="119"/>
  <c r="C112" i="119"/>
  <c r="B107" i="119"/>
  <c r="D104" i="119"/>
  <c r="D101" i="119" s="1"/>
  <c r="S110" i="119"/>
  <c r="S107" i="119"/>
  <c r="L112" i="119"/>
  <c r="C102" i="119"/>
  <c r="T104" i="119"/>
  <c r="T101" i="119" s="1"/>
  <c r="V104" i="119"/>
  <c r="V101" i="119" s="1"/>
  <c r="I108" i="119"/>
  <c r="S106" i="119"/>
  <c r="L107" i="119"/>
  <c r="C105" i="119"/>
  <c r="I111" i="119"/>
  <c r="S105" i="119"/>
  <c r="L115" i="119"/>
  <c r="C114" i="119"/>
  <c r="Q104" i="119"/>
  <c r="Q101" i="119" s="1"/>
  <c r="M104" i="119"/>
  <c r="M101" i="119" s="1"/>
  <c r="I107" i="119"/>
  <c r="U104" i="119"/>
  <c r="U101" i="119" s="1"/>
  <c r="L108" i="119"/>
  <c r="L109" i="119"/>
  <c r="O104" i="119"/>
  <c r="O101" i="119" s="1"/>
  <c r="I103" i="119"/>
  <c r="S115" i="119"/>
  <c r="E104" i="119"/>
  <c r="E101" i="119" s="1"/>
  <c r="L103" i="119"/>
  <c r="L111" i="119"/>
  <c r="C107" i="119"/>
  <c r="L101" i="124"/>
  <c r="L100" i="124" s="1"/>
  <c r="T101" i="135"/>
  <c r="T100" i="135" s="1"/>
  <c r="Q111" i="134"/>
  <c r="E98" i="121"/>
  <c r="E97" i="121" s="1"/>
  <c r="E96" i="121" s="1"/>
  <c r="L98" i="118"/>
  <c r="L97" i="118" s="1"/>
  <c r="L96" i="118" s="1"/>
  <c r="N98" i="114"/>
  <c r="N97" i="114" s="1"/>
  <c r="N96" i="114" s="1"/>
  <c r="E111" i="135"/>
  <c r="B98" i="119"/>
  <c r="B97" i="119" s="1"/>
  <c r="B96" i="119" s="1"/>
  <c r="B108" i="117"/>
  <c r="B114" i="117"/>
  <c r="B114" i="119"/>
  <c r="G107" i="117"/>
  <c r="K104" i="115"/>
  <c r="K101" i="115" s="1"/>
  <c r="K100" i="115" s="1"/>
  <c r="N108" i="116"/>
  <c r="O104" i="132"/>
  <c r="O101" i="132" s="1"/>
  <c r="O100" i="132" s="1"/>
  <c r="U104" i="130"/>
  <c r="U101" i="130" s="1"/>
  <c r="U100" i="130" s="1"/>
  <c r="I104" i="114"/>
  <c r="I101" i="114" s="1"/>
  <c r="I100" i="114" s="1"/>
  <c r="B106" i="117"/>
  <c r="B102" i="119"/>
  <c r="B108" i="115"/>
  <c r="B105" i="119"/>
  <c r="J104" i="126"/>
  <c r="J101" i="126" s="1"/>
  <c r="J100" i="126" s="1"/>
  <c r="J104" i="133"/>
  <c r="J101" i="133" s="1"/>
  <c r="J100" i="133" s="1"/>
  <c r="S104" i="117"/>
  <c r="S101" i="117" s="1"/>
  <c r="S100" i="117" s="1"/>
  <c r="G111" i="117"/>
  <c r="W104" i="110"/>
  <c r="W101" i="110" s="1"/>
  <c r="W100" i="110" s="1"/>
  <c r="N102" i="116"/>
  <c r="Q111" i="133"/>
  <c r="U109" i="112"/>
  <c r="U107" i="112"/>
  <c r="L102" i="125"/>
  <c r="S107" i="126"/>
  <c r="H111" i="130"/>
  <c r="H113" i="130"/>
  <c r="J107" i="119"/>
  <c r="J113" i="119"/>
  <c r="E110" i="130"/>
  <c r="O102" i="118"/>
  <c r="O105" i="118"/>
  <c r="L104" i="115"/>
  <c r="L101" i="115" s="1"/>
  <c r="L100" i="115" s="1"/>
  <c r="C115" i="118"/>
  <c r="J114" i="115"/>
  <c r="J115" i="115"/>
  <c r="F102" i="121"/>
  <c r="M98" i="123"/>
  <c r="M97" i="123" s="1"/>
  <c r="M96" i="123" s="1"/>
  <c r="D102" i="125"/>
  <c r="J104" i="121"/>
  <c r="J101" i="121" s="1"/>
  <c r="J100" i="121" s="1"/>
  <c r="J98" i="116"/>
  <c r="J97" i="116" s="1"/>
  <c r="J96" i="116" s="1"/>
  <c r="K104" i="121"/>
  <c r="K101" i="121" s="1"/>
  <c r="K100" i="121" s="1"/>
  <c r="V108" i="135"/>
  <c r="V103" i="135"/>
  <c r="E98" i="136"/>
  <c r="E97" i="136" s="1"/>
  <c r="E96" i="136" s="1"/>
  <c r="D113" i="116"/>
  <c r="D108" i="116"/>
  <c r="K103" i="117"/>
  <c r="K102" i="118"/>
  <c r="R98" i="134"/>
  <c r="R97" i="134" s="1"/>
  <c r="R96" i="134" s="1"/>
  <c r="T113" i="122"/>
  <c r="G110" i="132"/>
  <c r="D104" i="123"/>
  <c r="D101" i="123" s="1"/>
  <c r="D100" i="123" s="1"/>
  <c r="R104" i="122"/>
  <c r="R101" i="122" s="1"/>
  <c r="R100" i="122" s="1"/>
  <c r="W104" i="120"/>
  <c r="W101" i="120" s="1"/>
  <c r="W100" i="120" s="1"/>
  <c r="I104" i="136"/>
  <c r="I101" i="136" s="1"/>
  <c r="I100" i="136" s="1"/>
  <c r="O104" i="136"/>
  <c r="O101" i="136" s="1"/>
  <c r="O100" i="136" s="1"/>
  <c r="P104" i="111"/>
  <c r="P101" i="111" s="1"/>
  <c r="P100" i="111" s="1"/>
  <c r="R110" i="116"/>
  <c r="S103" i="122"/>
  <c r="Q115" i="134"/>
  <c r="Q108" i="134"/>
  <c r="K104" i="130"/>
  <c r="K101" i="130" s="1"/>
  <c r="K100" i="130" s="1"/>
  <c r="I103" i="134"/>
  <c r="I113" i="134"/>
  <c r="M107" i="134"/>
  <c r="V106" i="118"/>
  <c r="D105" i="122"/>
  <c r="D108" i="122"/>
  <c r="E112" i="121"/>
  <c r="E103" i="121"/>
  <c r="E104" i="133"/>
  <c r="E101" i="133" s="1"/>
  <c r="E100" i="133" s="1"/>
  <c r="C112" i="126"/>
  <c r="G104" i="126"/>
  <c r="G101" i="126" s="1"/>
  <c r="G100" i="126" s="1"/>
  <c r="D111" i="111"/>
  <c r="C104" i="123"/>
  <c r="C101" i="123" s="1"/>
  <c r="C100" i="123" s="1"/>
  <c r="L104" i="110"/>
  <c r="L101" i="110" s="1"/>
  <c r="L100" i="110" s="1"/>
  <c r="F104" i="111"/>
  <c r="F101" i="111" s="1"/>
  <c r="F100" i="111" s="1"/>
  <c r="E105" i="111"/>
  <c r="J110" i="112"/>
  <c r="J112" i="112"/>
  <c r="V102" i="123"/>
  <c r="V109" i="132"/>
  <c r="J106" i="114"/>
  <c r="J102" i="114"/>
  <c r="L105" i="118"/>
  <c r="L107" i="118"/>
  <c r="V98" i="133"/>
  <c r="V97" i="133" s="1"/>
  <c r="V96" i="133" s="1"/>
  <c r="U98" i="123"/>
  <c r="U97" i="123" s="1"/>
  <c r="U96" i="123" s="1"/>
  <c r="N98" i="133"/>
  <c r="N97" i="133" s="1"/>
  <c r="N96" i="133" s="1"/>
  <c r="N105" i="114"/>
  <c r="J104" i="120"/>
  <c r="J101" i="120" s="1"/>
  <c r="J100" i="120" s="1"/>
  <c r="E104" i="122"/>
  <c r="E101" i="122" s="1"/>
  <c r="E100" i="122" s="1"/>
  <c r="E104" i="110"/>
  <c r="E101" i="110" s="1"/>
  <c r="E100" i="110" s="1"/>
  <c r="Q104" i="123"/>
  <c r="Q101" i="123" s="1"/>
  <c r="Q100" i="123" s="1"/>
  <c r="T104" i="115"/>
  <c r="T101" i="115" s="1"/>
  <c r="T100" i="115" s="1"/>
  <c r="W98" i="119"/>
  <c r="W97" i="119" s="1"/>
  <c r="W96" i="119" s="1"/>
  <c r="Q104" i="126"/>
  <c r="Q101" i="126" s="1"/>
  <c r="Q100" i="126" s="1"/>
  <c r="W104" i="124"/>
  <c r="W101" i="124" s="1"/>
  <c r="W100" i="124" s="1"/>
  <c r="T106" i="125"/>
  <c r="T106" i="140" s="1"/>
  <c r="T105" i="125"/>
  <c r="E114" i="135"/>
  <c r="E108" i="135"/>
  <c r="G115" i="124"/>
  <c r="G110" i="124"/>
  <c r="T111" i="128"/>
  <c r="T111" i="140" s="1"/>
  <c r="O112" i="112"/>
  <c r="O111" i="112"/>
  <c r="K98" i="126"/>
  <c r="K97" i="126" s="1"/>
  <c r="K96" i="126" s="1"/>
  <c r="I109" i="119"/>
  <c r="D115" i="135"/>
  <c r="D106" i="135"/>
  <c r="S110" i="118"/>
  <c r="M105" i="135"/>
  <c r="M106" i="135"/>
  <c r="I113" i="133"/>
  <c r="M104" i="125"/>
  <c r="M101" i="125" s="1"/>
  <c r="M100" i="125" s="1"/>
  <c r="J104" i="128"/>
  <c r="J101" i="128" s="1"/>
  <c r="J100" i="128" s="1"/>
  <c r="H104" i="119"/>
  <c r="H101" i="119" s="1"/>
  <c r="N104" i="132"/>
  <c r="N101" i="132" s="1"/>
  <c r="N100" i="132" s="1"/>
  <c r="R105" i="114"/>
  <c r="R103" i="114"/>
  <c r="K115" i="114"/>
  <c r="R104" i="127"/>
  <c r="R101" i="127" s="1"/>
  <c r="R100" i="127" s="1"/>
  <c r="H113" i="111"/>
  <c r="H102" i="111"/>
  <c r="K105" i="122"/>
  <c r="E104" i="131"/>
  <c r="E101" i="131" s="1"/>
  <c r="E100" i="131" s="1"/>
  <c r="Q102" i="130"/>
  <c r="Q104" i="111"/>
  <c r="Q101" i="111" s="1"/>
  <c r="Q100" i="111" s="1"/>
  <c r="H105" i="131"/>
  <c r="H107" i="131"/>
  <c r="L98" i="125"/>
  <c r="L97" i="125" s="1"/>
  <c r="L96" i="125" s="1"/>
  <c r="K107" i="118"/>
  <c r="G98" i="132"/>
  <c r="G97" i="132" s="1"/>
  <c r="G96" i="132" s="1"/>
  <c r="K104" i="111"/>
  <c r="K101" i="111" s="1"/>
  <c r="K100" i="111" s="1"/>
  <c r="U104" i="115"/>
  <c r="U101" i="115" s="1"/>
  <c r="U100" i="115" s="1"/>
  <c r="P104" i="121"/>
  <c r="P101" i="121" s="1"/>
  <c r="P100" i="121" s="1"/>
  <c r="T104" i="130"/>
  <c r="T101" i="130" s="1"/>
  <c r="T100" i="130" s="1"/>
  <c r="N98" i="116"/>
  <c r="N97" i="116" s="1"/>
  <c r="N96" i="116" s="1"/>
  <c r="L108" i="125"/>
  <c r="R104" i="111"/>
  <c r="R101" i="111" s="1"/>
  <c r="R100" i="111" s="1"/>
  <c r="J115" i="119"/>
  <c r="J109" i="119"/>
  <c r="K104" i="110"/>
  <c r="K101" i="110" s="1"/>
  <c r="L104" i="131"/>
  <c r="L101" i="131" s="1"/>
  <c r="L100" i="131" s="1"/>
  <c r="W104" i="112"/>
  <c r="W101" i="112" s="1"/>
  <c r="W100" i="112" s="1"/>
  <c r="J108" i="115"/>
  <c r="N104" i="113"/>
  <c r="N101" i="113" s="1"/>
  <c r="N100" i="113" s="1"/>
  <c r="K104" i="128"/>
  <c r="K101" i="128" s="1"/>
  <c r="K100" i="128" s="1"/>
  <c r="D112" i="116"/>
  <c r="K98" i="117"/>
  <c r="K97" i="117" s="1"/>
  <c r="K96" i="117" s="1"/>
  <c r="T98" i="122"/>
  <c r="T97" i="122" s="1"/>
  <c r="T96" i="122" s="1"/>
  <c r="P104" i="115"/>
  <c r="P101" i="115" s="1"/>
  <c r="P100" i="115" s="1"/>
  <c r="G107" i="132"/>
  <c r="G109" i="132"/>
  <c r="M104" i="115"/>
  <c r="M101" i="115" s="1"/>
  <c r="M100" i="115" s="1"/>
  <c r="R104" i="135"/>
  <c r="R101" i="135" s="1"/>
  <c r="R100" i="135" s="1"/>
  <c r="R102" i="116"/>
  <c r="R103" i="116"/>
  <c r="Q106" i="134"/>
  <c r="I107" i="134"/>
  <c r="I112" i="134"/>
  <c r="J104" i="111"/>
  <c r="J101" i="111" s="1"/>
  <c r="J100" i="111" s="1"/>
  <c r="D107" i="122"/>
  <c r="E105" i="121"/>
  <c r="C108" i="126"/>
  <c r="H104" i="114"/>
  <c r="H101" i="114" s="1"/>
  <c r="H100" i="114" s="1"/>
  <c r="D104" i="124"/>
  <c r="D101" i="124" s="1"/>
  <c r="D100" i="124" s="1"/>
  <c r="K104" i="125"/>
  <c r="K101" i="125" s="1"/>
  <c r="K100" i="125" s="1"/>
  <c r="E113" i="111"/>
  <c r="E107" i="111"/>
  <c r="J103" i="112"/>
  <c r="V98" i="123"/>
  <c r="V97" i="123" s="1"/>
  <c r="V96" i="123" s="1"/>
  <c r="V98" i="132"/>
  <c r="V97" i="132" s="1"/>
  <c r="V96" i="132" s="1"/>
  <c r="F104" i="122"/>
  <c r="F101" i="122" s="1"/>
  <c r="F100" i="122" s="1"/>
  <c r="J111" i="114"/>
  <c r="J109" i="114"/>
  <c r="L102" i="118"/>
  <c r="L112" i="118"/>
  <c r="N112" i="114"/>
  <c r="H104" i="118"/>
  <c r="H101" i="118" s="1"/>
  <c r="H100" i="118" s="1"/>
  <c r="Q104" i="132"/>
  <c r="Q101" i="132" s="1"/>
  <c r="Q100" i="132" s="1"/>
  <c r="V104" i="111"/>
  <c r="V101" i="111" s="1"/>
  <c r="V100" i="111" s="1"/>
  <c r="L98" i="120"/>
  <c r="L97" i="120" s="1"/>
  <c r="L96" i="120" s="1"/>
  <c r="Q104" i="124"/>
  <c r="Q101" i="124" s="1"/>
  <c r="Q100" i="124" s="1"/>
  <c r="M104" i="124"/>
  <c r="M101" i="124" s="1"/>
  <c r="M100" i="124" s="1"/>
  <c r="T115" i="125"/>
  <c r="G109" i="124"/>
  <c r="G106" i="124"/>
  <c r="T107" i="128"/>
  <c r="O108" i="112"/>
  <c r="O105" i="112"/>
  <c r="J110" i="113"/>
  <c r="I98" i="119"/>
  <c r="I97" i="119" s="1"/>
  <c r="I96" i="119" s="1"/>
  <c r="D111" i="135"/>
  <c r="S104" i="121"/>
  <c r="S101" i="121" s="1"/>
  <c r="S100" i="121" s="1"/>
  <c r="S114" i="118"/>
  <c r="S112" i="118"/>
  <c r="M113" i="135"/>
  <c r="M109" i="135"/>
  <c r="E104" i="114"/>
  <c r="E101" i="114" s="1"/>
  <c r="E100" i="114" s="1"/>
  <c r="W104" i="128"/>
  <c r="W101" i="128" s="1"/>
  <c r="W100" i="128" s="1"/>
  <c r="R112" i="114"/>
  <c r="R111" i="114"/>
  <c r="U104" i="131"/>
  <c r="U101" i="131" s="1"/>
  <c r="U100" i="131" s="1"/>
  <c r="H111" i="111"/>
  <c r="H109" i="111"/>
  <c r="E104" i="120"/>
  <c r="E101" i="120" s="1"/>
  <c r="E100" i="120" s="1"/>
  <c r="R104" i="120"/>
  <c r="R101" i="120" s="1"/>
  <c r="R100" i="120" s="1"/>
  <c r="I98" i="129"/>
  <c r="I97" i="129" s="1"/>
  <c r="I96" i="129" s="1"/>
  <c r="I101" i="129"/>
  <c r="I100" i="129" s="1"/>
  <c r="K98" i="118"/>
  <c r="K97" i="118" s="1"/>
  <c r="K96" i="118" s="1"/>
  <c r="E98" i="135"/>
  <c r="E97" i="135" s="1"/>
  <c r="E96" i="135" s="1"/>
  <c r="G111" i="124"/>
  <c r="N107" i="116"/>
  <c r="D104" i="121"/>
  <c r="D101" i="121" s="1"/>
  <c r="D100" i="121" s="1"/>
  <c r="L109" i="125"/>
  <c r="J106" i="119"/>
  <c r="E98" i="130"/>
  <c r="E97" i="130" s="1"/>
  <c r="E96" i="130" s="1"/>
  <c r="I104" i="124"/>
  <c r="I101" i="124" s="1"/>
  <c r="I100" i="124" s="1"/>
  <c r="N104" i="120"/>
  <c r="N101" i="120" s="1"/>
  <c r="N100" i="120" s="1"/>
  <c r="O104" i="116"/>
  <c r="O101" i="116" s="1"/>
  <c r="O100" i="116" s="1"/>
  <c r="C107" i="118"/>
  <c r="C103" i="118"/>
  <c r="N104" i="136"/>
  <c r="N101" i="136" s="1"/>
  <c r="N100" i="136" s="1"/>
  <c r="W104" i="126"/>
  <c r="W101" i="126" s="1"/>
  <c r="W100" i="126" s="1"/>
  <c r="E104" i="134"/>
  <c r="E101" i="134" s="1"/>
  <c r="E100" i="134" s="1"/>
  <c r="J110" i="115"/>
  <c r="G104" i="116"/>
  <c r="G101" i="116" s="1"/>
  <c r="G100" i="116" s="1"/>
  <c r="F105" i="121"/>
  <c r="F114" i="121"/>
  <c r="F114" i="140" s="1"/>
  <c r="D103" i="125"/>
  <c r="D109" i="125"/>
  <c r="D98" i="116"/>
  <c r="D97" i="116" s="1"/>
  <c r="D96" i="116" s="1"/>
  <c r="K105" i="118"/>
  <c r="K106" i="118"/>
  <c r="G114" i="132"/>
  <c r="M104" i="133"/>
  <c r="M101" i="133" s="1"/>
  <c r="M100" i="133" s="1"/>
  <c r="K104" i="112"/>
  <c r="K101" i="112" s="1"/>
  <c r="K100" i="112" s="1"/>
  <c r="O104" i="133"/>
  <c r="O101" i="133" s="1"/>
  <c r="O100" i="133" s="1"/>
  <c r="S104" i="110"/>
  <c r="S101" i="110" s="1"/>
  <c r="S100" i="110" s="1"/>
  <c r="R111" i="116"/>
  <c r="R112" i="116"/>
  <c r="S98" i="122"/>
  <c r="S97" i="122" s="1"/>
  <c r="S96" i="122" s="1"/>
  <c r="Q114" i="134"/>
  <c r="Q114" i="140" s="1"/>
  <c r="Q113" i="134"/>
  <c r="I110" i="134"/>
  <c r="M98" i="134"/>
  <c r="M97" i="134" s="1"/>
  <c r="M96" i="134" s="1"/>
  <c r="W98" i="118"/>
  <c r="W97" i="118" s="1"/>
  <c r="W96" i="118" s="1"/>
  <c r="V114" i="118"/>
  <c r="V108" i="118"/>
  <c r="D109" i="122"/>
  <c r="E102" i="121"/>
  <c r="E106" i="121"/>
  <c r="W104" i="117"/>
  <c r="W101" i="117" s="1"/>
  <c r="W100" i="117" s="1"/>
  <c r="C107" i="126"/>
  <c r="C102" i="126"/>
  <c r="M104" i="116"/>
  <c r="M101" i="116" s="1"/>
  <c r="M100" i="116" s="1"/>
  <c r="V104" i="131"/>
  <c r="V101" i="131" s="1"/>
  <c r="V100" i="131" s="1"/>
  <c r="E115" i="111"/>
  <c r="J114" i="112"/>
  <c r="J108" i="112"/>
  <c r="V113" i="123"/>
  <c r="V109" i="123"/>
  <c r="V107" i="132"/>
  <c r="V105" i="132"/>
  <c r="U98" i="134"/>
  <c r="U97" i="134" s="1"/>
  <c r="U96" i="134" s="1"/>
  <c r="J107" i="114"/>
  <c r="J113" i="114"/>
  <c r="L113" i="118"/>
  <c r="L115" i="118"/>
  <c r="N106" i="114"/>
  <c r="N106" i="140" s="1"/>
  <c r="N115" i="114"/>
  <c r="U104" i="114"/>
  <c r="U101" i="114" s="1"/>
  <c r="U100" i="114" s="1"/>
  <c r="I104" i="126"/>
  <c r="I101" i="126" s="1"/>
  <c r="I100" i="126" s="1"/>
  <c r="L113" i="120"/>
  <c r="T104" i="123"/>
  <c r="T101" i="123" s="1"/>
  <c r="T100" i="123" s="1"/>
  <c r="C104" i="130"/>
  <c r="C101" i="130" s="1"/>
  <c r="C100" i="130" s="1"/>
  <c r="V104" i="126"/>
  <c r="V101" i="126" s="1"/>
  <c r="V100" i="126" s="1"/>
  <c r="T114" i="125"/>
  <c r="T104" i="131"/>
  <c r="T101" i="131" s="1"/>
  <c r="T100" i="131" s="1"/>
  <c r="E110" i="135"/>
  <c r="G103" i="124"/>
  <c r="G114" i="124"/>
  <c r="O106" i="112"/>
  <c r="O102" i="112"/>
  <c r="J115" i="113"/>
  <c r="U104" i="118"/>
  <c r="U101" i="118" s="1"/>
  <c r="U100" i="118" s="1"/>
  <c r="I115" i="119"/>
  <c r="I106" i="119"/>
  <c r="D108" i="135"/>
  <c r="D105" i="135"/>
  <c r="S113" i="118"/>
  <c r="S109" i="118"/>
  <c r="M114" i="135"/>
  <c r="O104" i="121"/>
  <c r="O101" i="121" s="1"/>
  <c r="O100" i="121" s="1"/>
  <c r="L104" i="116"/>
  <c r="L101" i="116" s="1"/>
  <c r="L100" i="116" s="1"/>
  <c r="J104" i="124"/>
  <c r="J101" i="124" s="1"/>
  <c r="J100" i="124" s="1"/>
  <c r="R108" i="114"/>
  <c r="R106" i="114"/>
  <c r="E104" i="123"/>
  <c r="E101" i="123" s="1"/>
  <c r="E100" i="123" s="1"/>
  <c r="K98" i="114"/>
  <c r="K97" i="114" s="1"/>
  <c r="K96" i="114" s="1"/>
  <c r="H115" i="111"/>
  <c r="K107" i="122"/>
  <c r="K109" i="122"/>
  <c r="Q106" i="130"/>
  <c r="Q113" i="130"/>
  <c r="H114" i="131"/>
  <c r="H108" i="131"/>
  <c r="L112" i="125"/>
  <c r="D110" i="122"/>
  <c r="T108" i="125"/>
  <c r="B109" i="117"/>
  <c r="B115" i="119"/>
  <c r="G115" i="117"/>
  <c r="G103" i="117"/>
  <c r="Q98" i="133"/>
  <c r="Q97" i="133" s="1"/>
  <c r="Q96" i="133" s="1"/>
  <c r="B112" i="119"/>
  <c r="B113" i="117"/>
  <c r="B110" i="117"/>
  <c r="N104" i="118"/>
  <c r="N101" i="118" s="1"/>
  <c r="N100" i="118" s="1"/>
  <c r="F104" i="124"/>
  <c r="F101" i="124" s="1"/>
  <c r="F100" i="124" s="1"/>
  <c r="D104" i="118"/>
  <c r="D101" i="118" s="1"/>
  <c r="D100" i="118" s="1"/>
  <c r="N110" i="116"/>
  <c r="W104" i="133"/>
  <c r="W101" i="133" s="1"/>
  <c r="W100" i="133" s="1"/>
  <c r="Q110" i="133"/>
  <c r="Q112" i="133"/>
  <c r="Q112" i="140" s="1"/>
  <c r="U113" i="112"/>
  <c r="L115" i="125"/>
  <c r="S115" i="126"/>
  <c r="H107" i="130"/>
  <c r="J112" i="119"/>
  <c r="J103" i="119"/>
  <c r="E107" i="130"/>
  <c r="O106" i="118"/>
  <c r="O104" i="123"/>
  <c r="O101" i="123" s="1"/>
  <c r="O100" i="123" s="1"/>
  <c r="R104" i="123"/>
  <c r="R101" i="123" s="1"/>
  <c r="R100" i="123" s="1"/>
  <c r="C109" i="118"/>
  <c r="C112" i="118"/>
  <c r="J109" i="115"/>
  <c r="J103" i="115"/>
  <c r="F115" i="121"/>
  <c r="M109" i="123"/>
  <c r="D108" i="125"/>
  <c r="G104" i="120"/>
  <c r="G101" i="120" s="1"/>
  <c r="G100" i="120" s="1"/>
  <c r="S104" i="116"/>
  <c r="S101" i="116" s="1"/>
  <c r="S100" i="116" s="1"/>
  <c r="K110" i="113"/>
  <c r="T115" i="129"/>
  <c r="V110" i="135"/>
  <c r="V110" i="140" s="1"/>
  <c r="D111" i="116"/>
  <c r="D107" i="116"/>
  <c r="K111" i="117"/>
  <c r="K114" i="118"/>
  <c r="K114" i="140" s="1"/>
  <c r="K109" i="118"/>
  <c r="T115" i="122"/>
  <c r="Q98" i="129"/>
  <c r="Q97" i="129" s="1"/>
  <c r="Q96" i="129" s="1"/>
  <c r="Q101" i="129"/>
  <c r="Q100" i="129" s="1"/>
  <c r="G108" i="132"/>
  <c r="G108" i="140" s="1"/>
  <c r="G104" i="112"/>
  <c r="G101" i="112" s="1"/>
  <c r="G100" i="112" s="1"/>
  <c r="P104" i="116"/>
  <c r="P101" i="116" s="1"/>
  <c r="P100" i="116" s="1"/>
  <c r="V104" i="112"/>
  <c r="V101" i="112" s="1"/>
  <c r="V100" i="112" s="1"/>
  <c r="R115" i="116"/>
  <c r="R109" i="116"/>
  <c r="R98" i="110"/>
  <c r="R97" i="110" s="1"/>
  <c r="R96" i="110" s="1"/>
  <c r="H104" i="124"/>
  <c r="H101" i="124" s="1"/>
  <c r="H100" i="124" s="1"/>
  <c r="S106" i="122"/>
  <c r="Q107" i="134"/>
  <c r="Q102" i="134"/>
  <c r="I105" i="134"/>
  <c r="M102" i="134"/>
  <c r="M112" i="134"/>
  <c r="Q98" i="112"/>
  <c r="Q97" i="112" s="1"/>
  <c r="Q96" i="112" s="1"/>
  <c r="W110" i="118"/>
  <c r="W110" i="140" s="1"/>
  <c r="R104" i="119"/>
  <c r="R101" i="119" s="1"/>
  <c r="V109" i="118"/>
  <c r="D102" i="122"/>
  <c r="D112" i="122"/>
  <c r="D112" i="140" s="1"/>
  <c r="J104" i="135"/>
  <c r="J101" i="135" s="1"/>
  <c r="J100" i="135" s="1"/>
  <c r="F104" i="119"/>
  <c r="F101" i="119" s="1"/>
  <c r="E113" i="121"/>
  <c r="E114" i="121"/>
  <c r="O104" i="126"/>
  <c r="O101" i="126" s="1"/>
  <c r="O100" i="126" s="1"/>
  <c r="C103" i="126"/>
  <c r="D98" i="111"/>
  <c r="D97" i="111" s="1"/>
  <c r="D96" i="111" s="1"/>
  <c r="E104" i="118"/>
  <c r="E101" i="118" s="1"/>
  <c r="E100" i="118" s="1"/>
  <c r="E112" i="111"/>
  <c r="J113" i="112"/>
  <c r="K104" i="120"/>
  <c r="K101" i="120" s="1"/>
  <c r="K100" i="120" s="1"/>
  <c r="V106" i="123"/>
  <c r="V111" i="132"/>
  <c r="U111" i="134"/>
  <c r="U112" i="134"/>
  <c r="L103" i="118"/>
  <c r="F98" i="123"/>
  <c r="F97" i="123" s="1"/>
  <c r="F96" i="123" s="1"/>
  <c r="N107" i="114"/>
  <c r="N108" i="114"/>
  <c r="P104" i="112"/>
  <c r="P101" i="112" s="1"/>
  <c r="P100" i="112" s="1"/>
  <c r="L104" i="111"/>
  <c r="L101" i="111" s="1"/>
  <c r="L100" i="111" s="1"/>
  <c r="L103" i="120"/>
  <c r="L112" i="120"/>
  <c r="C104" i="125"/>
  <c r="C101" i="125" s="1"/>
  <c r="C100" i="125" s="1"/>
  <c r="T107" i="125"/>
  <c r="T103" i="125"/>
  <c r="E106" i="135"/>
  <c r="E103" i="135"/>
  <c r="D104" i="113"/>
  <c r="D101" i="113" s="1"/>
  <c r="D100" i="113" s="1"/>
  <c r="O107" i="112"/>
  <c r="O107" i="140" s="1"/>
  <c r="D104" i="114"/>
  <c r="D101" i="114" s="1"/>
  <c r="D100" i="114" s="1"/>
  <c r="I112" i="119"/>
  <c r="I114" i="119"/>
  <c r="D103" i="135"/>
  <c r="S115" i="118"/>
  <c r="M111" i="135"/>
  <c r="I98" i="133"/>
  <c r="I97" i="133" s="1"/>
  <c r="I96" i="133" s="1"/>
  <c r="S104" i="128"/>
  <c r="S101" i="128" s="1"/>
  <c r="S100" i="128" s="1"/>
  <c r="P104" i="118"/>
  <c r="P101" i="118" s="1"/>
  <c r="P100" i="118" s="1"/>
  <c r="D104" i="136"/>
  <c r="D101" i="136" s="1"/>
  <c r="D100" i="136" s="1"/>
  <c r="K105" i="114"/>
  <c r="K108" i="114"/>
  <c r="H106" i="111"/>
  <c r="K103" i="122"/>
  <c r="K110" i="122"/>
  <c r="M104" i="136"/>
  <c r="M101" i="136" s="1"/>
  <c r="M100" i="136" s="1"/>
  <c r="C104" i="132"/>
  <c r="C101" i="132" s="1"/>
  <c r="C100" i="132" s="1"/>
  <c r="Q103" i="130"/>
  <c r="H109" i="131"/>
  <c r="N104" i="119"/>
  <c r="N101" i="119" s="1"/>
  <c r="F104" i="112"/>
  <c r="F101" i="112" s="1"/>
  <c r="F100" i="112" s="1"/>
  <c r="G98" i="124"/>
  <c r="G97" i="124" s="1"/>
  <c r="G96" i="124" s="1"/>
  <c r="B112" i="117"/>
  <c r="B107" i="117"/>
  <c r="N104" i="111"/>
  <c r="N101" i="111" s="1"/>
  <c r="N100" i="111" s="1"/>
  <c r="R104" i="117"/>
  <c r="R101" i="117" s="1"/>
  <c r="R100" i="117" s="1"/>
  <c r="G98" i="117"/>
  <c r="G97" i="117" s="1"/>
  <c r="G96" i="117" s="1"/>
  <c r="N115" i="116"/>
  <c r="L103" i="125"/>
  <c r="L105" i="125"/>
  <c r="S98" i="126"/>
  <c r="S97" i="126" s="1"/>
  <c r="S96" i="126" s="1"/>
  <c r="J102" i="119"/>
  <c r="J108" i="119"/>
  <c r="E103" i="130"/>
  <c r="E111" i="130"/>
  <c r="O104" i="134"/>
  <c r="O101" i="134" s="1"/>
  <c r="O100" i="134" s="1"/>
  <c r="O98" i="118"/>
  <c r="O97" i="118" s="1"/>
  <c r="O96" i="118" s="1"/>
  <c r="W104" i="127"/>
  <c r="W101" i="127" s="1"/>
  <c r="W100" i="127" s="1"/>
  <c r="S104" i="130"/>
  <c r="S101" i="130" s="1"/>
  <c r="S100" i="130" s="1"/>
  <c r="D104" i="120"/>
  <c r="D101" i="120" s="1"/>
  <c r="D100" i="120" s="1"/>
  <c r="C105" i="118"/>
  <c r="C111" i="118"/>
  <c r="J106" i="115"/>
  <c r="J107" i="115"/>
  <c r="D105" i="116"/>
  <c r="K108" i="117"/>
  <c r="K113" i="118"/>
  <c r="K111" i="118"/>
  <c r="D104" i="127"/>
  <c r="D101" i="127" s="1"/>
  <c r="D100" i="127" s="1"/>
  <c r="T107" i="122"/>
  <c r="T112" i="122"/>
  <c r="G112" i="132"/>
  <c r="D104" i="115"/>
  <c r="D101" i="115" s="1"/>
  <c r="D100" i="115" s="1"/>
  <c r="R114" i="116"/>
  <c r="Q110" i="134"/>
  <c r="I98" i="134"/>
  <c r="I97" i="134" s="1"/>
  <c r="I96" i="134" s="1"/>
  <c r="D106" i="122"/>
  <c r="E107" i="121"/>
  <c r="C104" i="122"/>
  <c r="C101" i="122" s="1"/>
  <c r="C100" i="122" s="1"/>
  <c r="C98" i="126"/>
  <c r="C97" i="126" s="1"/>
  <c r="C96" i="126" s="1"/>
  <c r="K104" i="134"/>
  <c r="K101" i="134" s="1"/>
  <c r="K100" i="134" s="1"/>
  <c r="J98" i="112"/>
  <c r="J97" i="112" s="1"/>
  <c r="J96" i="112" s="1"/>
  <c r="T104" i="121"/>
  <c r="T101" i="121" s="1"/>
  <c r="T100" i="121" s="1"/>
  <c r="J98" i="114"/>
  <c r="J97" i="114" s="1"/>
  <c r="J96" i="114" s="1"/>
  <c r="L109" i="118"/>
  <c r="N114" i="114"/>
  <c r="N102" i="114"/>
  <c r="S104" i="125"/>
  <c r="S101" i="125" s="1"/>
  <c r="S100" i="125" s="1"/>
  <c r="C104" i="124"/>
  <c r="C101" i="124" s="1"/>
  <c r="C100" i="124" s="1"/>
  <c r="E107" i="135"/>
  <c r="W104" i="129"/>
  <c r="W101" i="129" s="1"/>
  <c r="W100" i="129" s="1"/>
  <c r="G113" i="124"/>
  <c r="D98" i="135"/>
  <c r="D97" i="135" s="1"/>
  <c r="D96" i="135" s="1"/>
  <c r="M98" i="135"/>
  <c r="M97" i="135" s="1"/>
  <c r="M96" i="135" s="1"/>
  <c r="O104" i="125"/>
  <c r="O101" i="125" s="1"/>
  <c r="O100" i="125" s="1"/>
  <c r="U104" i="124"/>
  <c r="U101" i="124" s="1"/>
  <c r="U100" i="124" s="1"/>
  <c r="C104" i="117"/>
  <c r="C101" i="117" s="1"/>
  <c r="C100" i="117" s="1"/>
  <c r="R98" i="114"/>
  <c r="R97" i="114" s="1"/>
  <c r="R96" i="114" s="1"/>
  <c r="H98" i="111"/>
  <c r="H97" i="111" s="1"/>
  <c r="H96" i="111" s="1"/>
  <c r="Q98" i="130"/>
  <c r="Q97" i="130" s="1"/>
  <c r="Q96" i="130" s="1"/>
  <c r="H102" i="131"/>
  <c r="Q98" i="134"/>
  <c r="Q97" i="134" s="1"/>
  <c r="Q96" i="134" s="1"/>
  <c r="D98" i="122"/>
  <c r="D97" i="122" s="1"/>
  <c r="D96" i="122" s="1"/>
  <c r="T98" i="125"/>
  <c r="T97" i="125" s="1"/>
  <c r="T96" i="125" s="1"/>
  <c r="N113" i="116"/>
  <c r="N109" i="116"/>
  <c r="N104" i="134"/>
  <c r="N101" i="134" s="1"/>
  <c r="N100" i="134" s="1"/>
  <c r="N104" i="131"/>
  <c r="N101" i="131" s="1"/>
  <c r="N100" i="131" s="1"/>
  <c r="Q103" i="133"/>
  <c r="Q108" i="133"/>
  <c r="U98" i="112"/>
  <c r="U97" i="112" s="1"/>
  <c r="U96" i="112" s="1"/>
  <c r="L107" i="125"/>
  <c r="L106" i="125"/>
  <c r="S114" i="126"/>
  <c r="H98" i="130"/>
  <c r="H97" i="130" s="1"/>
  <c r="H96" i="130" s="1"/>
  <c r="J104" i="110"/>
  <c r="E106" i="130"/>
  <c r="E114" i="130"/>
  <c r="O108" i="118"/>
  <c r="R104" i="115"/>
  <c r="R101" i="115" s="1"/>
  <c r="R100" i="115" s="1"/>
  <c r="J111" i="115"/>
  <c r="F98" i="121"/>
  <c r="F97" i="121" s="1"/>
  <c r="F96" i="121" s="1"/>
  <c r="C104" i="114"/>
  <c r="C101" i="114" s="1"/>
  <c r="C100" i="114" s="1"/>
  <c r="D98" i="125"/>
  <c r="D97" i="125" s="1"/>
  <c r="D96" i="125" s="1"/>
  <c r="W104" i="134"/>
  <c r="W101" i="134" s="1"/>
  <c r="W100" i="134" s="1"/>
  <c r="K98" i="113"/>
  <c r="K97" i="113" s="1"/>
  <c r="K96" i="113" s="1"/>
  <c r="T98" i="129"/>
  <c r="T97" i="129" s="1"/>
  <c r="T96" i="129" s="1"/>
  <c r="V98" i="135"/>
  <c r="V97" i="135" s="1"/>
  <c r="V96" i="135" s="1"/>
  <c r="D102" i="116"/>
  <c r="K106" i="117"/>
  <c r="K115" i="118"/>
  <c r="K103" i="118"/>
  <c r="T103" i="122"/>
  <c r="T108" i="122"/>
  <c r="V104" i="114"/>
  <c r="V101" i="114" s="1"/>
  <c r="V100" i="114" s="1"/>
  <c r="G102" i="132"/>
  <c r="G106" i="132"/>
  <c r="P104" i="117"/>
  <c r="P101" i="117" s="1"/>
  <c r="P100" i="117" s="1"/>
  <c r="D104" i="112"/>
  <c r="D101" i="112" s="1"/>
  <c r="D100" i="112" s="1"/>
  <c r="R113" i="116"/>
  <c r="S104" i="123"/>
  <c r="S101" i="123" s="1"/>
  <c r="S100" i="123" s="1"/>
  <c r="Q105" i="134"/>
  <c r="Q109" i="134"/>
  <c r="I111" i="134"/>
  <c r="D114" i="122"/>
  <c r="D114" i="140" s="1"/>
  <c r="D111" i="122"/>
  <c r="N104" i="117"/>
  <c r="N101" i="117" s="1"/>
  <c r="N100" i="117" s="1"/>
  <c r="E109" i="121"/>
  <c r="E111" i="121"/>
  <c r="O104" i="110"/>
  <c r="O101" i="110" s="1"/>
  <c r="O100" i="110" s="1"/>
  <c r="C114" i="126"/>
  <c r="E98" i="111"/>
  <c r="E97" i="111" s="1"/>
  <c r="E96" i="111" s="1"/>
  <c r="J115" i="112"/>
  <c r="J110" i="114"/>
  <c r="L108" i="118"/>
  <c r="L114" i="118"/>
  <c r="N109" i="114"/>
  <c r="N103" i="114"/>
  <c r="S104" i="120"/>
  <c r="S101" i="120" s="1"/>
  <c r="S100" i="120" s="1"/>
  <c r="T110" i="125"/>
  <c r="T113" i="125"/>
  <c r="E113" i="135"/>
  <c r="E112" i="135"/>
  <c r="G107" i="124"/>
  <c r="T98" i="128"/>
  <c r="T97" i="128" s="1"/>
  <c r="T96" i="128" s="1"/>
  <c r="O98" i="112"/>
  <c r="O97" i="112" s="1"/>
  <c r="O96" i="112" s="1"/>
  <c r="J98" i="113"/>
  <c r="J97" i="113" s="1"/>
  <c r="J96" i="113" s="1"/>
  <c r="G104" i="134"/>
  <c r="G101" i="134" s="1"/>
  <c r="G100" i="134" s="1"/>
  <c r="S104" i="112"/>
  <c r="S101" i="112" s="1"/>
  <c r="S100" i="112" s="1"/>
  <c r="O104" i="114"/>
  <c r="O101" i="114" s="1"/>
  <c r="O100" i="114" s="1"/>
  <c r="C104" i="113"/>
  <c r="C101" i="113" s="1"/>
  <c r="C100" i="113" s="1"/>
  <c r="U104" i="133"/>
  <c r="U101" i="133" s="1"/>
  <c r="U100" i="133" s="1"/>
  <c r="K106" i="122"/>
  <c r="R104" i="121"/>
  <c r="R101" i="121" s="1"/>
  <c r="R100" i="121" s="1"/>
  <c r="W104" i="131"/>
  <c r="W101" i="131" s="1"/>
  <c r="W100" i="131" s="1"/>
  <c r="H98" i="131"/>
  <c r="H97" i="131" s="1"/>
  <c r="H96" i="131" s="1"/>
  <c r="J98" i="119"/>
  <c r="J97" i="119" s="1"/>
  <c r="J96" i="119" s="1"/>
  <c r="J98" i="115"/>
  <c r="J97" i="115" s="1"/>
  <c r="J96" i="115" s="1"/>
  <c r="M104" i="111"/>
  <c r="M101" i="111" s="1"/>
  <c r="M100" i="111" s="1"/>
  <c r="B110" i="119"/>
  <c r="W104" i="111"/>
  <c r="W101" i="111" s="1"/>
  <c r="W100" i="111" s="1"/>
  <c r="N103" i="116"/>
  <c r="Q109" i="133"/>
  <c r="L110" i="125"/>
  <c r="J110" i="119"/>
  <c r="J105" i="119"/>
  <c r="E105" i="130"/>
  <c r="E109" i="130"/>
  <c r="I104" i="117"/>
  <c r="I101" i="117" s="1"/>
  <c r="I100" i="117" s="1"/>
  <c r="F104" i="134"/>
  <c r="F101" i="134" s="1"/>
  <c r="F100" i="134" s="1"/>
  <c r="T104" i="118"/>
  <c r="T101" i="118" s="1"/>
  <c r="T100" i="118" s="1"/>
  <c r="Q104" i="114"/>
  <c r="Q101" i="114" s="1"/>
  <c r="Q100" i="114" s="1"/>
  <c r="C98" i="118"/>
  <c r="C97" i="118" s="1"/>
  <c r="C96" i="118" s="1"/>
  <c r="V104" i="124"/>
  <c r="V101" i="124" s="1"/>
  <c r="V100" i="124" s="1"/>
  <c r="J112" i="115"/>
  <c r="J113" i="115"/>
  <c r="G104" i="119"/>
  <c r="G101" i="119" s="1"/>
  <c r="F104" i="118"/>
  <c r="F101" i="118" s="1"/>
  <c r="F100" i="118" s="1"/>
  <c r="T104" i="132"/>
  <c r="T101" i="132" s="1"/>
  <c r="T100" i="132" s="1"/>
  <c r="U104" i="132"/>
  <c r="U101" i="132" s="1"/>
  <c r="U100" i="132" s="1"/>
  <c r="W104" i="115"/>
  <c r="W101" i="115" s="1"/>
  <c r="W100" i="115" s="1"/>
  <c r="I104" i="113"/>
  <c r="I101" i="113" s="1"/>
  <c r="I100" i="113" s="1"/>
  <c r="S104" i="114"/>
  <c r="S101" i="114" s="1"/>
  <c r="S100" i="114" s="1"/>
  <c r="K108" i="118"/>
  <c r="K112" i="118"/>
  <c r="G111" i="132"/>
  <c r="G105" i="132"/>
  <c r="K104" i="116"/>
  <c r="K101" i="116" s="1"/>
  <c r="K100" i="116" s="1"/>
  <c r="R104" i="125"/>
  <c r="R101" i="125" s="1"/>
  <c r="R100" i="125" s="1"/>
  <c r="R98" i="116"/>
  <c r="R97" i="116" s="1"/>
  <c r="R96" i="116" s="1"/>
  <c r="Q104" i="131"/>
  <c r="Q101" i="131" s="1"/>
  <c r="Q100" i="131" s="1"/>
  <c r="Q103" i="134"/>
  <c r="I102" i="134"/>
  <c r="I106" i="134"/>
  <c r="V98" i="118"/>
  <c r="V97" i="118" s="1"/>
  <c r="V96" i="118" s="1"/>
  <c r="D103" i="122"/>
  <c r="D113" i="122"/>
  <c r="E108" i="121"/>
  <c r="E115" i="121"/>
  <c r="J104" i="125"/>
  <c r="J101" i="125" s="1"/>
  <c r="J100" i="125" s="1"/>
  <c r="C104" i="131"/>
  <c r="C101" i="131" s="1"/>
  <c r="C100" i="131" s="1"/>
  <c r="I104" i="127"/>
  <c r="I101" i="127" s="1"/>
  <c r="I100" i="127" s="1"/>
  <c r="C111" i="126"/>
  <c r="V104" i="117"/>
  <c r="V101" i="117" s="1"/>
  <c r="V100" i="117" s="1"/>
  <c r="E108" i="111"/>
  <c r="J105" i="112"/>
  <c r="J107" i="112"/>
  <c r="U104" i="120"/>
  <c r="U101" i="120" s="1"/>
  <c r="U100" i="120" s="1"/>
  <c r="J103" i="114"/>
  <c r="J114" i="114"/>
  <c r="L110" i="118"/>
  <c r="L106" i="118"/>
  <c r="N113" i="114"/>
  <c r="N110" i="114"/>
  <c r="F104" i="114"/>
  <c r="F101" i="114" s="1"/>
  <c r="F100" i="114" s="1"/>
  <c r="L111" i="120"/>
  <c r="L102" i="120"/>
  <c r="T112" i="125"/>
  <c r="T109" i="125"/>
  <c r="E105" i="135"/>
  <c r="E109" i="135"/>
  <c r="G112" i="124"/>
  <c r="G102" i="124"/>
  <c r="T110" i="128"/>
  <c r="T109" i="128"/>
  <c r="O110" i="112"/>
  <c r="I102" i="119"/>
  <c r="D109" i="135"/>
  <c r="S98" i="118"/>
  <c r="S97" i="118" s="1"/>
  <c r="S96" i="118" s="1"/>
  <c r="M103" i="135"/>
  <c r="M103" i="140" s="1"/>
  <c r="M104" i="120"/>
  <c r="M101" i="120" s="1"/>
  <c r="M100" i="120" s="1"/>
  <c r="F104" i="133"/>
  <c r="F101" i="133" s="1"/>
  <c r="F100" i="133" s="1"/>
  <c r="J104" i="136"/>
  <c r="J101" i="136" s="1"/>
  <c r="J100" i="136" s="1"/>
  <c r="R107" i="114"/>
  <c r="R102" i="114"/>
  <c r="Q104" i="116"/>
  <c r="Q101" i="116" s="1"/>
  <c r="Q100" i="116" s="1"/>
  <c r="F104" i="126"/>
  <c r="F101" i="126" s="1"/>
  <c r="F100" i="126" s="1"/>
  <c r="H103" i="111"/>
  <c r="H110" i="111"/>
  <c r="K98" i="122"/>
  <c r="K97" i="122" s="1"/>
  <c r="K96" i="122" s="1"/>
  <c r="G104" i="111"/>
  <c r="G101" i="111" s="1"/>
  <c r="G100" i="111" s="1"/>
  <c r="H110" i="131"/>
  <c r="H115" i="131"/>
  <c r="B107" i="120"/>
  <c r="B112" i="120"/>
  <c r="B109" i="115"/>
  <c r="B107" i="115"/>
  <c r="B106" i="120"/>
  <c r="B111" i="115"/>
  <c r="B102" i="115"/>
  <c r="B98" i="134"/>
  <c r="B97" i="134" s="1"/>
  <c r="B96" i="134" s="1"/>
  <c r="B98" i="120"/>
  <c r="B97" i="120" s="1"/>
  <c r="B96" i="120" s="1"/>
  <c r="B108" i="120"/>
  <c r="B106" i="115"/>
  <c r="B110" i="115"/>
  <c r="B113" i="115"/>
  <c r="B96" i="117"/>
  <c r="B112" i="115"/>
  <c r="B104" i="122"/>
  <c r="B101" i="122" s="1"/>
  <c r="B100" i="122" s="1"/>
  <c r="B110" i="136"/>
  <c r="B107" i="136"/>
  <c r="B104" i="134"/>
  <c r="B101" i="134" s="1"/>
  <c r="B100" i="134" s="1"/>
  <c r="B104" i="132"/>
  <c r="B101" i="132" s="1"/>
  <c r="B100" i="132" s="1"/>
  <c r="B96" i="132"/>
  <c r="B104" i="128"/>
  <c r="B101" i="128" s="1"/>
  <c r="B100" i="128" s="1"/>
  <c r="B103" i="126"/>
  <c r="B111" i="126"/>
  <c r="B104" i="123"/>
  <c r="B101" i="123" s="1"/>
  <c r="B100" i="123" s="1"/>
  <c r="B110" i="120"/>
  <c r="B105" i="120"/>
  <c r="B109" i="120"/>
  <c r="B113" i="120"/>
  <c r="B103" i="120"/>
  <c r="B114" i="120"/>
  <c r="B111" i="120"/>
  <c r="B115" i="115"/>
  <c r="B114" i="115"/>
  <c r="B103" i="115"/>
  <c r="B110" i="125"/>
  <c r="B106" i="136"/>
  <c r="B108" i="126"/>
  <c r="B105" i="133"/>
  <c r="B102" i="133"/>
  <c r="B105" i="125"/>
  <c r="B109" i="133"/>
  <c r="B111" i="133"/>
  <c r="B104" i="121"/>
  <c r="B101" i="121" s="1"/>
  <c r="B100" i="121" s="1"/>
  <c r="B102" i="136"/>
  <c r="B104" i="129"/>
  <c r="B101" i="129" s="1"/>
  <c r="B100" i="129" s="1"/>
  <c r="B112" i="133"/>
  <c r="B98" i="129"/>
  <c r="B97" i="129" s="1"/>
  <c r="B96" i="129" s="1"/>
  <c r="B96" i="121"/>
  <c r="B98" i="114"/>
  <c r="B97" i="114" s="1"/>
  <c r="B96" i="114" s="1"/>
  <c r="B103" i="125"/>
  <c r="B115" i="125"/>
  <c r="B112" i="125"/>
  <c r="B105" i="136"/>
  <c r="B109" i="126"/>
  <c r="B103" i="110"/>
  <c r="B103" i="133"/>
  <c r="B115" i="136"/>
  <c r="B103" i="111"/>
  <c r="B106" i="133"/>
  <c r="B108" i="125"/>
  <c r="B109" i="136"/>
  <c r="B113" i="110"/>
  <c r="B108" i="133"/>
  <c r="B51" i="135"/>
  <c r="B50" i="135" s="1"/>
  <c r="B49" i="135" s="1"/>
  <c r="B60" i="149" s="1"/>
  <c r="B90" i="149" s="1"/>
  <c r="B99" i="135"/>
  <c r="B106" i="135" s="1"/>
  <c r="B98" i="112"/>
  <c r="B97" i="112" s="1"/>
  <c r="B96" i="112" s="1"/>
  <c r="B113" i="112"/>
  <c r="B102" i="112"/>
  <c r="B112" i="112"/>
  <c r="B110" i="112"/>
  <c r="B109" i="112"/>
  <c r="B111" i="112"/>
  <c r="B105" i="112"/>
  <c r="B114" i="112"/>
  <c r="B108" i="112"/>
  <c r="B103" i="112"/>
  <c r="B106" i="112"/>
  <c r="B115" i="112"/>
  <c r="B51" i="124"/>
  <c r="B50" i="124" s="1"/>
  <c r="B49" i="124" s="1"/>
  <c r="B49" i="149" s="1"/>
  <c r="B79" i="149" s="1"/>
  <c r="B99" i="124"/>
  <c r="B106" i="124" s="1"/>
  <c r="B106" i="110"/>
  <c r="B109" i="110"/>
  <c r="B110" i="110"/>
  <c r="B114" i="110"/>
  <c r="B108" i="110"/>
  <c r="B98" i="126"/>
  <c r="B97" i="126" s="1"/>
  <c r="B96" i="126" s="1"/>
  <c r="B102" i="126"/>
  <c r="B110" i="126"/>
  <c r="B114" i="126"/>
  <c r="B106" i="126"/>
  <c r="B113" i="126"/>
  <c r="B111" i="125"/>
  <c r="B114" i="125"/>
  <c r="B98" i="113"/>
  <c r="B97" i="113" s="1"/>
  <c r="B96" i="113" s="1"/>
  <c r="B102" i="113"/>
  <c r="B110" i="113"/>
  <c r="B115" i="113"/>
  <c r="B112" i="113"/>
  <c r="B106" i="113"/>
  <c r="B114" i="113"/>
  <c r="B105" i="113"/>
  <c r="B109" i="113"/>
  <c r="B113" i="113"/>
  <c r="B107" i="113"/>
  <c r="B51" i="118"/>
  <c r="B50" i="118" s="1"/>
  <c r="B49" i="118" s="1"/>
  <c r="B43" i="149" s="1"/>
  <c r="B73" i="149" s="1"/>
  <c r="B99" i="118"/>
  <c r="B102" i="118" s="1"/>
  <c r="B98" i="136"/>
  <c r="B97" i="136" s="1"/>
  <c r="B96" i="136" s="1"/>
  <c r="B111" i="136"/>
  <c r="B103" i="136"/>
  <c r="B114" i="136"/>
  <c r="B98" i="133"/>
  <c r="B97" i="133" s="1"/>
  <c r="B96" i="133" s="1"/>
  <c r="B109" i="125"/>
  <c r="B115" i="133"/>
  <c r="B115" i="126"/>
  <c r="B105" i="110"/>
  <c r="B112" i="110"/>
  <c r="B102" i="116"/>
  <c r="B110" i="116"/>
  <c r="B98" i="116"/>
  <c r="B97" i="116" s="1"/>
  <c r="B96" i="116" s="1"/>
  <c r="B115" i="116"/>
  <c r="B103" i="116"/>
  <c r="B107" i="116"/>
  <c r="B114" i="116"/>
  <c r="B106" i="116"/>
  <c r="B108" i="116"/>
  <c r="B111" i="116"/>
  <c r="B113" i="116"/>
  <c r="B109" i="116"/>
  <c r="B112" i="116"/>
  <c r="B105" i="116"/>
  <c r="B111" i="113"/>
  <c r="B106" i="111"/>
  <c r="B102" i="125"/>
  <c r="B113" i="133"/>
  <c r="B107" i="126"/>
  <c r="B103" i="113"/>
  <c r="B110" i="133"/>
  <c r="B105" i="111"/>
  <c r="B98" i="125"/>
  <c r="B97" i="125" s="1"/>
  <c r="B96" i="125" s="1"/>
  <c r="B104" i="131"/>
  <c r="B101" i="131" s="1"/>
  <c r="B100" i="131" s="1"/>
  <c r="B114" i="133"/>
  <c r="B104" i="127"/>
  <c r="B101" i="127" s="1"/>
  <c r="B100" i="127" s="1"/>
  <c r="B113" i="111"/>
  <c r="B98" i="130"/>
  <c r="B97" i="130" s="1"/>
  <c r="B96" i="130" s="1"/>
  <c r="B102" i="130"/>
  <c r="B111" i="130"/>
  <c r="B109" i="130"/>
  <c r="B103" i="130"/>
  <c r="B105" i="130"/>
  <c r="B115" i="130"/>
  <c r="B108" i="130"/>
  <c r="B113" i="130"/>
  <c r="B114" i="130"/>
  <c r="B107" i="130"/>
  <c r="B110" i="130"/>
  <c r="B106" i="130"/>
  <c r="B112" i="130"/>
  <c r="B108" i="136"/>
  <c r="B115" i="110"/>
  <c r="B102" i="110"/>
  <c r="B109" i="114"/>
  <c r="B103" i="114"/>
  <c r="B51" i="114"/>
  <c r="B50" i="114" s="1"/>
  <c r="B49" i="114" s="1"/>
  <c r="B39" i="149" s="1"/>
  <c r="B69" i="149" s="1"/>
  <c r="B115" i="114"/>
  <c r="B102" i="114"/>
  <c r="B113" i="114"/>
  <c r="B112" i="114"/>
  <c r="B110" i="114"/>
  <c r="B105" i="114"/>
  <c r="B107" i="114"/>
  <c r="B106" i="114"/>
  <c r="B114" i="114"/>
  <c r="B111" i="114"/>
  <c r="B108" i="114"/>
  <c r="B112" i="136"/>
  <c r="B107" i="125"/>
  <c r="B106" i="125"/>
  <c r="B107" i="110"/>
  <c r="B105" i="126"/>
  <c r="B98" i="111"/>
  <c r="B97" i="111" s="1"/>
  <c r="B96" i="111" s="1"/>
  <c r="B108" i="111"/>
  <c r="B115" i="111"/>
  <c r="B102" i="111"/>
  <c r="B107" i="111"/>
  <c r="B114" i="111"/>
  <c r="B112" i="111"/>
  <c r="B109" i="111"/>
  <c r="B110" i="111"/>
  <c r="T114" i="140" l="1"/>
  <c r="M105" i="140"/>
  <c r="U115" i="140"/>
  <c r="V112" i="140"/>
  <c r="V111" i="140"/>
  <c r="Q105" i="140"/>
  <c r="N114" i="140"/>
  <c r="R115" i="140"/>
  <c r="P115" i="140"/>
  <c r="O111" i="140"/>
  <c r="M108" i="140"/>
  <c r="Q108" i="140"/>
  <c r="T103" i="140"/>
  <c r="R113" i="140"/>
  <c r="U111" i="140"/>
  <c r="Q107" i="140"/>
  <c r="I108" i="140"/>
  <c r="C110" i="140"/>
  <c r="P114" i="140"/>
  <c r="H104" i="123"/>
  <c r="H101" i="123" s="1"/>
  <c r="H100" i="123" s="1"/>
  <c r="R104" i="136"/>
  <c r="R101" i="136" s="1"/>
  <c r="R100" i="136" s="1"/>
  <c r="W109" i="140"/>
  <c r="G112" i="140"/>
  <c r="N108" i="140"/>
  <c r="R106" i="140"/>
  <c r="W102" i="140"/>
  <c r="F111" i="140"/>
  <c r="Q104" i="112"/>
  <c r="Q101" i="112" s="1"/>
  <c r="Q100" i="112" s="1"/>
  <c r="S105" i="140"/>
  <c r="W113" i="140"/>
  <c r="P113" i="140"/>
  <c r="M114" i="140"/>
  <c r="Q109" i="140"/>
  <c r="N112" i="140"/>
  <c r="G105" i="140"/>
  <c r="K113" i="140"/>
  <c r="M112" i="140"/>
  <c r="K104" i="127"/>
  <c r="K101" i="127" s="1"/>
  <c r="K100" i="127" s="1"/>
  <c r="W111" i="140"/>
  <c r="N105" i="140"/>
  <c r="G113" i="140"/>
  <c r="G114" i="140"/>
  <c r="M106" i="140"/>
  <c r="M115" i="140"/>
  <c r="O110" i="140"/>
  <c r="J104" i="117"/>
  <c r="J101" i="117" s="1"/>
  <c r="J100" i="117" s="1"/>
  <c r="W107" i="140"/>
  <c r="P110" i="140"/>
  <c r="P112" i="140"/>
  <c r="C113" i="140"/>
  <c r="F109" i="140"/>
  <c r="M107" i="140"/>
  <c r="C106" i="140"/>
  <c r="F102" i="140"/>
  <c r="O102" i="140"/>
  <c r="N110" i="140"/>
  <c r="N113" i="140"/>
  <c r="E111" i="140"/>
  <c r="N107" i="140"/>
  <c r="U106" i="140"/>
  <c r="N102" i="140"/>
  <c r="K105" i="140"/>
  <c r="G115" i="140"/>
  <c r="H113" i="140"/>
  <c r="N104" i="115"/>
  <c r="N101" i="115" s="1"/>
  <c r="N100" i="115" s="1"/>
  <c r="G104" i="135"/>
  <c r="G101" i="135" s="1"/>
  <c r="G100" i="135" s="1"/>
  <c r="N109" i="140"/>
  <c r="V104" i="118"/>
  <c r="V101" i="118" s="1"/>
  <c r="V100" i="118" s="1"/>
  <c r="V104" i="133"/>
  <c r="V101" i="133" s="1"/>
  <c r="V100" i="133" s="1"/>
  <c r="F107" i="140"/>
  <c r="P107" i="140"/>
  <c r="E104" i="136"/>
  <c r="E101" i="136" s="1"/>
  <c r="E100" i="136" s="1"/>
  <c r="O109" i="140"/>
  <c r="F103" i="140"/>
  <c r="O103" i="140"/>
  <c r="M104" i="117"/>
  <c r="M101" i="117" s="1"/>
  <c r="M100" i="117" s="1"/>
  <c r="E102" i="140"/>
  <c r="P103" i="140"/>
  <c r="V115" i="140"/>
  <c r="G110" i="140"/>
  <c r="Q111" i="140"/>
  <c r="M110" i="140"/>
  <c r="W115" i="140"/>
  <c r="K104" i="126"/>
  <c r="K101" i="126" s="1"/>
  <c r="K100" i="126" s="1"/>
  <c r="T104" i="116"/>
  <c r="T101" i="116" s="1"/>
  <c r="T100" i="116" s="1"/>
  <c r="F104" i="123"/>
  <c r="F101" i="123" s="1"/>
  <c r="F100" i="123" s="1"/>
  <c r="V104" i="115"/>
  <c r="V101" i="115" s="1"/>
  <c r="V100" i="115" s="1"/>
  <c r="L104" i="133"/>
  <c r="L101" i="133" s="1"/>
  <c r="L100" i="133" s="1"/>
  <c r="O114" i="140"/>
  <c r="H112" i="140"/>
  <c r="F110" i="140"/>
  <c r="K112" i="140"/>
  <c r="J101" i="110"/>
  <c r="J100" i="110" s="1"/>
  <c r="V114" i="140"/>
  <c r="T105" i="140"/>
  <c r="M104" i="123"/>
  <c r="M101" i="123" s="1"/>
  <c r="M100" i="123" s="1"/>
  <c r="O112" i="140"/>
  <c r="V103" i="140"/>
  <c r="P109" i="140"/>
  <c r="R114" i="140"/>
  <c r="F115" i="140"/>
  <c r="D110" i="140"/>
  <c r="P102" i="140"/>
  <c r="F108" i="140"/>
  <c r="K102" i="140"/>
  <c r="R104" i="110"/>
  <c r="R101" i="110" s="1"/>
  <c r="R100" i="110" s="1"/>
  <c r="F105" i="140"/>
  <c r="H111" i="140"/>
  <c r="T115" i="140"/>
  <c r="K110" i="140"/>
  <c r="H104" i="130"/>
  <c r="H101" i="130" s="1"/>
  <c r="H100" i="130" s="1"/>
  <c r="G103" i="140"/>
  <c r="H114" i="140"/>
  <c r="K107" i="140"/>
  <c r="I112" i="140"/>
  <c r="M102" i="140"/>
  <c r="K109" i="140"/>
  <c r="R108" i="140"/>
  <c r="V108" i="140"/>
  <c r="R104" i="116"/>
  <c r="R101" i="116" s="1"/>
  <c r="R100" i="116" s="1"/>
  <c r="D102" i="140"/>
  <c r="D107" i="140"/>
  <c r="T113" i="140"/>
  <c r="B126" i="140"/>
  <c r="U108" i="140"/>
  <c r="H115" i="140"/>
  <c r="V104" i="123"/>
  <c r="V101" i="123" s="1"/>
  <c r="V100" i="123" s="1"/>
  <c r="Q102" i="140"/>
  <c r="R105" i="140"/>
  <c r="U102" i="140"/>
  <c r="U114" i="140"/>
  <c r="U105" i="140"/>
  <c r="V104" i="135"/>
  <c r="V101" i="135" s="1"/>
  <c r="V100" i="135" s="1"/>
  <c r="H109" i="140"/>
  <c r="O108" i="140"/>
  <c r="Q115" i="140"/>
  <c r="E115" i="140"/>
  <c r="D109" i="140"/>
  <c r="Q103" i="140"/>
  <c r="D108" i="140"/>
  <c r="T107" i="140"/>
  <c r="R112" i="140"/>
  <c r="R104" i="134"/>
  <c r="R101" i="134" s="1"/>
  <c r="R100" i="134" s="1"/>
  <c r="D104" i="111"/>
  <c r="D101" i="111" s="1"/>
  <c r="D100" i="111" s="1"/>
  <c r="L104" i="121"/>
  <c r="L101" i="121" s="1"/>
  <c r="L100" i="121" s="1"/>
  <c r="K111" i="140"/>
  <c r="N115" i="140"/>
  <c r="K115" i="140"/>
  <c r="G107" i="140"/>
  <c r="G104" i="130"/>
  <c r="G101" i="130" s="1"/>
  <c r="G100" i="130" s="1"/>
  <c r="E103" i="140"/>
  <c r="E109" i="140"/>
  <c r="T112" i="140"/>
  <c r="I114" i="140"/>
  <c r="E112" i="140"/>
  <c r="T104" i="129"/>
  <c r="T101" i="129" s="1"/>
  <c r="T100" i="129" s="1"/>
  <c r="J112" i="140"/>
  <c r="H108" i="140"/>
  <c r="O106" i="140"/>
  <c r="J114" i="140"/>
  <c r="O105" i="140"/>
  <c r="R103" i="140"/>
  <c r="E110" i="140"/>
  <c r="S106" i="140"/>
  <c r="S110" i="140"/>
  <c r="V107" i="140"/>
  <c r="J108" i="140"/>
  <c r="L104" i="120"/>
  <c r="L101" i="120" s="1"/>
  <c r="L100" i="120" s="1"/>
  <c r="U104" i="134"/>
  <c r="U101" i="134" s="1"/>
  <c r="U100" i="134" s="1"/>
  <c r="D111" i="140"/>
  <c r="V106" i="140"/>
  <c r="C109" i="140"/>
  <c r="C104" i="118"/>
  <c r="C101" i="118" s="1"/>
  <c r="C100" i="118" s="1"/>
  <c r="T109" i="140"/>
  <c r="J102" i="140"/>
  <c r="G106" i="140"/>
  <c r="P104" i="120"/>
  <c r="P101" i="120" s="1"/>
  <c r="P100" i="120" s="1"/>
  <c r="V102" i="140"/>
  <c r="U112" i="140"/>
  <c r="R104" i="118"/>
  <c r="R101" i="118" s="1"/>
  <c r="R100" i="118" s="1"/>
  <c r="R107" i="140"/>
  <c r="V109" i="140"/>
  <c r="U113" i="140"/>
  <c r="I115" i="140"/>
  <c r="R111" i="140"/>
  <c r="G109" i="140"/>
  <c r="H102" i="140"/>
  <c r="G104" i="117"/>
  <c r="G101" i="117" s="1"/>
  <c r="G100" i="117" s="1"/>
  <c r="C111" i="140"/>
  <c r="V105" i="140"/>
  <c r="I113" i="140"/>
  <c r="N111" i="140"/>
  <c r="U103" i="140"/>
  <c r="T110" i="140"/>
  <c r="J104" i="116"/>
  <c r="J101" i="116" s="1"/>
  <c r="J100" i="116" s="1"/>
  <c r="R109" i="140"/>
  <c r="J106" i="140"/>
  <c r="U104" i="123"/>
  <c r="U101" i="123" s="1"/>
  <c r="U100" i="123" s="1"/>
  <c r="I109" i="140"/>
  <c r="K103" i="140"/>
  <c r="L102" i="140"/>
  <c r="L114" i="140"/>
  <c r="N104" i="133"/>
  <c r="N101" i="133" s="1"/>
  <c r="N100" i="133" s="1"/>
  <c r="E106" i="140"/>
  <c r="D113" i="140"/>
  <c r="W112" i="140"/>
  <c r="D105" i="140"/>
  <c r="H106" i="140"/>
  <c r="S104" i="122"/>
  <c r="S101" i="122" s="1"/>
  <c r="S100" i="122" s="1"/>
  <c r="Q110" i="140"/>
  <c r="E107" i="140"/>
  <c r="E114" i="140"/>
  <c r="E105" i="140"/>
  <c r="I104" i="111"/>
  <c r="I101" i="111" s="1"/>
  <c r="I100" i="111" s="1"/>
  <c r="M113" i="140"/>
  <c r="M111" i="140"/>
  <c r="D115" i="140"/>
  <c r="N103" i="140"/>
  <c r="H110" i="140"/>
  <c r="K108" i="140"/>
  <c r="S104" i="118"/>
  <c r="S101" i="118" s="1"/>
  <c r="S100" i="118" s="1"/>
  <c r="L113" i="140"/>
  <c r="D103" i="140"/>
  <c r="J104" i="113"/>
  <c r="J101" i="113" s="1"/>
  <c r="J100" i="113" s="1"/>
  <c r="E113" i="140"/>
  <c r="H105" i="140"/>
  <c r="I104" i="133"/>
  <c r="I101" i="133" s="1"/>
  <c r="I100" i="133" s="1"/>
  <c r="L105" i="140"/>
  <c r="U104" i="112"/>
  <c r="U101" i="112" s="1"/>
  <c r="U100" i="112" s="1"/>
  <c r="S108" i="140"/>
  <c r="P108" i="140"/>
  <c r="U109" i="140"/>
  <c r="R102" i="140"/>
  <c r="V113" i="140"/>
  <c r="O115" i="140"/>
  <c r="D106" i="140"/>
  <c r="I107" i="140"/>
  <c r="L115" i="140"/>
  <c r="S107" i="140"/>
  <c r="C112" i="140"/>
  <c r="M109" i="140"/>
  <c r="K104" i="113"/>
  <c r="K101" i="113" s="1"/>
  <c r="K100" i="113" s="1"/>
  <c r="E104" i="130"/>
  <c r="E101" i="130" s="1"/>
  <c r="E100" i="130" s="1"/>
  <c r="H104" i="111"/>
  <c r="H101" i="111" s="1"/>
  <c r="H100" i="111" s="1"/>
  <c r="Q104" i="134"/>
  <c r="Q101" i="134" s="1"/>
  <c r="Q100" i="134" s="1"/>
  <c r="T104" i="122"/>
  <c r="T101" i="122" s="1"/>
  <c r="T100" i="122" s="1"/>
  <c r="W104" i="119"/>
  <c r="W101" i="119" s="1"/>
  <c r="W100" i="119" s="1"/>
  <c r="B104" i="117"/>
  <c r="B101" i="117" s="1"/>
  <c r="B100" i="117" s="1"/>
  <c r="J104" i="114"/>
  <c r="J101" i="114" s="1"/>
  <c r="J100" i="114" s="1"/>
  <c r="C107" i="140"/>
  <c r="S112" i="140"/>
  <c r="H107" i="140"/>
  <c r="U107" i="140"/>
  <c r="S113" i="140"/>
  <c r="J105" i="140"/>
  <c r="Q113" i="140"/>
  <c r="N104" i="116"/>
  <c r="N101" i="116" s="1"/>
  <c r="N100" i="116" s="1"/>
  <c r="L111" i="140"/>
  <c r="I111" i="140"/>
  <c r="S109" i="140"/>
  <c r="S103" i="140"/>
  <c r="P104" i="133"/>
  <c r="P101" i="133" s="1"/>
  <c r="P100" i="133" s="1"/>
  <c r="L104" i="135"/>
  <c r="L101" i="135" s="1"/>
  <c r="L100" i="135" s="1"/>
  <c r="Q104" i="133"/>
  <c r="Q101" i="133" s="1"/>
  <c r="Q100" i="133" s="1"/>
  <c r="L104" i="125"/>
  <c r="L101" i="125" s="1"/>
  <c r="L100" i="125" s="1"/>
  <c r="J110" i="140"/>
  <c r="D104" i="125"/>
  <c r="D101" i="125" s="1"/>
  <c r="D100" i="125" s="1"/>
  <c r="Q104" i="130"/>
  <c r="Q101" i="130" s="1"/>
  <c r="Q100" i="130" s="1"/>
  <c r="K100" i="110"/>
  <c r="L103" i="140"/>
  <c r="L109" i="140"/>
  <c r="Q106" i="140"/>
  <c r="I110" i="140"/>
  <c r="C115" i="140"/>
  <c r="R110" i="140"/>
  <c r="J111" i="140"/>
  <c r="I105" i="140"/>
  <c r="W104" i="118"/>
  <c r="W101" i="118" s="1"/>
  <c r="W100" i="118" s="1"/>
  <c r="J109" i="140"/>
  <c r="J113" i="140"/>
  <c r="L108" i="140"/>
  <c r="C105" i="140"/>
  <c r="C103" i="140"/>
  <c r="U104" i="121"/>
  <c r="U101" i="121" s="1"/>
  <c r="U100" i="121" s="1"/>
  <c r="P104" i="110"/>
  <c r="P101" i="110" s="1"/>
  <c r="P100" i="110" s="1"/>
  <c r="P105" i="140"/>
  <c r="E108" i="140"/>
  <c r="K104" i="117"/>
  <c r="K101" i="117" s="1"/>
  <c r="K100" i="117" s="1"/>
  <c r="J104" i="115"/>
  <c r="J101" i="115" s="1"/>
  <c r="J100" i="115" s="1"/>
  <c r="J115" i="140"/>
  <c r="J107" i="140"/>
  <c r="S115" i="140"/>
  <c r="C114" i="140"/>
  <c r="L107" i="140"/>
  <c r="C102" i="140"/>
  <c r="S114" i="140"/>
  <c r="G102" i="140"/>
  <c r="J103" i="140"/>
  <c r="M104" i="134"/>
  <c r="M101" i="134" s="1"/>
  <c r="M100" i="134" s="1"/>
  <c r="I103" i="140"/>
  <c r="L112" i="140"/>
  <c r="L110" i="140"/>
  <c r="K106" i="140"/>
  <c r="T108" i="140"/>
  <c r="G111" i="140"/>
  <c r="H103" i="140"/>
  <c r="R100" i="119"/>
  <c r="O100" i="119"/>
  <c r="H100" i="119"/>
  <c r="E100" i="119"/>
  <c r="V100" i="119"/>
  <c r="F100" i="119"/>
  <c r="L104" i="119"/>
  <c r="L101" i="119" s="1"/>
  <c r="L106" i="140"/>
  <c r="Q100" i="119"/>
  <c r="S102" i="140"/>
  <c r="G100" i="119"/>
  <c r="B104" i="119"/>
  <c r="B101" i="119" s="1"/>
  <c r="U100" i="119"/>
  <c r="D100" i="119"/>
  <c r="S104" i="119"/>
  <c r="S101" i="119" s="1"/>
  <c r="S111" i="140"/>
  <c r="T100" i="119"/>
  <c r="P100" i="119"/>
  <c r="I102" i="140"/>
  <c r="I104" i="119"/>
  <c r="I101" i="119" s="1"/>
  <c r="I106" i="140"/>
  <c r="M100" i="119"/>
  <c r="C104" i="119"/>
  <c r="C101" i="119" s="1"/>
  <c r="C108" i="140"/>
  <c r="N100" i="119"/>
  <c r="T104" i="125"/>
  <c r="T101" i="125" s="1"/>
  <c r="T100" i="125" s="1"/>
  <c r="G104" i="132"/>
  <c r="G101" i="132" s="1"/>
  <c r="G100" i="132" s="1"/>
  <c r="J104" i="119"/>
  <c r="J101" i="119" s="1"/>
  <c r="V104" i="132"/>
  <c r="V101" i="132" s="1"/>
  <c r="V100" i="132" s="1"/>
  <c r="R104" i="114"/>
  <c r="R101" i="114" s="1"/>
  <c r="R100" i="114" s="1"/>
  <c r="M104" i="135"/>
  <c r="M101" i="135" s="1"/>
  <c r="M100" i="135" s="1"/>
  <c r="O104" i="112"/>
  <c r="O101" i="112" s="1"/>
  <c r="E104" i="111"/>
  <c r="E101" i="111" s="1"/>
  <c r="E100" i="111" s="1"/>
  <c r="J104" i="112"/>
  <c r="J101" i="112" s="1"/>
  <c r="J100" i="112" s="1"/>
  <c r="C104" i="126"/>
  <c r="C101" i="126" s="1"/>
  <c r="C100" i="126" s="1"/>
  <c r="K104" i="122"/>
  <c r="K101" i="122" s="1"/>
  <c r="K100" i="122" s="1"/>
  <c r="N104" i="114"/>
  <c r="N101" i="114" s="1"/>
  <c r="L104" i="118"/>
  <c r="L101" i="118" s="1"/>
  <c r="L100" i="118" s="1"/>
  <c r="I104" i="134"/>
  <c r="I101" i="134" s="1"/>
  <c r="I100" i="134" s="1"/>
  <c r="T104" i="128"/>
  <c r="T101" i="128" s="1"/>
  <c r="T100" i="128" s="1"/>
  <c r="E104" i="121"/>
  <c r="E101" i="121" s="1"/>
  <c r="E100" i="121" s="1"/>
  <c r="E104" i="135"/>
  <c r="E101" i="135" s="1"/>
  <c r="E100" i="135" s="1"/>
  <c r="K104" i="114"/>
  <c r="K101" i="114" s="1"/>
  <c r="K100" i="114" s="1"/>
  <c r="F104" i="121"/>
  <c r="F101" i="121" s="1"/>
  <c r="F100" i="121" s="1"/>
  <c r="G104" i="124"/>
  <c r="G101" i="124" s="1"/>
  <c r="G100" i="124" s="1"/>
  <c r="D104" i="122"/>
  <c r="D101" i="122" s="1"/>
  <c r="D100" i="122" s="1"/>
  <c r="S104" i="126"/>
  <c r="S101" i="126" s="1"/>
  <c r="S100" i="126" s="1"/>
  <c r="D104" i="116"/>
  <c r="D101" i="116" s="1"/>
  <c r="D100" i="116" s="1"/>
  <c r="D104" i="135"/>
  <c r="D101" i="135" s="1"/>
  <c r="D100" i="135" s="1"/>
  <c r="K104" i="118"/>
  <c r="K101" i="118" s="1"/>
  <c r="K100" i="118" s="1"/>
  <c r="O104" i="118"/>
  <c r="O101" i="118" s="1"/>
  <c r="O100" i="118" s="1"/>
  <c r="H104" i="131"/>
  <c r="H101" i="131" s="1"/>
  <c r="H100" i="131" s="1"/>
  <c r="B104" i="115"/>
  <c r="B101" i="115" s="1"/>
  <c r="B100" i="115" s="1"/>
  <c r="B104" i="120"/>
  <c r="B101" i="120" s="1"/>
  <c r="B100" i="120" s="1"/>
  <c r="B108" i="118"/>
  <c r="B109" i="118"/>
  <c r="B112" i="124"/>
  <c r="B114" i="118"/>
  <c r="B106" i="118"/>
  <c r="B106" i="140" s="1"/>
  <c r="B112" i="118"/>
  <c r="B104" i="133"/>
  <c r="B101" i="133" s="1"/>
  <c r="B100" i="133" s="1"/>
  <c r="B104" i="114"/>
  <c r="B101" i="114" s="1"/>
  <c r="B100" i="114" s="1"/>
  <c r="B105" i="118"/>
  <c r="B110" i="118"/>
  <c r="B104" i="136"/>
  <c r="B101" i="136" s="1"/>
  <c r="B100" i="136" s="1"/>
  <c r="B111" i="118"/>
  <c r="B104" i="125"/>
  <c r="B101" i="125" s="1"/>
  <c r="B100" i="125" s="1"/>
  <c r="B112" i="135"/>
  <c r="B113" i="118"/>
  <c r="B107" i="118"/>
  <c r="B107" i="124"/>
  <c r="B110" i="135"/>
  <c r="B111" i="124"/>
  <c r="B107" i="135"/>
  <c r="B114" i="124"/>
  <c r="B109" i="135"/>
  <c r="B103" i="135"/>
  <c r="B104" i="130"/>
  <c r="B101" i="130" s="1"/>
  <c r="B100" i="130" s="1"/>
  <c r="B113" i="124"/>
  <c r="B111" i="135"/>
  <c r="B98" i="135"/>
  <c r="B97" i="135" s="1"/>
  <c r="B96" i="135" s="1"/>
  <c r="B114" i="135"/>
  <c r="B108" i="124"/>
  <c r="B115" i="124"/>
  <c r="B102" i="135"/>
  <c r="B104" i="116"/>
  <c r="B101" i="116" s="1"/>
  <c r="B100" i="116" s="1"/>
  <c r="B105" i="124"/>
  <c r="B104" i="111"/>
  <c r="B101" i="111" s="1"/>
  <c r="B100" i="111" s="1"/>
  <c r="B98" i="118"/>
  <c r="B97" i="118" s="1"/>
  <c r="B96" i="118" s="1"/>
  <c r="B110" i="124"/>
  <c r="B115" i="135"/>
  <c r="B108" i="135"/>
  <c r="B104" i="110"/>
  <c r="B101" i="110" s="1"/>
  <c r="B100" i="110" s="1"/>
  <c r="B98" i="124"/>
  <c r="B97" i="124" s="1"/>
  <c r="B96" i="124" s="1"/>
  <c r="B104" i="113"/>
  <c r="B101" i="113" s="1"/>
  <c r="B100" i="113" s="1"/>
  <c r="B103" i="124"/>
  <c r="B104" i="112"/>
  <c r="B101" i="112" s="1"/>
  <c r="B100" i="112" s="1"/>
  <c r="B104" i="126"/>
  <c r="B101" i="126" s="1"/>
  <c r="B100" i="126" s="1"/>
  <c r="B115" i="118"/>
  <c r="B103" i="118"/>
  <c r="B109" i="124"/>
  <c r="B102" i="124"/>
  <c r="B113" i="135"/>
  <c r="B105" i="135"/>
  <c r="F104" i="140" l="1"/>
  <c r="W104" i="140"/>
  <c r="B112" i="140"/>
  <c r="M104" i="140"/>
  <c r="O104" i="140"/>
  <c r="P104" i="140"/>
  <c r="B111" i="140"/>
  <c r="J104" i="140"/>
  <c r="U104" i="140"/>
  <c r="S104" i="140"/>
  <c r="N104" i="140"/>
  <c r="P101" i="140"/>
  <c r="P100" i="140" s="1"/>
  <c r="T101" i="140"/>
  <c r="T100" i="140" s="1"/>
  <c r="V104" i="140"/>
  <c r="U101" i="140"/>
  <c r="U100" i="140" s="1"/>
  <c r="R104" i="140"/>
  <c r="T104" i="140"/>
  <c r="B105" i="140"/>
  <c r="Q104" i="140"/>
  <c r="D104" i="140"/>
  <c r="B102" i="140"/>
  <c r="B115" i="140"/>
  <c r="G104" i="140"/>
  <c r="B103" i="140"/>
  <c r="V101" i="140"/>
  <c r="V100" i="140" s="1"/>
  <c r="I104" i="140"/>
  <c r="W101" i="140"/>
  <c r="W100" i="140" s="1"/>
  <c r="W99" i="140" s="1"/>
  <c r="W98" i="140" s="1"/>
  <c r="W97" i="140" s="1"/>
  <c r="W96" i="140" s="1"/>
  <c r="K104" i="140"/>
  <c r="H104" i="140"/>
  <c r="B114" i="140"/>
  <c r="B110" i="140"/>
  <c r="B109" i="140"/>
  <c r="E104" i="140"/>
  <c r="B108" i="140"/>
  <c r="L104" i="140"/>
  <c r="B107" i="140"/>
  <c r="R101" i="140"/>
  <c r="R100" i="140" s="1"/>
  <c r="B113" i="140"/>
  <c r="M101" i="140"/>
  <c r="M100" i="140" s="1"/>
  <c r="O100" i="112"/>
  <c r="O101" i="140"/>
  <c r="O100" i="140" s="1"/>
  <c r="N100" i="114"/>
  <c r="N101" i="140"/>
  <c r="N100" i="140" s="1"/>
  <c r="N99" i="140" s="1"/>
  <c r="N98" i="140" s="1"/>
  <c r="N97" i="140" s="1"/>
  <c r="N96" i="140" s="1"/>
  <c r="D101" i="140"/>
  <c r="D100" i="140" s="1"/>
  <c r="Q101" i="140"/>
  <c r="Q100" i="140" s="1"/>
  <c r="E101" i="140"/>
  <c r="E100" i="140" s="1"/>
  <c r="H101" i="140"/>
  <c r="H100" i="140" s="1"/>
  <c r="F101" i="140"/>
  <c r="F100" i="140" s="1"/>
  <c r="F99" i="140" s="1"/>
  <c r="F98" i="140" s="1"/>
  <c r="F97" i="140" s="1"/>
  <c r="F96" i="140" s="1"/>
  <c r="C104" i="140"/>
  <c r="G101" i="140"/>
  <c r="G100" i="140" s="1"/>
  <c r="K101" i="140"/>
  <c r="K100" i="140" s="1"/>
  <c r="I100" i="119"/>
  <c r="I101" i="140"/>
  <c r="I100" i="140" s="1"/>
  <c r="S100" i="119"/>
  <c r="S101" i="140"/>
  <c r="S100" i="140" s="1"/>
  <c r="S99" i="140" s="1"/>
  <c r="S98" i="140" s="1"/>
  <c r="S97" i="140" s="1"/>
  <c r="S96" i="140" s="1"/>
  <c r="C100" i="119"/>
  <c r="C101" i="140"/>
  <c r="C100" i="140" s="1"/>
  <c r="B100" i="119"/>
  <c r="L100" i="119"/>
  <c r="L101" i="140"/>
  <c r="L100" i="140" s="1"/>
  <c r="J100" i="119"/>
  <c r="J101" i="140"/>
  <c r="J100" i="140" s="1"/>
  <c r="B104" i="118"/>
  <c r="B101" i="118" s="1"/>
  <c r="B104" i="135"/>
  <c r="B101" i="135" s="1"/>
  <c r="B100" i="135" s="1"/>
  <c r="B104" i="124"/>
  <c r="B101" i="124" s="1"/>
  <c r="B100" i="124" s="1"/>
  <c r="Q99" i="140" l="1"/>
  <c r="Q98" i="140" s="1"/>
  <c r="Q97" i="140" s="1"/>
  <c r="Q96" i="140" s="1"/>
  <c r="M99" i="140"/>
  <c r="M98" i="140" s="1"/>
  <c r="M97" i="140" s="1"/>
  <c r="M96" i="140" s="1"/>
  <c r="O99" i="140"/>
  <c r="O98" i="140" s="1"/>
  <c r="O97" i="140" s="1"/>
  <c r="O96" i="140" s="1"/>
  <c r="K99" i="140"/>
  <c r="K98" i="140" s="1"/>
  <c r="K97" i="140" s="1"/>
  <c r="K96" i="140" s="1"/>
  <c r="D99" i="140"/>
  <c r="D98" i="140" s="1"/>
  <c r="D97" i="140" s="1"/>
  <c r="D96" i="140" s="1"/>
  <c r="R99" i="140"/>
  <c r="R98" i="140" s="1"/>
  <c r="R97" i="140" s="1"/>
  <c r="R96" i="140" s="1"/>
  <c r="J99" i="140"/>
  <c r="J98" i="140" s="1"/>
  <c r="J97" i="140" s="1"/>
  <c r="J96" i="140" s="1"/>
  <c r="L99" i="140"/>
  <c r="L98" i="140" s="1"/>
  <c r="L97" i="140" s="1"/>
  <c r="L96" i="140" s="1"/>
  <c r="G99" i="140"/>
  <c r="G98" i="140" s="1"/>
  <c r="G97" i="140" s="1"/>
  <c r="G96" i="140" s="1"/>
  <c r="U99" i="140"/>
  <c r="U98" i="140" s="1"/>
  <c r="U97" i="140" s="1"/>
  <c r="U96" i="140" s="1"/>
  <c r="P99" i="140"/>
  <c r="P98" i="140" s="1"/>
  <c r="P97" i="140" s="1"/>
  <c r="P96" i="140" s="1"/>
  <c r="V99" i="140"/>
  <c r="V98" i="140" s="1"/>
  <c r="V97" i="140" s="1"/>
  <c r="V96" i="140" s="1"/>
  <c r="I99" i="140"/>
  <c r="I98" i="140" s="1"/>
  <c r="I97" i="140" s="1"/>
  <c r="I96" i="140" s="1"/>
  <c r="T99" i="140"/>
  <c r="T98" i="140" s="1"/>
  <c r="T97" i="140" s="1"/>
  <c r="T96" i="140" s="1"/>
  <c r="B104" i="140"/>
  <c r="H99" i="140"/>
  <c r="H98" i="140" s="1"/>
  <c r="H97" i="140" s="1"/>
  <c r="H96" i="140" s="1"/>
  <c r="E99" i="140"/>
  <c r="E98" i="140" s="1"/>
  <c r="E97" i="140" s="1"/>
  <c r="E96" i="140" s="1"/>
  <c r="C99" i="140"/>
  <c r="C98" i="140" s="1"/>
  <c r="C97" i="140" s="1"/>
  <c r="C96" i="140" s="1"/>
  <c r="B100" i="118"/>
  <c r="B101" i="140"/>
  <c r="B100" i="140" s="1"/>
  <c r="B84" i="140"/>
  <c r="B75" i="140"/>
  <c r="B69" i="140"/>
  <c r="B57" i="140"/>
  <c r="B53" i="140"/>
  <c r="B99" i="140" l="1"/>
  <c r="B98" i="140" s="1"/>
  <c r="B97" i="140" s="1"/>
  <c r="B96" i="140" s="1"/>
  <c r="B52" i="140"/>
  <c r="B92" i="140"/>
  <c r="B28" i="140" l="1"/>
  <c r="B24" i="140"/>
  <c r="B45" i="140"/>
  <c r="B10" i="140"/>
  <c r="B33" i="140"/>
  <c r="B6" i="140"/>
  <c r="B18" i="140"/>
  <c r="B79" i="140" l="1"/>
  <c r="B5" i="140"/>
  <c r="B4" i="140" s="1"/>
  <c r="B51" i="140" l="1"/>
  <c r="B50" i="140" s="1"/>
  <c r="B49" i="140" s="1"/>
  <c r="B34" i="149" s="1"/>
  <c r="B64" i="149" s="1"/>
</calcChain>
</file>

<file path=xl/sharedStrings.xml><?xml version="1.0" encoding="utf-8"?>
<sst xmlns="http://schemas.openxmlformats.org/spreadsheetml/2006/main" count="3961" uniqueCount="151">
  <si>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</si>
  <si>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</si>
  <si>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</si>
  <si>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</si>
  <si>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</si>
  <si>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</si>
  <si>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</si>
  <si>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</si>
  <si>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</si>
  <si>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</si>
  <si>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</si>
  <si>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</si>
  <si>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</si>
  <si>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</si>
  <si>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</si>
  <si>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</si>
  <si>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</si>
  <si>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</si>
  <si>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</si>
  <si>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</si>
  <si>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</si>
  <si>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</si>
  <si>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</si>
  <si>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</si>
  <si>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</si>
  <si>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</si>
  <si>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</si>
  <si>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</si>
  <si>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JRC-IDEES-2021 - Integrated Database of the European Energy System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</si>
  <si>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</si>
  <si>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</si>
  <si>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</si>
  <si>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</si>
  <si>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v2021-1.00</t>
  </si>
  <si>
    <t>Use conditions</t>
  </si>
  <si>
    <t>This work is licensed under</t>
  </si>
  <si>
    <t>CC BY 4.0</t>
  </si>
  <si>
    <t>1.A.5 - Other Other Sectors</t>
  </si>
  <si>
    <t>1.A.5.a - Stationary</t>
  </si>
  <si>
    <t>1.A.5.b - Mobile</t>
  </si>
  <si>
    <t>1.B - Fugitive Emissions from Fuels</t>
  </si>
  <si>
    <t>1.C - CO2 Transport and Storage</t>
  </si>
  <si>
    <t>3 - Agriculture</t>
  </si>
  <si>
    <t>Electricity &amp; heat generation</t>
  </si>
  <si>
    <t>Petroleum refineries (oil refineries)</t>
  </si>
  <si>
    <t>Industry sector</t>
  </si>
  <si>
    <t>Iron &amp; steel</t>
  </si>
  <si>
    <t>Non-ferrous metals</t>
  </si>
  <si>
    <t>Chemical &amp; petrochemical</t>
  </si>
  <si>
    <t>Non-metallic minerals</t>
  </si>
  <si>
    <t>Paper, pulp &amp; printing</t>
  </si>
  <si>
    <t>Food, beverages &amp; tobacco</t>
  </si>
  <si>
    <t>Transport equipment</t>
  </si>
  <si>
    <t>Machinery</t>
  </si>
  <si>
    <t>Textile &amp; leather</t>
  </si>
  <si>
    <t>Wood &amp; wood products</t>
  </si>
  <si>
    <t>Transport sector</t>
  </si>
  <si>
    <t>Rail</t>
  </si>
  <si>
    <t>Road</t>
  </si>
  <si>
    <t>Domestic navigation</t>
  </si>
  <si>
    <t>Pipeline transport</t>
  </si>
  <si>
    <t>Other sectors</t>
  </si>
  <si>
    <t>Commercial &amp; public services</t>
  </si>
  <si>
    <t>Households</t>
  </si>
  <si>
    <t>Agriculture, forestry and fishing</t>
  </si>
  <si>
    <t>5 - Waste management</t>
  </si>
  <si>
    <t>6 - Other Sector</t>
  </si>
  <si>
    <t>Solvent use and other process</t>
  </si>
  <si>
    <t>Industrial Processes and Product Use</t>
  </si>
  <si>
    <t>Mineral Industry</t>
  </si>
  <si>
    <t>Chemical Industry</t>
  </si>
  <si>
    <t>Metal Industry</t>
  </si>
  <si>
    <t>International Bunkers</t>
  </si>
  <si>
    <t>International Aviation</t>
  </si>
  <si>
    <t>International Navigation</t>
  </si>
  <si>
    <t>Domestic Aviation</t>
  </si>
  <si>
    <t>Other industrial sectors</t>
  </si>
  <si>
    <t>Energy Industries &amp; autoproducers</t>
  </si>
  <si>
    <t>Other energy industries</t>
  </si>
  <si>
    <t xml:space="preserve"> Energy related emissions</t>
  </si>
  <si>
    <t>Fuel combustion related emissions</t>
  </si>
  <si>
    <t>Energy and manifacturing industries and construction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</si>
  <si>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</si>
  <si>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</si>
  <si>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</si>
  <si>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</si>
  <si>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</si>
  <si>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</si>
  <si>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</si>
  <si>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</si>
  <si>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</si>
  <si>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</si>
  <si>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</si>
  <si>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</si>
  <si>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</si>
  <si>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</si>
  <si>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</si>
  <si>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</si>
  <si>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</si>
  <si>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</si>
  <si>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</si>
  <si>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</si>
  <si>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</si>
  <si>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</si>
  <si>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</si>
  <si>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</si>
  <si>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</si>
  <si>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</si>
  <si>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</si>
  <si>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EU27</t>
  </si>
  <si>
    <r>
      <t>JRC-IDEES 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emissions (diff to UNFCCC)</t>
    </r>
  </si>
  <si>
    <r>
      <t>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Emissions - comparison to UNFCC submissions</t>
    </r>
  </si>
  <si>
    <t>Total UNFCCC CO2 emissions without LULUCF, with international transport (kt CO2)</t>
  </si>
  <si>
    <t>JRC-IDEES CO2 emissions (kt CO2)</t>
  </si>
  <si>
    <t>Residual CO2 emissions for UNFCCC calibration (kt CO2)</t>
  </si>
  <si>
    <t>1 - Energy</t>
  </si>
  <si>
    <t>1.AA - Fuel Combustion - Sectoral approach</t>
  </si>
  <si>
    <t>1.A.1 - Energy Industries</t>
  </si>
  <si>
    <t>1.A.1.a - Public Electricity and Heat Production</t>
  </si>
  <si>
    <t>1.A.1.b - Petroleum Refining</t>
  </si>
  <si>
    <t>1.A.1.c - Manufacture of Solid Fuels and Other Energy Industries</t>
  </si>
  <si>
    <t>1.A.2 - Manufacturing Industries and Construction</t>
  </si>
  <si>
    <t>1.A.2.a - Iron and Steel</t>
  </si>
  <si>
    <t>1.A.2.b - Non-Ferrous Metals</t>
  </si>
  <si>
    <t>1.A.2.c - Chemicals</t>
  </si>
  <si>
    <t>1.A.2.d - Pulp, Paper and Print</t>
  </si>
  <si>
    <t>1.A.2.e - Food Processing, Beverages and Tobacco</t>
  </si>
  <si>
    <t>1.A.2.f - Non-metallic minerals</t>
  </si>
  <si>
    <t>1.A.2.g - Other Manufacturing Industries and Constructions</t>
  </si>
  <si>
    <t>1.A.3 - Transport</t>
  </si>
  <si>
    <t>1.A.3.a - Domestic Aviation</t>
  </si>
  <si>
    <t>1.A.3.b - Road Transportation</t>
  </si>
  <si>
    <t>1.A.3.c - Railways</t>
  </si>
  <si>
    <t>1.A.3.d - Domestic Navigation</t>
  </si>
  <si>
    <t>1.A.3.e - Other Transportation</t>
  </si>
  <si>
    <t>1.A.4 - Other Sectors</t>
  </si>
  <si>
    <t>1.A.4.a - Commercial/Institutional</t>
  </si>
  <si>
    <t>1.A.4.b - Residential</t>
  </si>
  <si>
    <t>1.A.4.c - Agriculture/Forestry/Fishing</t>
  </si>
  <si>
    <t>2 - Industrial Processes and Product Use</t>
  </si>
  <si>
    <t>2.A - Mineral Industry</t>
  </si>
  <si>
    <t>2.B - Chemical Industry</t>
  </si>
  <si>
    <t>2.C - Metal Industry</t>
  </si>
  <si>
    <t>2.D - Non-energy Products from Fuels and Solvent Use</t>
  </si>
  <si>
    <t>2.E - Electronics Industry</t>
  </si>
  <si>
    <t>2.F - Product Uses as Substitutes for ODS</t>
  </si>
  <si>
    <t>2.G - Other Product Manufacture and Use</t>
  </si>
  <si>
    <t>2.H - Other Industrial Process and Product Use</t>
  </si>
  <si>
    <t>1.D.1 - International Bunkers</t>
  </si>
  <si>
    <t>1.D.1.a - International Aviation</t>
  </si>
  <si>
    <t>1.D.1.b - International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</si>
</sst>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,##0;\-#,##0;&quot;-&quot;"/>
    <numFmt numFmtId="166" formatCode="0;\-0;&quot;ok&quot;"/>
    <numFmt numFmtId="167" formatCode="0.0%;\-0.0%;&quot;-&quot;"/>
    <numFmt numFmtId="168" formatCode="mmmm\ 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1"/>
      <color indexed="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0" fillId="0" borderId="0"/>
    <xf numFmtId="0" fontId="4" fillId="0" borderId="0"/>
    <xf numFmtId="0" fontId="8" fillId="0" borderId="0"/>
  </cellStyleXfs>
  <cellXfs count="40">
    <xf numFmtId="0" fontId="0" fillId="0" borderId="0" xfId="0"/>
    <xf numFmtId="0" fontId="2" fillId="2" borderId="0" xfId="1" applyFont="1" applyFill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/>
    </xf>
    <xf numFmtId="165" fontId="7" fillId="4" borderId="1" xfId="1" applyNumberFormat="1" applyFont="1" applyFill="1" applyBorder="1" applyAlignment="1">
      <alignment vertical="center"/>
    </xf>
    <xf numFmtId="166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165" fontId="7" fillId="2" borderId="0" xfId="1" applyNumberFormat="1" applyFont="1" applyFill="1" applyAlignment="1">
      <alignment vertical="center"/>
    </xf>
    <xf numFmtId="0" fontId="7" fillId="2" borderId="0" xfId="1" applyFont="1" applyFill="1" applyAlignment="1">
      <alignment horizontal="left" vertical="center" indent="2"/>
    </xf>
    <xf numFmtId="0" fontId="7" fillId="2" borderId="0" xfId="1" applyFont="1" applyFill="1" applyAlignment="1">
      <alignment horizontal="left" vertical="center" indent="4"/>
    </xf>
    <xf numFmtId="0" fontId="7" fillId="2" borderId="2" xfId="1" applyFont="1" applyFill="1" applyBorder="1" applyAlignment="1">
      <alignment horizontal="left" vertical="center" indent="2"/>
    </xf>
    <xf numFmtId="165" fontId="7" fillId="2" borderId="2" xfId="1" applyNumberFormat="1" applyFont="1" applyFill="1" applyBorder="1" applyAlignment="1">
      <alignment vertical="center"/>
    </xf>
    <xf numFmtId="0" fontId="7" fillId="2" borderId="3" xfId="1" applyFont="1" applyFill="1" applyBorder="1" applyAlignment="1">
      <alignment horizontal="left" vertical="center" indent="1"/>
    </xf>
    <xf numFmtId="165" fontId="7" fillId="2" borderId="3" xfId="1" applyNumberFormat="1" applyFont="1" applyFill="1" applyBorder="1" applyAlignment="1">
      <alignment vertical="center"/>
    </xf>
    <xf numFmtId="0" fontId="7" fillId="2" borderId="4" xfId="1" applyFont="1" applyFill="1" applyBorder="1" applyAlignment="1">
      <alignment horizontal="left" vertical="center" indent="3"/>
    </xf>
    <xf numFmtId="165" fontId="7" fillId="2" borderId="4" xfId="1" applyNumberFormat="1" applyFont="1" applyFill="1" applyBorder="1" applyAlignment="1">
      <alignment vertical="center"/>
    </xf>
    <xf numFmtId="0" fontId="7" fillId="2" borderId="4" xfId="1" applyFont="1" applyFill="1" applyBorder="1" applyAlignment="1">
      <alignment horizontal="left" vertical="center" indent="2"/>
    </xf>
    <xf numFmtId="0" fontId="7" fillId="2" borderId="4" xfId="1" applyFont="1" applyFill="1" applyBorder="1" applyAlignment="1">
      <alignment horizontal="left" vertical="center" indent="1"/>
    </xf>
    <xf numFmtId="0" fontId="7" fillId="2" borderId="4" xfId="1" applyFont="1" applyFill="1" applyBorder="1" applyAlignment="1">
      <alignment horizontal="left" vertical="center" indent="4"/>
    </xf>
    <xf numFmtId="0" fontId="7" fillId="2" borderId="0" xfId="1" applyFont="1" applyFill="1" applyAlignment="1">
      <alignment horizontal="left" vertical="center" indent="5"/>
    </xf>
    <xf numFmtId="165" fontId="7" fillId="2" borderId="0" xfId="1" applyNumberFormat="1" applyFont="1" applyFill="1" applyBorder="1" applyAlignment="1">
      <alignment vertical="center"/>
    </xf>
    <xf numFmtId="167" fontId="7" fillId="2" borderId="0" xfId="1" applyNumberFormat="1" applyFont="1" applyFill="1" applyBorder="1" applyAlignment="1">
      <alignment vertical="center"/>
    </xf>
    <xf numFmtId="167" fontId="7" fillId="2" borderId="2" xfId="1" applyNumberFormat="1" applyFont="1" applyFill="1" applyBorder="1" applyAlignment="1">
      <alignment vertical="center"/>
    </xf>
    <xf numFmtId="167" fontId="7" fillId="2" borderId="3" xfId="1" applyNumberFormat="1" applyFont="1" applyFill="1" applyBorder="1" applyAlignment="1">
      <alignment vertical="center"/>
    </xf>
    <xf numFmtId="0" fontId="7" fillId="2" borderId="0" xfId="1" applyFont="1" applyFill="1" applyBorder="1" applyAlignment="1">
      <alignment horizontal="left" vertical="center" indent="2"/>
    </xf>
    <xf numFmtId="0" fontId="11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2" fillId="2" borderId="1" xfId="3" applyFont="1" applyFill="1" applyBorder="1" applyAlignment="1">
      <alignment vertical="center"/>
    </xf>
    <xf numFmtId="0" fontId="13" fillId="2" borderId="1" xfId="3" applyFont="1" applyFill="1" applyBorder="1" applyAlignment="1">
      <alignment vertical="center"/>
    </xf>
    <xf numFmtId="0" fontId="14" fillId="2" borderId="0" xfId="3" applyFont="1" applyFill="1" applyAlignment="1">
      <alignment vertical="center"/>
    </xf>
    <xf numFmtId="0" fontId="13" fillId="2" borderId="0" xfId="3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5" fillId="2" borderId="0" xfId="3" applyFont="1" applyFill="1" applyAlignment="1">
      <alignment horizontal="left"/>
    </xf>
    <xf numFmtId="0" fontId="19" fillId="2" borderId="0" xfId="7" applyFont="1" applyFill="1" applyAlignment="1">
      <alignment vertical="center"/>
    </xf>
    <xf numFmtId="0" fontId="20" fillId="2" borderId="0" xfId="8" applyFont="1" applyFill="1" applyAlignment="1">
      <alignment horizontal="left" vertical="center" indent="1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8" fontId="17" fillId="2" borderId="0" xfId="3" quotePrefix="1" applyNumberFormat="1" applyFont="1" applyFill="1" applyAlignment="1">
      <alignment horizontal="left" vertical="center"/>
    </xf>
  </cellXfs>
  <cellStyles count="9">
    <cellStyle name="Comma 2" xfId="5"/>
    <cellStyle name="Hyperlink 2" xfId="8"/>
    <cellStyle name="Normal" xfId="0" builtinId="0"/>
    <cellStyle name="Normal 2" xfId="1"/>
    <cellStyle name="Normal 2 2" xfId="7"/>
    <cellStyle name="Normal 3" xfId="3"/>
    <cellStyle name="Normal 4" xfId="6"/>
    <cellStyle name="Percent 2" xfId="2"/>
    <cellStyle name="Percent 3" xfId="4"/>
  </cellStyles>
  <dxfs count="0"/>
  <tableStyles count="0" defaultTableStyle="TableStyleMedium2" defaultPivotStyle="PivotStyleLight16"/>
  <colors>
    <mruColors>
      <color rgb="FF050505"/>
      <color rgb="FFDCEBF5"/>
      <color rgb="FFEDECE1"/>
      <color rgb="FFFF2D2D"/>
      <color rgb="FFF8FAF4"/>
      <color rgb="FFFCFEB0"/>
      <color rgb="FFF5FE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7" customWidth="1"/>
    <col min="5" max="21" width="9.7109375" style="27" customWidth="1"/>
    <col min="22" max="22" width="9.7109375" style="28" customWidth="1"/>
    <col min="23" max="23" width="107.42578125" style="27" customWidth="1"/>
    <col min="24" max="24" width="44.7109375" style="27" customWidth="1"/>
    <col min="25" max="26" width="9.7109375" style="27" customWidth="1"/>
    <col min="27" max="44" width="9.140625" style="27" customWidth="1"/>
    <col min="45" max="16384" width="9.140625" style="27"/>
  </cols>
  <sheetData>
    <row r="2" spans="1:23" ht="21" customHeight="1" x14ac:dyDescent="0.35">
      <c r="A2" s="26"/>
    </row>
    <row r="6" spans="1:23" ht="31.15" customHeight="1" x14ac:dyDescent="0.25">
      <c r="A6" s="29"/>
      <c r="B6" s="30" t="s">
        <v>28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V6" s="27"/>
    </row>
    <row r="7" spans="1:23" ht="15" customHeight="1" x14ac:dyDescent="0.25">
      <c r="V7" s="27"/>
    </row>
    <row r="8" spans="1:23" ht="15" customHeight="1" x14ac:dyDescent="0.25">
      <c r="V8" s="27"/>
    </row>
    <row r="9" spans="1:23" ht="15" customHeight="1" x14ac:dyDescent="0.25">
      <c r="V9" s="27"/>
    </row>
    <row r="10" spans="1:23" ht="28.9" customHeight="1" x14ac:dyDescent="0.25">
      <c r="C10" s="31"/>
      <c r="V10" s="27"/>
    </row>
    <row r="11" spans="1:23" ht="15" customHeight="1" x14ac:dyDescent="0.25">
      <c r="V11" s="27"/>
    </row>
    <row r="15" spans="1:23" ht="30" customHeight="1" x14ac:dyDescent="0.25">
      <c r="C15" s="31" t="s">
        <v>111</v>
      </c>
    </row>
    <row r="16" spans="1:23" ht="15" customHeight="1" x14ac:dyDescent="0.25">
      <c r="W16" s="32"/>
    </row>
    <row r="17" spans="12:32" ht="15" customHeight="1" x14ac:dyDescent="0.25">
      <c r="W17" s="32"/>
    </row>
    <row r="28" spans="12:32" ht="21" customHeight="1" x14ac:dyDescent="0.25">
      <c r="L28" s="37" t="s">
        <v>29</v>
      </c>
      <c r="M28" s="38"/>
      <c r="N28" s="38"/>
      <c r="O28" s="38"/>
    </row>
    <row r="29" spans="12:32" ht="15" customHeight="1" x14ac:dyDescent="0.25">
      <c r="V29" s="27"/>
    </row>
    <row r="30" spans="12:32" ht="18" customHeight="1" x14ac:dyDescent="0.25">
      <c r="L30" s="39">
        <v>45432.78979166667</v>
      </c>
      <c r="M30" s="39"/>
      <c r="N30" s="39"/>
      <c r="O30" s="39"/>
      <c r="V30" s="27"/>
    </row>
    <row r="31" spans="12:32" ht="15" customHeight="1" x14ac:dyDescent="0.2">
      <c r="L31" s="34" t="s">
        <v>33</v>
      </c>
      <c r="V31" s="27"/>
      <c r="AA31" s="33"/>
      <c r="AB31" s="33"/>
      <c r="AC31" s="33"/>
      <c r="AD31" s="33"/>
      <c r="AE31" s="33"/>
      <c r="AF31" s="33"/>
    </row>
    <row r="32" spans="12:32" ht="15" customHeight="1" x14ac:dyDescent="0.25">
      <c r="V32" s="27"/>
    </row>
    <row r="33" spans="2:32" ht="15" customHeight="1" x14ac:dyDescent="0.25">
      <c r="B33" s="35" t="s">
        <v>30</v>
      </c>
      <c r="V33" s="27"/>
    </row>
    <row r="34" spans="2:32" ht="15" customHeight="1" x14ac:dyDescent="0.25">
      <c r="B34" s="35"/>
      <c r="V34" s="35"/>
    </row>
    <row r="35" spans="2:32" ht="15" customHeight="1" x14ac:dyDescent="0.25">
      <c r="B35" s="35" t="s">
        <v>31</v>
      </c>
      <c r="V35" s="35"/>
    </row>
    <row r="36" spans="2:32" ht="15" customHeight="1" x14ac:dyDescent="0.25">
      <c r="B36" s="35" t="s">
        <v>32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W36" s="33"/>
      <c r="X36" s="33"/>
      <c r="Y36" s="33"/>
      <c r="Z36" s="33"/>
    </row>
    <row r="38" spans="2:32" ht="15" customHeight="1" x14ac:dyDescent="0.25">
      <c r="B38" s="35" t="s">
        <v>34</v>
      </c>
    </row>
    <row r="39" spans="2:32" ht="15" customHeight="1" x14ac:dyDescent="0.25">
      <c r="B39" s="35" t="s">
        <v>35</v>
      </c>
    </row>
    <row r="40" spans="2:32" ht="15" customHeight="1" x14ac:dyDescent="0.25">
      <c r="B40" s="36" t="s">
        <v>36</v>
      </c>
      <c r="AA40" s="33"/>
      <c r="AB40" s="33"/>
      <c r="AC40" s="33"/>
      <c r="AD40" s="33"/>
      <c r="AE40" s="33"/>
      <c r="AF40" s="33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W9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10.28515625" style="1" customWidth="1"/>
    <col min="2" max="23" width="9.28515625" style="1" customWidth="1"/>
    <col min="24" max="16384" width="9.140625" style="1"/>
  </cols>
  <sheetData>
    <row r="1" spans="1:23" ht="12.75" x14ac:dyDescent="0.25">
      <c r="A1" s="2"/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25">
      <c r="A4" s="13" t="s">
        <v>109</v>
      </c>
      <c r="B4" s="14">
        <f>'EU27'!B$3</f>
        <v>3818849.4870999996</v>
      </c>
      <c r="C4" s="14">
        <f>'EU27'!C$3</f>
        <v>3879795.64922</v>
      </c>
      <c r="D4" s="14">
        <f>'EU27'!D$3</f>
        <v>3884306.2047700007</v>
      </c>
      <c r="E4" s="14">
        <f>'EU27'!E$3</f>
        <v>3975076.15637</v>
      </c>
      <c r="F4" s="14">
        <f>'EU27'!F$3</f>
        <v>3999434.7917999998</v>
      </c>
      <c r="G4" s="14">
        <f>'EU27'!G$3</f>
        <v>3990337.5795799997</v>
      </c>
      <c r="H4" s="14">
        <f>'EU27'!H$3</f>
        <v>4015844.5675500007</v>
      </c>
      <c r="I4" s="14">
        <f>'EU27'!I$3</f>
        <v>3991636.2525599999</v>
      </c>
      <c r="J4" s="14">
        <f>'EU27'!J$3</f>
        <v>3907397.4145399998</v>
      </c>
      <c r="K4" s="14">
        <f>'EU27'!K$3</f>
        <v>3586779.2198999994</v>
      </c>
      <c r="L4" s="14">
        <f>'EU27'!L$3</f>
        <v>3690372.1275100014</v>
      </c>
      <c r="M4" s="14">
        <f>'EU27'!M$3</f>
        <v>3591164.0204299991</v>
      </c>
      <c r="N4" s="14">
        <f>'EU27'!N$3</f>
        <v>3507314.2500899998</v>
      </c>
      <c r="O4" s="14">
        <f>'EU27'!O$3</f>
        <v>3420387.5618400006</v>
      </c>
      <c r="P4" s="14">
        <f>'EU27'!P$3</f>
        <v>3281699.9693199992</v>
      </c>
      <c r="Q4" s="14">
        <f>'EU27'!Q$3</f>
        <v>3336434.9437099998</v>
      </c>
      <c r="R4" s="14">
        <f>'EU27'!R$3</f>
        <v>3353224.6347699999</v>
      </c>
      <c r="S4" s="14">
        <f>'EU27'!S$3</f>
        <v>3385640.4812400001</v>
      </c>
      <c r="T4" s="14">
        <f>'EU27'!T$3</f>
        <v>3321429.3468800006</v>
      </c>
      <c r="U4" s="14">
        <f>'EU27'!U$3</f>
        <v>3180859.5943999998</v>
      </c>
      <c r="V4" s="14">
        <f>'EU27'!V$3</f>
        <v>2813842.8657399998</v>
      </c>
      <c r="W4" s="14">
        <f>'EU27'!W$3</f>
        <v>3010555.9645099994</v>
      </c>
    </row>
    <row r="5" spans="1:23" x14ac:dyDescent="0.25">
      <c r="A5" s="25" t="s">
        <v>82</v>
      </c>
      <c r="B5" s="21">
        <f>AT!B$3</f>
        <v>67934.448699999979</v>
      </c>
      <c r="C5" s="21">
        <f>AT!C$3</f>
        <v>71893.566249999989</v>
      </c>
      <c r="D5" s="21">
        <f>AT!D$3</f>
        <v>73595.615139999994</v>
      </c>
      <c r="E5" s="21">
        <f>AT!E$3</f>
        <v>78918.516190000009</v>
      </c>
      <c r="F5" s="21">
        <f>AT!F$3</f>
        <v>79500.132899999997</v>
      </c>
      <c r="G5" s="21">
        <f>AT!G$3</f>
        <v>81131.778359999997</v>
      </c>
      <c r="H5" s="21">
        <f>AT!H$3</f>
        <v>78931.533589999992</v>
      </c>
      <c r="I5" s="21">
        <f>AT!I$3</f>
        <v>76363.56835999999</v>
      </c>
      <c r="J5" s="21">
        <f>AT!J$3</f>
        <v>75742.062319999983</v>
      </c>
      <c r="K5" s="21">
        <f>AT!K$3</f>
        <v>69263.958899999998</v>
      </c>
      <c r="L5" s="21">
        <f>AT!L$3</f>
        <v>74132.292130000002</v>
      </c>
      <c r="M5" s="21">
        <f>AT!M$3</f>
        <v>72135.431049999985</v>
      </c>
      <c r="N5" s="21">
        <f>AT!N$3</f>
        <v>69414.493009999991</v>
      </c>
      <c r="O5" s="21">
        <f>AT!O$3</f>
        <v>69814.426030000002</v>
      </c>
      <c r="P5" s="21">
        <f>AT!P$3</f>
        <v>66210.944159999999</v>
      </c>
      <c r="Q5" s="21">
        <f>AT!Q$3</f>
        <v>68540.554109999983</v>
      </c>
      <c r="R5" s="21">
        <f>AT!R$3</f>
        <v>69603.713739999992</v>
      </c>
      <c r="S5" s="21">
        <f>AT!S$3</f>
        <v>71908.804430000004</v>
      </c>
      <c r="T5" s="21">
        <f>AT!T$3</f>
        <v>69141.294070000004</v>
      </c>
      <c r="U5" s="21">
        <f>AT!U$3</f>
        <v>70908.275839999988</v>
      </c>
      <c r="V5" s="21">
        <f>AT!V$3</f>
        <v>63208.019080000005</v>
      </c>
      <c r="W5" s="21">
        <f>AT!W$3</f>
        <v>67307.934569999983</v>
      </c>
    </row>
    <row r="6" spans="1:23" x14ac:dyDescent="0.25">
      <c r="A6" s="25" t="s">
        <v>83</v>
      </c>
      <c r="B6" s="21">
        <f>BE!B$3</f>
        <v>147612.69415</v>
      </c>
      <c r="C6" s="21">
        <f>BE!C$3</f>
        <v>146621.39158</v>
      </c>
      <c r="D6" s="21">
        <f>BE!D$3</f>
        <v>153270.44456999999</v>
      </c>
      <c r="E6" s="21">
        <f>BE!E$3</f>
        <v>155306.00123999998</v>
      </c>
      <c r="F6" s="21">
        <f>BE!F$3</f>
        <v>157022.12392000001</v>
      </c>
      <c r="G6" s="21">
        <f>BE!G$3</f>
        <v>154416.38769</v>
      </c>
      <c r="H6" s="21">
        <f>BE!H$3</f>
        <v>155159.33403999999</v>
      </c>
      <c r="I6" s="21">
        <f>BE!I$3</f>
        <v>155226.90695999999</v>
      </c>
      <c r="J6" s="21">
        <f>BE!J$3</f>
        <v>155768.60775</v>
      </c>
      <c r="K6" s="21">
        <f>BE!K$3</f>
        <v>134621.19334</v>
      </c>
      <c r="L6" s="21">
        <f>BE!L$3</f>
        <v>143666.21697000001</v>
      </c>
      <c r="M6" s="21">
        <f>BE!M$3</f>
        <v>131633.96339999998</v>
      </c>
      <c r="N6" s="21">
        <f>BE!N$3</f>
        <v>126304.95809</v>
      </c>
      <c r="O6" s="21">
        <f>BE!O$3</f>
        <v>126740.67113</v>
      </c>
      <c r="P6" s="21">
        <f>BE!P$3</f>
        <v>118669.35421999998</v>
      </c>
      <c r="Q6" s="21">
        <f>BE!Q$3</f>
        <v>124410.04776999999</v>
      </c>
      <c r="R6" s="21">
        <f>BE!R$3</f>
        <v>125657.31122999999</v>
      </c>
      <c r="S6" s="21">
        <f>BE!S$3</f>
        <v>128304.71514</v>
      </c>
      <c r="T6" s="21">
        <f>BE!T$3</f>
        <v>135400.95752</v>
      </c>
      <c r="U6" s="21">
        <f>BE!U$3</f>
        <v>131390.02854999999</v>
      </c>
      <c r="V6" s="21">
        <f>BE!V$3</f>
        <v>115178.35694</v>
      </c>
      <c r="W6" s="21">
        <f>BE!W$3</f>
        <v>125769.28876000002</v>
      </c>
    </row>
    <row r="7" spans="1:23" x14ac:dyDescent="0.25">
      <c r="A7" s="25" t="s">
        <v>84</v>
      </c>
      <c r="B7" s="21">
        <f>BG!B$3</f>
        <v>45853.871930000008</v>
      </c>
      <c r="C7" s="21">
        <f>BG!C$3</f>
        <v>49533.247569999992</v>
      </c>
      <c r="D7" s="21">
        <f>BG!D$3</f>
        <v>46800.484119999994</v>
      </c>
      <c r="E7" s="21">
        <f>BG!E$3</f>
        <v>51379.639489999994</v>
      </c>
      <c r="F7" s="21">
        <f>BG!F$3</f>
        <v>50345.613449999997</v>
      </c>
      <c r="G7" s="21">
        <f>BG!G$3</f>
        <v>51507.164540000005</v>
      </c>
      <c r="H7" s="21">
        <f>BG!H$3</f>
        <v>52705.024039999989</v>
      </c>
      <c r="I7" s="21">
        <f>BG!I$3</f>
        <v>56390.896610000003</v>
      </c>
      <c r="J7" s="21">
        <f>BG!J$3</f>
        <v>55037.603939999994</v>
      </c>
      <c r="K7" s="21">
        <f>BG!K$3</f>
        <v>46861.315419999992</v>
      </c>
      <c r="L7" s="21">
        <f>BG!L$3</f>
        <v>48614.954000000005</v>
      </c>
      <c r="M7" s="21">
        <f>BG!M$3</f>
        <v>53869.14918</v>
      </c>
      <c r="N7" s="21">
        <f>BG!N$3</f>
        <v>48978.700420000008</v>
      </c>
      <c r="O7" s="21">
        <f>BG!O$3</f>
        <v>43346.101309999998</v>
      </c>
      <c r="P7" s="21">
        <f>BG!P$3</f>
        <v>45924.072909999995</v>
      </c>
      <c r="Q7" s="21">
        <f>BG!Q$3</f>
        <v>48920.421860000009</v>
      </c>
      <c r="R7" s="21">
        <f>BG!R$3</f>
        <v>46215.823970000005</v>
      </c>
      <c r="S7" s="21">
        <f>BG!S$3</f>
        <v>48393.186869999998</v>
      </c>
      <c r="T7" s="21">
        <f>BG!T$3</f>
        <v>44503.035520000005</v>
      </c>
      <c r="U7" s="21">
        <f>BG!U$3</f>
        <v>43179.852799999993</v>
      </c>
      <c r="V7" s="21">
        <f>BG!V$3</f>
        <v>37206.887019999995</v>
      </c>
      <c r="W7" s="21">
        <f>BG!W$3</f>
        <v>43036.968999999997</v>
      </c>
    </row>
    <row r="8" spans="1:23" x14ac:dyDescent="0.25">
      <c r="A8" s="25" t="s">
        <v>85</v>
      </c>
      <c r="B8" s="21">
        <f>CY!B$3</f>
        <v>8538.3650300000008</v>
      </c>
      <c r="C8" s="21">
        <f>CY!C$3</f>
        <v>8552.3482999999978</v>
      </c>
      <c r="D8" s="21">
        <f>CY!D$3</f>
        <v>8537.8249500000002</v>
      </c>
      <c r="E8" s="21">
        <f>CY!E$3</f>
        <v>8950.8841599999996</v>
      </c>
      <c r="F8" s="21">
        <f>CY!F$3</f>
        <v>8875.0422600000002</v>
      </c>
      <c r="G8" s="21">
        <f>CY!G$3</f>
        <v>9707.4695500000016</v>
      </c>
      <c r="H8" s="21">
        <f>CY!H$3</f>
        <v>9956.7225400000007</v>
      </c>
      <c r="I8" s="21">
        <f>CY!I$3</f>
        <v>10196.83052</v>
      </c>
      <c r="J8" s="21">
        <f>CY!J$3</f>
        <v>10370.669690000002</v>
      </c>
      <c r="K8" s="21">
        <f>CY!K$3</f>
        <v>9970.8586500000019</v>
      </c>
      <c r="L8" s="21">
        <f>CY!L$3</f>
        <v>9517.1433799999995</v>
      </c>
      <c r="M8" s="21">
        <f>CY!M$3</f>
        <v>9272.4443099999989</v>
      </c>
      <c r="N8" s="21">
        <f>CY!N$3</f>
        <v>8713.5668499999992</v>
      </c>
      <c r="O8" s="21">
        <f>CY!O$3</f>
        <v>8112.8765500000009</v>
      </c>
      <c r="P8" s="21">
        <f>CY!P$3</f>
        <v>8459.9351700000007</v>
      </c>
      <c r="Q8" s="21">
        <f>CY!Q$3</f>
        <v>8489.8914000000004</v>
      </c>
      <c r="R8" s="21">
        <f>CY!R$3</f>
        <v>9157.0226900000016</v>
      </c>
      <c r="S8" s="21">
        <f>CY!S$3</f>
        <v>9306.8059699999994</v>
      </c>
      <c r="T8" s="21">
        <f>CY!T$3</f>
        <v>9216.0174600000009</v>
      </c>
      <c r="U8" s="21">
        <f>CY!U$3</f>
        <v>9252.2389300000013</v>
      </c>
      <c r="V8" s="21">
        <f>CY!V$3</f>
        <v>8112.0050499999998</v>
      </c>
      <c r="W8" s="21">
        <f>CY!W$3</f>
        <v>8384.7132899999997</v>
      </c>
    </row>
    <row r="9" spans="1:23" x14ac:dyDescent="0.25">
      <c r="A9" s="25" t="s">
        <v>86</v>
      </c>
      <c r="B9" s="21">
        <f>CZ!B$3</f>
        <v>127730.33710000002</v>
      </c>
      <c r="C9" s="21">
        <f>CZ!C$3</f>
        <v>127642.06934000002</v>
      </c>
      <c r="D9" s="21">
        <f>CZ!D$3</f>
        <v>124483.41336000002</v>
      </c>
      <c r="E9" s="21">
        <f>CZ!E$3</f>
        <v>128192.24670999998</v>
      </c>
      <c r="F9" s="21">
        <f>CZ!F$3</f>
        <v>129179.92774000001</v>
      </c>
      <c r="G9" s="21">
        <f>CZ!G$3</f>
        <v>126660.93639</v>
      </c>
      <c r="H9" s="21">
        <f>CZ!H$3</f>
        <v>127578.89079000002</v>
      </c>
      <c r="I9" s="21">
        <f>CZ!I$3</f>
        <v>129434.18753</v>
      </c>
      <c r="J9" s="21">
        <f>CZ!J$3</f>
        <v>124034.60069000001</v>
      </c>
      <c r="K9" s="21">
        <f>CZ!K$3</f>
        <v>116035.36138999999</v>
      </c>
      <c r="L9" s="21">
        <f>CZ!L$3</f>
        <v>118445.159</v>
      </c>
      <c r="M9" s="21">
        <f>CZ!M$3</f>
        <v>116146.99228000001</v>
      </c>
      <c r="N9" s="21">
        <f>CZ!N$3</f>
        <v>112193.04336999998</v>
      </c>
      <c r="O9" s="21">
        <f>CZ!O$3</f>
        <v>107595.79560999999</v>
      </c>
      <c r="P9" s="21">
        <f>CZ!P$3</f>
        <v>105147.64842000001</v>
      </c>
      <c r="Q9" s="21">
        <f>CZ!Q$3</f>
        <v>105920.02157000001</v>
      </c>
      <c r="R9" s="21">
        <f>CZ!R$3</f>
        <v>107644.77066000001</v>
      </c>
      <c r="S9" s="21">
        <f>CZ!S$3</f>
        <v>108857.02054999999</v>
      </c>
      <c r="T9" s="21">
        <f>CZ!T$3</f>
        <v>107605.78554</v>
      </c>
      <c r="U9" s="21">
        <f>CZ!U$3</f>
        <v>102308.43631999999</v>
      </c>
      <c r="V9" s="21">
        <f>CZ!V$3</f>
        <v>92043.86341000002</v>
      </c>
      <c r="W9" s="21">
        <f>CZ!W$3</f>
        <v>97040.075339999996</v>
      </c>
    </row>
    <row r="10" spans="1:23" x14ac:dyDescent="0.25">
      <c r="A10" s="25" t="s">
        <v>87</v>
      </c>
      <c r="B10" s="21">
        <f>DE!B$3</f>
        <v>924582.20937000006</v>
      </c>
      <c r="C10" s="21">
        <f>DE!C$3</f>
        <v>940443.55190999992</v>
      </c>
      <c r="D10" s="21">
        <f>DE!D$3</f>
        <v>924421.89696000016</v>
      </c>
      <c r="E10" s="21">
        <f>DE!E$3</f>
        <v>926537.28430000006</v>
      </c>
      <c r="F10" s="21">
        <f>DE!F$3</f>
        <v>913249.91082000011</v>
      </c>
      <c r="G10" s="21">
        <f>DE!G$3</f>
        <v>895781.46071000001</v>
      </c>
      <c r="H10" s="21">
        <f>DE!H$3</f>
        <v>909305.65100000007</v>
      </c>
      <c r="I10" s="21">
        <f>DE!I$3</f>
        <v>884175.35074999998</v>
      </c>
      <c r="J10" s="21">
        <f>DE!J$3</f>
        <v>886677.35285999998</v>
      </c>
      <c r="K10" s="21">
        <f>DE!K$3</f>
        <v>821031.34648000007</v>
      </c>
      <c r="L10" s="21">
        <f>DE!L$3</f>
        <v>863701.95409000001</v>
      </c>
      <c r="M10" s="21">
        <f>DE!M$3</f>
        <v>838883.48853999993</v>
      </c>
      <c r="N10" s="21">
        <f>DE!N$3</f>
        <v>845370.23041999992</v>
      </c>
      <c r="O10" s="21">
        <f>DE!O$3</f>
        <v>866061.13612000004</v>
      </c>
      <c r="P10" s="21">
        <f>DE!P$3</f>
        <v>825987.78470999992</v>
      </c>
      <c r="Q10" s="21">
        <f>DE!Q$3</f>
        <v>829507.81981999998</v>
      </c>
      <c r="R10" s="21">
        <f>DE!R$3</f>
        <v>836429.79422000004</v>
      </c>
      <c r="S10" s="21">
        <f>DE!S$3</f>
        <v>821739.17553999997</v>
      </c>
      <c r="T10" s="21">
        <f>DE!T$3</f>
        <v>789490.09314000001</v>
      </c>
      <c r="U10" s="21">
        <f>DE!U$3</f>
        <v>740786.34109999996</v>
      </c>
      <c r="V10" s="21">
        <f>DE!V$3</f>
        <v>664461.84285999998</v>
      </c>
      <c r="W10" s="21">
        <f>DE!W$3</f>
        <v>700694.53242000006</v>
      </c>
    </row>
    <row r="11" spans="1:23" x14ac:dyDescent="0.25">
      <c r="A11" s="25" t="s">
        <v>88</v>
      </c>
      <c r="B11" s="21">
        <f>DK!B$3</f>
        <v>60667.303100000005</v>
      </c>
      <c r="C11" s="21">
        <f>DK!C$3</f>
        <v>61572.369919999997</v>
      </c>
      <c r="D11" s="21">
        <f>DK!D$3</f>
        <v>60295.003089999998</v>
      </c>
      <c r="E11" s="21">
        <f>DK!E$3</f>
        <v>65627.737599999993</v>
      </c>
      <c r="F11" s="21">
        <f>DK!F$3</f>
        <v>59834.246440000003</v>
      </c>
      <c r="G11" s="21">
        <f>DK!G$3</f>
        <v>56441.854310000002</v>
      </c>
      <c r="H11" s="21">
        <f>DK!H$3</f>
        <v>65204.132630000007</v>
      </c>
      <c r="I11" s="21">
        <f>DK!I$3</f>
        <v>60631.107499999998</v>
      </c>
      <c r="J11" s="21">
        <f>DK!J$3</f>
        <v>56702.582740000005</v>
      </c>
      <c r="K11" s="21">
        <f>DK!K$3</f>
        <v>52652.678639999998</v>
      </c>
      <c r="L11" s="21">
        <f>DK!L$3</f>
        <v>53667.766140000007</v>
      </c>
      <c r="M11" s="21">
        <f>DK!M$3</f>
        <v>48817.928919999991</v>
      </c>
      <c r="N11" s="21">
        <f>DK!N$3</f>
        <v>43875.748259999993</v>
      </c>
      <c r="O11" s="21">
        <f>DK!O$3</f>
        <v>46118.665379999999</v>
      </c>
      <c r="P11" s="21">
        <f>DK!P$3</f>
        <v>42493.428389999994</v>
      </c>
      <c r="Q11" s="21">
        <f>DK!Q$3</f>
        <v>40029.593670000002</v>
      </c>
      <c r="R11" s="21">
        <f>DK!R$3</f>
        <v>41708.698220000006</v>
      </c>
      <c r="S11" s="21">
        <f>DK!S$3</f>
        <v>39071.640930000001</v>
      </c>
      <c r="T11" s="21">
        <f>DK!T$3</f>
        <v>39370.790739999997</v>
      </c>
      <c r="U11" s="21">
        <f>DK!U$3</f>
        <v>36273.855040000002</v>
      </c>
      <c r="V11" s="21">
        <f>DK!V$3</f>
        <v>30904.815419999995</v>
      </c>
      <c r="W11" s="21">
        <f>DK!W$3</f>
        <v>32236.312759999997</v>
      </c>
    </row>
    <row r="12" spans="1:23" x14ac:dyDescent="0.25">
      <c r="A12" s="25" t="s">
        <v>89</v>
      </c>
      <c r="B12" s="21">
        <f>EE!B$3</f>
        <v>15877.255879999997</v>
      </c>
      <c r="C12" s="21">
        <f>EE!C$3</f>
        <v>16249.794610000001</v>
      </c>
      <c r="D12" s="21">
        <f>EE!D$3</f>
        <v>15796.600290000002</v>
      </c>
      <c r="E12" s="21">
        <f>EE!E$3</f>
        <v>17679.632600000001</v>
      </c>
      <c r="F12" s="21">
        <f>EE!F$3</f>
        <v>17894.237949999999</v>
      </c>
      <c r="G12" s="21">
        <f>EE!G$3</f>
        <v>17611.678929999998</v>
      </c>
      <c r="H12" s="21">
        <f>EE!H$3</f>
        <v>17261.657729999999</v>
      </c>
      <c r="I12" s="21">
        <f>EE!I$3</f>
        <v>20898.793460000004</v>
      </c>
      <c r="J12" s="21">
        <f>EE!J$3</f>
        <v>18817.857029999999</v>
      </c>
      <c r="K12" s="21">
        <f>EE!K$3</f>
        <v>15235.523920000001</v>
      </c>
      <c r="L12" s="21">
        <f>EE!L$3</f>
        <v>19772.458160000002</v>
      </c>
      <c r="M12" s="21">
        <f>EE!M$3</f>
        <v>19681.356779999998</v>
      </c>
      <c r="N12" s="21">
        <f>EE!N$3</f>
        <v>19210.710880000002</v>
      </c>
      <c r="O12" s="21">
        <f>EE!O$3</f>
        <v>21127.477139999999</v>
      </c>
      <c r="P12" s="21">
        <f>EE!P$3</f>
        <v>19991.238550000009</v>
      </c>
      <c r="Q12" s="21">
        <f>EE!Q$3</f>
        <v>16881.708709999999</v>
      </c>
      <c r="R12" s="21">
        <f>EE!R$3</f>
        <v>18479.253290000001</v>
      </c>
      <c r="S12" s="21">
        <f>EE!S$3</f>
        <v>19926.153539999999</v>
      </c>
      <c r="T12" s="21">
        <f>EE!T$3</f>
        <v>19044.376829999997</v>
      </c>
      <c r="U12" s="21">
        <f>EE!U$3</f>
        <v>13098.557150000001</v>
      </c>
      <c r="V12" s="21">
        <f>EE!V$3</f>
        <v>10217.119119999999</v>
      </c>
      <c r="W12" s="21">
        <f>EE!W$3</f>
        <v>11490.19211</v>
      </c>
    </row>
    <row r="13" spans="1:23" x14ac:dyDescent="0.25">
      <c r="A13" s="25" t="s">
        <v>90</v>
      </c>
      <c r="B13" s="21">
        <f>EL!B$3</f>
        <v>116991.64740999999</v>
      </c>
      <c r="C13" s="21">
        <f>EL!C$3</f>
        <v>118875.5154</v>
      </c>
      <c r="D13" s="21">
        <f>EL!D$3</f>
        <v>117342.50595000001</v>
      </c>
      <c r="E13" s="21">
        <f>EL!E$3</f>
        <v>122370.91962999997</v>
      </c>
      <c r="F13" s="21">
        <f>EL!F$3</f>
        <v>122959.46738</v>
      </c>
      <c r="G13" s="21">
        <f>EL!G$3</f>
        <v>125704.05643999999</v>
      </c>
      <c r="H13" s="21">
        <f>EL!H$3</f>
        <v>125147.07955999997</v>
      </c>
      <c r="I13" s="21">
        <f>EL!I$3</f>
        <v>127649.48627999998</v>
      </c>
      <c r="J13" s="21">
        <f>EL!J$3</f>
        <v>123942.69500000001</v>
      </c>
      <c r="K13" s="21">
        <f>EL!K$3</f>
        <v>115467.66850999999</v>
      </c>
      <c r="L13" s="21">
        <f>EL!L$3</f>
        <v>108727.16983999999</v>
      </c>
      <c r="M13" s="21">
        <f>EL!M$3</f>
        <v>106157.29782000001</v>
      </c>
      <c r="N13" s="21">
        <f>EL!N$3</f>
        <v>101120.45498000001</v>
      </c>
      <c r="O13" s="21">
        <f>EL!O$3</f>
        <v>91096.01509999999</v>
      </c>
      <c r="P13" s="21">
        <f>EL!P$3</f>
        <v>87514.723410000006</v>
      </c>
      <c r="Q13" s="21">
        <f>EL!Q$3</f>
        <v>83584.934479999982</v>
      </c>
      <c r="R13" s="21">
        <f>EL!R$3</f>
        <v>80025.83176999999</v>
      </c>
      <c r="S13" s="21">
        <f>EL!S$3</f>
        <v>85231.167279999994</v>
      </c>
      <c r="T13" s="21">
        <f>EL!T$3</f>
        <v>82762.911720000004</v>
      </c>
      <c r="U13" s="21">
        <f>EL!U$3</f>
        <v>77970.476009999998</v>
      </c>
      <c r="V13" s="21">
        <f>EL!V$3</f>
        <v>62281.064740000002</v>
      </c>
      <c r="W13" s="21">
        <f>EL!W$3</f>
        <v>65992.727060000005</v>
      </c>
    </row>
    <row r="14" spans="1:23" x14ac:dyDescent="0.25">
      <c r="A14" s="25" t="s">
        <v>91</v>
      </c>
      <c r="B14" s="21">
        <f>ES!B$3</f>
        <v>338961.34271</v>
      </c>
      <c r="C14" s="21">
        <f>ES!C$3</f>
        <v>343129.04307999997</v>
      </c>
      <c r="D14" s="21">
        <f>ES!D$3</f>
        <v>363547.46803000005</v>
      </c>
      <c r="E14" s="21">
        <f>ES!E$3</f>
        <v>368946.5460400001</v>
      </c>
      <c r="F14" s="21">
        <f>ES!F$3</f>
        <v>387394.76697</v>
      </c>
      <c r="G14" s="21">
        <f>ES!G$3</f>
        <v>405764.91099999996</v>
      </c>
      <c r="H14" s="21">
        <f>ES!H$3</f>
        <v>398739.53359000006</v>
      </c>
      <c r="I14" s="21">
        <f>ES!I$3</f>
        <v>407995.94625999994</v>
      </c>
      <c r="J14" s="21">
        <f>ES!J$3</f>
        <v>377547.94916000002</v>
      </c>
      <c r="K14" s="21">
        <f>ES!K$3</f>
        <v>336970.71614000003</v>
      </c>
      <c r="L14" s="21">
        <f>ES!L$3</f>
        <v>322981.33680000005</v>
      </c>
      <c r="M14" s="21">
        <f>ES!M$3</f>
        <v>325637.20838000003</v>
      </c>
      <c r="N14" s="21">
        <f>ES!N$3</f>
        <v>318739.06042999995</v>
      </c>
      <c r="O14" s="21">
        <f>ES!O$3</f>
        <v>288710.78902000003</v>
      </c>
      <c r="P14" s="21">
        <f>ES!P$3</f>
        <v>293784.90577999997</v>
      </c>
      <c r="Q14" s="21">
        <f>ES!Q$3</f>
        <v>309674.10764999996</v>
      </c>
      <c r="R14" s="21">
        <f>ES!R$3</f>
        <v>300428.66704999999</v>
      </c>
      <c r="S14" s="21">
        <f>ES!S$3</f>
        <v>312772.69392000005</v>
      </c>
      <c r="T14" s="21">
        <f>ES!T$3</f>
        <v>309868.44955999998</v>
      </c>
      <c r="U14" s="21">
        <f>ES!U$3</f>
        <v>292992.94904999994</v>
      </c>
      <c r="V14" s="21">
        <f>ES!V$3</f>
        <v>240583.92893999998</v>
      </c>
      <c r="W14" s="21">
        <f>ES!W$3</f>
        <v>262028.51837999999</v>
      </c>
    </row>
    <row r="15" spans="1:23" x14ac:dyDescent="0.25">
      <c r="A15" s="25" t="s">
        <v>92</v>
      </c>
      <c r="B15" s="21">
        <f>FI!B$3</f>
        <v>60120.07938000001</v>
      </c>
      <c r="C15" s="21">
        <f>FI!C$3</f>
        <v>65436.533950000005</v>
      </c>
      <c r="D15" s="21">
        <f>FI!D$3</f>
        <v>68187.710299999992</v>
      </c>
      <c r="E15" s="21">
        <f>FI!E$3</f>
        <v>75822.25655999998</v>
      </c>
      <c r="F15" s="21">
        <f>FI!F$3</f>
        <v>71870.122460000013</v>
      </c>
      <c r="G15" s="21">
        <f>FI!G$3</f>
        <v>59951.644480000003</v>
      </c>
      <c r="H15" s="21">
        <f>FI!H$3</f>
        <v>71593.135039999994</v>
      </c>
      <c r="I15" s="21">
        <f>FI!I$3</f>
        <v>69873.978550000014</v>
      </c>
      <c r="J15" s="21">
        <f>FI!J$3</f>
        <v>61689.37182</v>
      </c>
      <c r="K15" s="21">
        <f>FI!K$3</f>
        <v>58256.176189999998</v>
      </c>
      <c r="L15" s="21">
        <f>FI!L$3</f>
        <v>66389.676640000005</v>
      </c>
      <c r="M15" s="21">
        <f>FI!M$3</f>
        <v>59204.870170000002</v>
      </c>
      <c r="N15" s="21">
        <f>FI!N$3</f>
        <v>53383.117260000006</v>
      </c>
      <c r="O15" s="21">
        <f>FI!O$3</f>
        <v>54033.29531999999</v>
      </c>
      <c r="P15" s="21">
        <f>FI!P$3</f>
        <v>49809.204759999993</v>
      </c>
      <c r="Q15" s="21">
        <f>FI!Q$3</f>
        <v>47067.297640000004</v>
      </c>
      <c r="R15" s="21">
        <f>FI!R$3</f>
        <v>50101.654490000001</v>
      </c>
      <c r="S15" s="21">
        <f>FI!S$3</f>
        <v>47845.770230000016</v>
      </c>
      <c r="T15" s="21">
        <f>FI!T$3</f>
        <v>49129.834689999996</v>
      </c>
      <c r="U15" s="21">
        <f>FI!U$3</f>
        <v>46073.104809999997</v>
      </c>
      <c r="V15" s="21">
        <f>FI!V$3</f>
        <v>39584.135190000001</v>
      </c>
      <c r="W15" s="21">
        <f>FI!W$3</f>
        <v>39648.637039999994</v>
      </c>
    </row>
    <row r="16" spans="1:23" x14ac:dyDescent="0.25">
      <c r="A16" s="25" t="s">
        <v>93</v>
      </c>
      <c r="B16" s="21">
        <f>FR!B$3</f>
        <v>436441.40491999994</v>
      </c>
      <c r="C16" s="21">
        <f>FR!C$3</f>
        <v>440004.25176999997</v>
      </c>
      <c r="D16" s="21">
        <f>FR!D$3</f>
        <v>435400.01127999998</v>
      </c>
      <c r="E16" s="21">
        <f>FR!E$3</f>
        <v>442459.86293000006</v>
      </c>
      <c r="F16" s="21">
        <f>FR!F$3</f>
        <v>446382.02362999995</v>
      </c>
      <c r="G16" s="21">
        <f>FR!G$3</f>
        <v>448664.06509999995</v>
      </c>
      <c r="H16" s="21">
        <f>FR!H$3</f>
        <v>440135.93788000004</v>
      </c>
      <c r="I16" s="21">
        <f>FR!I$3</f>
        <v>431239.84619999997</v>
      </c>
      <c r="J16" s="21">
        <f>FR!J$3</f>
        <v>423704.67851999996</v>
      </c>
      <c r="K16" s="21">
        <f>FR!K$3</f>
        <v>404278.24333999993</v>
      </c>
      <c r="L16" s="21">
        <f>FR!L$3</f>
        <v>409849.96865000005</v>
      </c>
      <c r="M16" s="21">
        <f>FR!M$3</f>
        <v>388803.24457000004</v>
      </c>
      <c r="N16" s="21">
        <f>FR!N$3</f>
        <v>390294.7246800001</v>
      </c>
      <c r="O16" s="21">
        <f>FR!O$3</f>
        <v>391354.30310000002</v>
      </c>
      <c r="P16" s="21">
        <f>FR!P$3</f>
        <v>358921.57438999985</v>
      </c>
      <c r="Q16" s="21">
        <f>FR!Q$3</f>
        <v>363844.90338000003</v>
      </c>
      <c r="R16" s="21">
        <f>FR!R$3</f>
        <v>366105.36198000005</v>
      </c>
      <c r="S16" s="21">
        <f>FR!S$3</f>
        <v>369412.53515000001</v>
      </c>
      <c r="T16" s="21">
        <f>FR!T$3</f>
        <v>355903.53253000008</v>
      </c>
      <c r="U16" s="21">
        <f>FR!U$3</f>
        <v>349696.57939999993</v>
      </c>
      <c r="V16" s="21">
        <f>FR!V$3</f>
        <v>301482.15724999999</v>
      </c>
      <c r="W16" s="21">
        <f>FR!W$3</f>
        <v>327335.69323000003</v>
      </c>
    </row>
    <row r="17" spans="1:23" x14ac:dyDescent="0.25">
      <c r="A17" s="25" t="s">
        <v>94</v>
      </c>
      <c r="B17" s="21">
        <f>HR!B$3</f>
        <v>19918.791969999998</v>
      </c>
      <c r="C17" s="21">
        <f>HR!C$3</f>
        <v>21073.765530000001</v>
      </c>
      <c r="D17" s="21">
        <f>HR!D$3</f>
        <v>22149.895349999999</v>
      </c>
      <c r="E17" s="21">
        <f>HR!E$3</f>
        <v>23464.823200000003</v>
      </c>
      <c r="F17" s="21">
        <f>HR!F$3</f>
        <v>23169.284810000005</v>
      </c>
      <c r="G17" s="21">
        <f>HR!G$3</f>
        <v>23677.5854</v>
      </c>
      <c r="H17" s="21">
        <f>HR!H$3</f>
        <v>23872.415099999998</v>
      </c>
      <c r="I17" s="21">
        <f>HR!I$3</f>
        <v>25212.767729999996</v>
      </c>
      <c r="J17" s="21">
        <f>HR!J$3</f>
        <v>23979.351189999998</v>
      </c>
      <c r="K17" s="21">
        <f>HR!K$3</f>
        <v>22097.471239999999</v>
      </c>
      <c r="L17" s="21">
        <f>HR!L$3</f>
        <v>21333.258379999996</v>
      </c>
      <c r="M17" s="21">
        <f>HR!M$3</f>
        <v>21037.31884</v>
      </c>
      <c r="N17" s="21">
        <f>HR!N$3</f>
        <v>19423.774700000002</v>
      </c>
      <c r="O17" s="21">
        <f>HR!O$3</f>
        <v>18811.204439999998</v>
      </c>
      <c r="P17" s="21">
        <f>HR!P$3</f>
        <v>18065.331529999999</v>
      </c>
      <c r="Q17" s="21">
        <f>HR!Q$3</f>
        <v>18189.75316</v>
      </c>
      <c r="R17" s="21">
        <f>HR!R$3</f>
        <v>18497.977939999997</v>
      </c>
      <c r="S17" s="21">
        <f>HR!S$3</f>
        <v>19213.164959999998</v>
      </c>
      <c r="T17" s="21">
        <f>HR!T$3</f>
        <v>18349.068099999997</v>
      </c>
      <c r="U17" s="21">
        <f>HR!U$3</f>
        <v>18541.217770000003</v>
      </c>
      <c r="V17" s="21">
        <f>HR!V$3</f>
        <v>17098.058079999999</v>
      </c>
      <c r="W17" s="21">
        <f>HR!W$3</f>
        <v>17783.390740000003</v>
      </c>
    </row>
    <row r="18" spans="1:23" x14ac:dyDescent="0.25">
      <c r="A18" s="25" t="s">
        <v>95</v>
      </c>
      <c r="B18" s="21">
        <f>HU!B$3</f>
        <v>59225.128709999997</v>
      </c>
      <c r="C18" s="21">
        <f>HU!C$3</f>
        <v>60784.063439999998</v>
      </c>
      <c r="D18" s="21">
        <f>HU!D$3</f>
        <v>59723.257270000002</v>
      </c>
      <c r="E18" s="21">
        <f>HU!E$3</f>
        <v>62485.346270000002</v>
      </c>
      <c r="F18" s="21">
        <f>HU!F$3</f>
        <v>60964.718790000006</v>
      </c>
      <c r="G18" s="21">
        <f>HU!G$3</f>
        <v>61224.368569999984</v>
      </c>
      <c r="H18" s="21">
        <f>HU!H$3</f>
        <v>60542.896000000001</v>
      </c>
      <c r="I18" s="21">
        <f>HU!I$3</f>
        <v>59496.02739000001</v>
      </c>
      <c r="J18" s="21">
        <f>HU!J$3</f>
        <v>58177.200309999993</v>
      </c>
      <c r="K18" s="21">
        <f>HU!K$3</f>
        <v>52268.121470000006</v>
      </c>
      <c r="L18" s="21">
        <f>HU!L$3</f>
        <v>52807.927010000014</v>
      </c>
      <c r="M18" s="21">
        <f>HU!M$3</f>
        <v>50980.340789999987</v>
      </c>
      <c r="N18" s="21">
        <f>HU!N$3</f>
        <v>47341.688070000004</v>
      </c>
      <c r="O18" s="21">
        <f>HU!O$3</f>
        <v>44179.866709999995</v>
      </c>
      <c r="P18" s="21">
        <f>HU!P$3</f>
        <v>44330.414280000005</v>
      </c>
      <c r="Q18" s="21">
        <f>HU!Q$3</f>
        <v>47269.097819999995</v>
      </c>
      <c r="R18" s="21">
        <f>HU!R$3</f>
        <v>47764.270729999989</v>
      </c>
      <c r="S18" s="21">
        <f>HU!S$3</f>
        <v>50260.650759999997</v>
      </c>
      <c r="T18" s="21">
        <f>HU!T$3</f>
        <v>50375.329689999984</v>
      </c>
      <c r="U18" s="21">
        <f>HU!U$3</f>
        <v>50161.032649999994</v>
      </c>
      <c r="V18" s="21">
        <f>HU!V$3</f>
        <v>47644.210719999988</v>
      </c>
      <c r="W18" s="21">
        <f>HU!W$3</f>
        <v>48938.605770000009</v>
      </c>
    </row>
    <row r="19" spans="1:23" x14ac:dyDescent="0.25">
      <c r="A19" s="25" t="s">
        <v>96</v>
      </c>
      <c r="B19" s="21">
        <f>IE!B$3</f>
        <v>47541.922810000004</v>
      </c>
      <c r="C19" s="21">
        <f>IE!C$3</f>
        <v>50310.752820000009</v>
      </c>
      <c r="D19" s="21">
        <f>IE!D$3</f>
        <v>48868.75376</v>
      </c>
      <c r="E19" s="21">
        <f>IE!E$3</f>
        <v>48501.045880000005</v>
      </c>
      <c r="F19" s="21">
        <f>IE!F$3</f>
        <v>48798.252220000009</v>
      </c>
      <c r="G19" s="21">
        <f>IE!G$3</f>
        <v>50973.536359999998</v>
      </c>
      <c r="H19" s="21">
        <f>IE!H$3</f>
        <v>50875.442909999998</v>
      </c>
      <c r="I19" s="21">
        <f>IE!I$3</f>
        <v>51060.295099999996</v>
      </c>
      <c r="J19" s="21">
        <f>IE!J$3</f>
        <v>50408.778989999999</v>
      </c>
      <c r="K19" s="21">
        <f>IE!K$3</f>
        <v>44712.80812999999</v>
      </c>
      <c r="L19" s="21">
        <f>IE!L$3</f>
        <v>44529.973670000007</v>
      </c>
      <c r="M19" s="21">
        <f>IE!M$3</f>
        <v>40459.124400000008</v>
      </c>
      <c r="N19" s="21">
        <f>IE!N$3</f>
        <v>40362.432679999998</v>
      </c>
      <c r="O19" s="21">
        <f>IE!O$3</f>
        <v>39729.954820000006</v>
      </c>
      <c r="P19" s="21">
        <f>IE!P$3</f>
        <v>39495.123500000002</v>
      </c>
      <c r="Q19" s="21">
        <f>IE!Q$3</f>
        <v>41727.144269999997</v>
      </c>
      <c r="R19" s="21">
        <f>IE!R$3</f>
        <v>43442.579409999998</v>
      </c>
      <c r="S19" s="21">
        <f>IE!S$3</f>
        <v>42595.593980000005</v>
      </c>
      <c r="T19" s="21">
        <f>IE!T$3</f>
        <v>42826.590570000008</v>
      </c>
      <c r="U19" s="21">
        <f>IE!U$3</f>
        <v>41082.803789999998</v>
      </c>
      <c r="V19" s="21">
        <f>IE!V$3</f>
        <v>36778.594990000005</v>
      </c>
      <c r="W19" s="21">
        <f>IE!W$3</f>
        <v>39390.795320000012</v>
      </c>
    </row>
    <row r="20" spans="1:23" x14ac:dyDescent="0.25">
      <c r="A20" s="25" t="s">
        <v>97</v>
      </c>
      <c r="B20" s="21">
        <f>IT!B$3</f>
        <v>482332.02032000001</v>
      </c>
      <c r="C20" s="21">
        <f>IT!C$3</f>
        <v>482957.43016999995</v>
      </c>
      <c r="D20" s="21">
        <f>IT!D$3</f>
        <v>490043.74886999995</v>
      </c>
      <c r="E20" s="21">
        <f>IT!E$3</f>
        <v>510071.79715999996</v>
      </c>
      <c r="F20" s="21">
        <f>IT!F$3</f>
        <v>516137.45664000005</v>
      </c>
      <c r="G20" s="21">
        <f>IT!G$3</f>
        <v>517483.28755000012</v>
      </c>
      <c r="H20" s="21">
        <f>IT!H$3</f>
        <v>513319.95162000001</v>
      </c>
      <c r="I20" s="21">
        <f>IT!I$3</f>
        <v>507961.79126000003</v>
      </c>
      <c r="J20" s="21">
        <f>IT!J$3</f>
        <v>496555.80080000003</v>
      </c>
      <c r="K20" s="21">
        <f>IT!K$3</f>
        <v>440123.67312000011</v>
      </c>
      <c r="L20" s="21">
        <f>IT!L$3</f>
        <v>453477.90893000003</v>
      </c>
      <c r="M20" s="21">
        <f>IT!M$3</f>
        <v>440551.23229999992</v>
      </c>
      <c r="N20" s="21">
        <f>IT!N$3</f>
        <v>419944.97797999997</v>
      </c>
      <c r="O20" s="21">
        <f>IT!O$3</f>
        <v>385099.72734000004</v>
      </c>
      <c r="P20" s="21">
        <f>IT!P$3</f>
        <v>364189.34265999997</v>
      </c>
      <c r="Q20" s="21">
        <f>IT!Q$3</f>
        <v>376466.83967999998</v>
      </c>
      <c r="R20" s="21">
        <f>IT!R$3</f>
        <v>374894.45638999995</v>
      </c>
      <c r="S20" s="21">
        <f>IT!S$3</f>
        <v>370492.03244000004</v>
      </c>
      <c r="T20" s="21">
        <f>IT!T$3</f>
        <v>367932.59638</v>
      </c>
      <c r="U20" s="21">
        <f>IT!U$3</f>
        <v>358208.73797999992</v>
      </c>
      <c r="V20" s="21">
        <f>IT!V$3</f>
        <v>311263.06396000006</v>
      </c>
      <c r="W20" s="21">
        <f>IT!W$3</f>
        <v>347824.33997999999</v>
      </c>
    </row>
    <row r="21" spans="1:23" x14ac:dyDescent="0.25">
      <c r="A21" s="25" t="s">
        <v>98</v>
      </c>
      <c r="B21" s="21">
        <f>LT!B$3</f>
        <v>12205.867949999998</v>
      </c>
      <c r="C21" s="21">
        <f>LT!C$3</f>
        <v>13002.16798</v>
      </c>
      <c r="D21" s="21">
        <f>LT!D$3</f>
        <v>13098.396309999998</v>
      </c>
      <c r="E21" s="21">
        <f>LT!E$3</f>
        <v>13101.07884</v>
      </c>
      <c r="F21" s="21">
        <f>LT!F$3</f>
        <v>13718.609040000001</v>
      </c>
      <c r="G21" s="21">
        <f>LT!G$3</f>
        <v>14458.341549999997</v>
      </c>
      <c r="H21" s="21">
        <f>LT!H$3</f>
        <v>14791.761399999999</v>
      </c>
      <c r="I21" s="21">
        <f>LT!I$3</f>
        <v>16053.883229999999</v>
      </c>
      <c r="J21" s="21">
        <f>LT!J$3</f>
        <v>15434.10291</v>
      </c>
      <c r="K21" s="21">
        <f>LT!K$3</f>
        <v>13347.314199999997</v>
      </c>
      <c r="L21" s="21">
        <f>LT!L$3</f>
        <v>14393.560739999999</v>
      </c>
      <c r="M21" s="21">
        <f>LT!M$3</f>
        <v>14580.335110000002</v>
      </c>
      <c r="N21" s="21">
        <f>LT!N$3</f>
        <v>14630.693809999997</v>
      </c>
      <c r="O21" s="21">
        <f>LT!O$3</f>
        <v>13643.994489999997</v>
      </c>
      <c r="P21" s="21">
        <f>LT!P$3</f>
        <v>13124.4076</v>
      </c>
      <c r="Q21" s="21">
        <f>LT!Q$3</f>
        <v>13541.23338</v>
      </c>
      <c r="R21" s="21">
        <f>LT!R$3</f>
        <v>13920.99315</v>
      </c>
      <c r="S21" s="21">
        <f>LT!S$3</f>
        <v>14158.05537</v>
      </c>
      <c r="T21" s="21">
        <f>LT!T$3</f>
        <v>14448.887989999999</v>
      </c>
      <c r="U21" s="21">
        <f>LT!U$3</f>
        <v>14663.842020000002</v>
      </c>
      <c r="V21" s="21">
        <f>LT!V$3</f>
        <v>14282.557099999998</v>
      </c>
      <c r="W21" s="21">
        <f>LT!W$3</f>
        <v>14608.330869999998</v>
      </c>
    </row>
    <row r="22" spans="1:23" x14ac:dyDescent="0.25">
      <c r="A22" s="25" t="s">
        <v>99</v>
      </c>
      <c r="B22" s="21">
        <f>LU!B$3</f>
        <v>9664.2588499999983</v>
      </c>
      <c r="C22" s="21">
        <f>LU!C$3</f>
        <v>10244.491639999998</v>
      </c>
      <c r="D22" s="21">
        <f>LU!D$3</f>
        <v>11106.3269</v>
      </c>
      <c r="E22" s="21">
        <f>LU!E$3</f>
        <v>11625.219700000001</v>
      </c>
      <c r="F22" s="21">
        <f>LU!F$3</f>
        <v>13097.707409999997</v>
      </c>
      <c r="G22" s="21">
        <f>LU!G$3</f>
        <v>13376.08468</v>
      </c>
      <c r="H22" s="21">
        <f>LU!H$3</f>
        <v>13124.322889999999</v>
      </c>
      <c r="I22" s="21">
        <f>LU!I$3</f>
        <v>12611.081889999999</v>
      </c>
      <c r="J22" s="21">
        <f>LU!J$3</f>
        <v>12485.299389999998</v>
      </c>
      <c r="K22" s="21">
        <f>LU!K$3</f>
        <v>11888.054250000001</v>
      </c>
      <c r="L22" s="21">
        <f>LU!L$3</f>
        <v>12488.33929</v>
      </c>
      <c r="M22" s="21">
        <f>LU!M$3</f>
        <v>12309.93822</v>
      </c>
      <c r="N22" s="21">
        <f>LU!N$3</f>
        <v>11986.141680000001</v>
      </c>
      <c r="O22" s="21">
        <f>LU!O$3</f>
        <v>11457.902989999999</v>
      </c>
      <c r="P22" s="21">
        <f>LU!P$3</f>
        <v>11038.919950000001</v>
      </c>
      <c r="Q22" s="21">
        <f>LU!Q$3</f>
        <v>10721.1345</v>
      </c>
      <c r="R22" s="21">
        <f>LU!R$3</f>
        <v>10614.563509999998</v>
      </c>
      <c r="S22" s="21">
        <f>LU!S$3</f>
        <v>10987.060000000001</v>
      </c>
      <c r="T22" s="21">
        <f>LU!T$3</f>
        <v>11412.071660000001</v>
      </c>
      <c r="U22" s="21">
        <f>LU!U$3</f>
        <v>11567.7636</v>
      </c>
      <c r="V22" s="21">
        <f>LU!V$3</f>
        <v>9704.19218</v>
      </c>
      <c r="W22" s="21">
        <f>LU!W$3</f>
        <v>10296.675590000001</v>
      </c>
    </row>
    <row r="23" spans="1:23" x14ac:dyDescent="0.25">
      <c r="A23" s="25" t="s">
        <v>100</v>
      </c>
      <c r="B23" s="21">
        <f>LV!B$3</f>
        <v>7188.9668600000005</v>
      </c>
      <c r="C23" s="21">
        <f>LV!C$3</f>
        <v>8200.8488799999996</v>
      </c>
      <c r="D23" s="21">
        <f>LV!D$3</f>
        <v>8261.9434700000002</v>
      </c>
      <c r="E23" s="21">
        <f>LV!E$3</f>
        <v>8448.0038600000025</v>
      </c>
      <c r="F23" s="21">
        <f>LV!F$3</f>
        <v>8526.3032900000017</v>
      </c>
      <c r="G23" s="21">
        <f>LV!G$3</f>
        <v>8823.0945500000016</v>
      </c>
      <c r="H23" s="21">
        <f>LV!H$3</f>
        <v>9142.19787</v>
      </c>
      <c r="I23" s="21">
        <f>LV!I$3</f>
        <v>9454.1002099999987</v>
      </c>
      <c r="J23" s="21">
        <f>LV!J$3</f>
        <v>9154.6063300000023</v>
      </c>
      <c r="K23" s="21">
        <f>LV!K$3</f>
        <v>8646.2395500000002</v>
      </c>
      <c r="L23" s="21">
        <f>LV!L$3</f>
        <v>9718.4193099999993</v>
      </c>
      <c r="M23" s="21">
        <f>LV!M$3</f>
        <v>8856.5190700000003</v>
      </c>
      <c r="N23" s="21">
        <f>LV!N$3</f>
        <v>8652.3207199999997</v>
      </c>
      <c r="O23" s="21">
        <f>LV!O$3</f>
        <v>8493.8744699999988</v>
      </c>
      <c r="P23" s="21">
        <f>LV!P$3</f>
        <v>8250.5373099999979</v>
      </c>
      <c r="Q23" s="21">
        <f>LV!Q$3</f>
        <v>8402.2835300000006</v>
      </c>
      <c r="R23" s="21">
        <f>LV!R$3</f>
        <v>8587.3681800000013</v>
      </c>
      <c r="S23" s="21">
        <f>LV!S$3</f>
        <v>8470.681700000001</v>
      </c>
      <c r="T23" s="21">
        <f>LV!T$3</f>
        <v>8450.0205600000008</v>
      </c>
      <c r="U23" s="21">
        <f>LV!U$3</f>
        <v>9052.1198299999996</v>
      </c>
      <c r="V23" s="21">
        <f>LV!V$3</f>
        <v>7826.3066800000006</v>
      </c>
      <c r="W23" s="21">
        <f>LV!W$3</f>
        <v>8151.6953000000012</v>
      </c>
    </row>
    <row r="24" spans="1:23" x14ac:dyDescent="0.25">
      <c r="A24" s="25" t="s">
        <v>101</v>
      </c>
      <c r="B24" s="21">
        <f>MT!B$3</f>
        <v>5035.6329599999999</v>
      </c>
      <c r="C24" s="21">
        <f>MT!C$3</f>
        <v>5333.5164199999999</v>
      </c>
      <c r="D24" s="21">
        <f>MT!D$3</f>
        <v>5774.0719399999998</v>
      </c>
      <c r="E24" s="21">
        <f>MT!E$3</f>
        <v>6164.1686800000007</v>
      </c>
      <c r="F24" s="21">
        <f>MT!F$3</f>
        <v>6263.2991899999997</v>
      </c>
      <c r="G24" s="21">
        <f>MT!G$3</f>
        <v>5035.7470300000004</v>
      </c>
      <c r="H24" s="21">
        <f>MT!H$3</f>
        <v>5339.2138800000002</v>
      </c>
      <c r="I24" s="21">
        <f>MT!I$3</f>
        <v>5709.9936099999995</v>
      </c>
      <c r="J24" s="21">
        <f>MT!J$3</f>
        <v>5897.5563999999995</v>
      </c>
      <c r="K24" s="21">
        <f>MT!K$3</f>
        <v>5890.3504199999998</v>
      </c>
      <c r="L24" s="21">
        <f>MT!L$3</f>
        <v>7555.4684600000001</v>
      </c>
      <c r="M24" s="21">
        <f>MT!M$3</f>
        <v>7179.3175199999996</v>
      </c>
      <c r="N24" s="21">
        <f>MT!N$3</f>
        <v>6825.0158099999999</v>
      </c>
      <c r="O24" s="21">
        <f>MT!O$3</f>
        <v>6523.4833699999999</v>
      </c>
      <c r="P24" s="21">
        <f>MT!P$3</f>
        <v>6643.2768800000003</v>
      </c>
      <c r="Q24" s="21">
        <f>MT!Q$3</f>
        <v>6965.9079600000005</v>
      </c>
      <c r="R24" s="21">
        <f>MT!R$3</f>
        <v>7388.3956200000002</v>
      </c>
      <c r="S24" s="21">
        <f>MT!S$3</f>
        <v>8828.1911499999987</v>
      </c>
      <c r="T24" s="21">
        <f>MT!T$3</f>
        <v>9118.6586400000015</v>
      </c>
      <c r="U24" s="21">
        <f>MT!U$3</f>
        <v>9433.5014599999995</v>
      </c>
      <c r="V24" s="21">
        <f>MT!V$3</f>
        <v>8818.6649699999998</v>
      </c>
      <c r="W24" s="21">
        <f>MT!W$3</f>
        <v>8085.0210900000002</v>
      </c>
    </row>
    <row r="25" spans="1:23" x14ac:dyDescent="0.25">
      <c r="A25" s="25" t="s">
        <v>102</v>
      </c>
      <c r="B25" s="21">
        <f>NL!B$3</f>
        <v>224229.48073000001</v>
      </c>
      <c r="C25" s="21">
        <f>NL!C$3</f>
        <v>233079.15354999996</v>
      </c>
      <c r="D25" s="21">
        <f>NL!D$3</f>
        <v>232436.08672999998</v>
      </c>
      <c r="E25" s="21">
        <f>NL!E$3</f>
        <v>232898.59277999995</v>
      </c>
      <c r="F25" s="21">
        <f>NL!F$3</f>
        <v>239368.84918000002</v>
      </c>
      <c r="G25" s="21">
        <f>NL!G$3</f>
        <v>239108.51162999999</v>
      </c>
      <c r="H25" s="21">
        <f>NL!H$3</f>
        <v>237752.97486000002</v>
      </c>
      <c r="I25" s="21">
        <f>NL!I$3</f>
        <v>238867.68203</v>
      </c>
      <c r="J25" s="21">
        <f>NL!J$3</f>
        <v>239809.04963999998</v>
      </c>
      <c r="K25" s="21">
        <f>NL!K$3</f>
        <v>227921.12532999995</v>
      </c>
      <c r="L25" s="21">
        <f>NL!L$3</f>
        <v>237175.57623000004</v>
      </c>
      <c r="M25" s="21">
        <f>NL!M$3</f>
        <v>227826.97328999999</v>
      </c>
      <c r="N25" s="21">
        <f>NL!N$3</f>
        <v>219903.29223000002</v>
      </c>
      <c r="O25" s="21">
        <f>NL!O$3</f>
        <v>217720.19763999997</v>
      </c>
      <c r="P25" s="21">
        <f>NL!P$3</f>
        <v>210112.19760999997</v>
      </c>
      <c r="Q25" s="21">
        <f>NL!Q$3</f>
        <v>216064.32166000002</v>
      </c>
      <c r="R25" s="21">
        <f>NL!R$3</f>
        <v>214384.96587000001</v>
      </c>
      <c r="S25" s="21">
        <f>NL!S$3</f>
        <v>211514.95904000002</v>
      </c>
      <c r="T25" s="21">
        <f>NL!T$3</f>
        <v>206115.43513</v>
      </c>
      <c r="U25" s="21">
        <f>NL!U$3</f>
        <v>200811.72838000002</v>
      </c>
      <c r="V25" s="21">
        <f>NL!V$3</f>
        <v>180432.96986000001</v>
      </c>
      <c r="W25" s="21">
        <f>NL!W$3</f>
        <v>182892.34342000002</v>
      </c>
    </row>
    <row r="26" spans="1:23" x14ac:dyDescent="0.25">
      <c r="A26" s="25" t="s">
        <v>103</v>
      </c>
      <c r="B26" s="21">
        <f>PL!B$3</f>
        <v>319162.24588</v>
      </c>
      <c r="C26" s="21">
        <f>PL!C$3</f>
        <v>315119.19440999994</v>
      </c>
      <c r="D26" s="21">
        <f>PL!D$3</f>
        <v>307755.91749999998</v>
      </c>
      <c r="E26" s="21">
        <f>PL!E$3</f>
        <v>320692.45095000009</v>
      </c>
      <c r="F26" s="21">
        <f>PL!F$3</f>
        <v>325421.48252999998</v>
      </c>
      <c r="G26" s="21">
        <f>PL!G$3</f>
        <v>324712.31389999995</v>
      </c>
      <c r="H26" s="21">
        <f>PL!H$3</f>
        <v>338748.22395000001</v>
      </c>
      <c r="I26" s="21">
        <f>PL!I$3</f>
        <v>338003.52518000011</v>
      </c>
      <c r="J26" s="21">
        <f>PL!J$3</f>
        <v>332009.44792000001</v>
      </c>
      <c r="K26" s="21">
        <f>PL!K$3</f>
        <v>318186.77060999995</v>
      </c>
      <c r="L26" s="21">
        <f>PL!L$3</f>
        <v>336351.46633000008</v>
      </c>
      <c r="M26" s="21">
        <f>PL!M$3</f>
        <v>335542.04517</v>
      </c>
      <c r="N26" s="21">
        <f>PL!N$3</f>
        <v>327925.25665999996</v>
      </c>
      <c r="O26" s="21">
        <f>PL!O$3</f>
        <v>323884.85203000001</v>
      </c>
      <c r="P26" s="21">
        <f>PL!P$3</f>
        <v>311745.30099999998</v>
      </c>
      <c r="Q26" s="21">
        <f>PL!Q$3</f>
        <v>315197.71279000002</v>
      </c>
      <c r="R26" s="21">
        <f>PL!R$3</f>
        <v>326127.20104999997</v>
      </c>
      <c r="S26" s="21">
        <f>PL!S$3</f>
        <v>340145.26544999995</v>
      </c>
      <c r="T26" s="21">
        <f>PL!T$3</f>
        <v>339953.08606999996</v>
      </c>
      <c r="U26" s="21">
        <f>PL!U$3</f>
        <v>321784.50829999999</v>
      </c>
      <c r="V26" s="21">
        <f>PL!V$3</f>
        <v>304755.63884999993</v>
      </c>
      <c r="W26" s="21">
        <f>PL!W$3</f>
        <v>333929.11976999999</v>
      </c>
    </row>
    <row r="27" spans="1:23" x14ac:dyDescent="0.25">
      <c r="A27" s="25" t="s">
        <v>104</v>
      </c>
      <c r="B27" s="21">
        <f>PT!B$3</f>
        <v>69280.688940000007</v>
      </c>
      <c r="C27" s="21">
        <f>PT!C$3</f>
        <v>68264.793569999994</v>
      </c>
      <c r="D27" s="21">
        <f>PT!D$3</f>
        <v>72643.925019999995</v>
      </c>
      <c r="E27" s="21">
        <f>PT!E$3</f>
        <v>68012.121149999992</v>
      </c>
      <c r="F27" s="21">
        <f>PT!F$3</f>
        <v>71271.3174</v>
      </c>
      <c r="G27" s="21">
        <f>PT!G$3</f>
        <v>73467.33107</v>
      </c>
      <c r="H27" s="21">
        <f>PT!H$3</f>
        <v>68948.953549999991</v>
      </c>
      <c r="I27" s="21">
        <f>PT!I$3</f>
        <v>66681.714319999985</v>
      </c>
      <c r="J27" s="21">
        <f>PT!J$3</f>
        <v>64637.708520000007</v>
      </c>
      <c r="K27" s="21">
        <f>PT!K$3</f>
        <v>61331.859940000002</v>
      </c>
      <c r="L27" s="21">
        <f>PT!L$3</f>
        <v>57205.60753999999</v>
      </c>
      <c r="M27" s="21">
        <f>PT!M$3</f>
        <v>56424.877710000001</v>
      </c>
      <c r="N27" s="21">
        <f>PT!N$3</f>
        <v>54750.404880000002</v>
      </c>
      <c r="O27" s="21">
        <f>PT!O$3</f>
        <v>53040.292720000005</v>
      </c>
      <c r="P27" s="21">
        <f>PT!P$3</f>
        <v>52848.059599999993</v>
      </c>
      <c r="Q27" s="21">
        <f>PT!Q$3</f>
        <v>57368.504929999981</v>
      </c>
      <c r="R27" s="21">
        <f>PT!R$3</f>
        <v>56106.440219999997</v>
      </c>
      <c r="S27" s="21">
        <f>PT!S$3</f>
        <v>61478.271540000009</v>
      </c>
      <c r="T27" s="21">
        <f>PT!T$3</f>
        <v>58150.245949999997</v>
      </c>
      <c r="U27" s="21">
        <f>PT!U$3</f>
        <v>54929.562239999999</v>
      </c>
      <c r="V27" s="21">
        <f>PT!V$3</f>
        <v>45456.555379999998</v>
      </c>
      <c r="W27" s="21">
        <f>PT!W$3</f>
        <v>44081.380150000012</v>
      </c>
    </row>
    <row r="28" spans="1:23" x14ac:dyDescent="0.25">
      <c r="A28" s="25" t="s">
        <v>105</v>
      </c>
      <c r="B28" s="21">
        <f>RO!B$3</f>
        <v>93762.837719999996</v>
      </c>
      <c r="C28" s="21">
        <f>RO!C$3</f>
        <v>99371.169009999998</v>
      </c>
      <c r="D28" s="21">
        <f>RO!D$3</f>
        <v>99625.083200000023</v>
      </c>
      <c r="E28" s="21">
        <f>RO!E$3</f>
        <v>104215.01791000001</v>
      </c>
      <c r="F28" s="21">
        <f>RO!F$3</f>
        <v>103740.04274999999</v>
      </c>
      <c r="G28" s="21">
        <f>RO!G$3</f>
        <v>102215.12147000001</v>
      </c>
      <c r="H28" s="21">
        <f>RO!H$3</f>
        <v>104761.86718999999</v>
      </c>
      <c r="I28" s="21">
        <f>RO!I$3</f>
        <v>109497.74911000002</v>
      </c>
      <c r="J28" s="21">
        <f>RO!J$3</f>
        <v>108516.04542000001</v>
      </c>
      <c r="K28" s="21">
        <f>RO!K$3</f>
        <v>88974.701849999983</v>
      </c>
      <c r="L28" s="21">
        <f>RO!L$3</f>
        <v>86637.942969999989</v>
      </c>
      <c r="M28" s="21">
        <f>RO!M$3</f>
        <v>93266.138420000003</v>
      </c>
      <c r="N28" s="21">
        <f>RO!N$3</f>
        <v>91569.201920000021</v>
      </c>
      <c r="O28" s="21">
        <f>RO!O$3</f>
        <v>79984.095300000001</v>
      </c>
      <c r="P28" s="21">
        <f>RO!P$3</f>
        <v>79991.461339999994</v>
      </c>
      <c r="Q28" s="21">
        <f>RO!Q$3</f>
        <v>78885.122259999989</v>
      </c>
      <c r="R28" s="21">
        <f>RO!R$3</f>
        <v>77680.80322999999</v>
      </c>
      <c r="S28" s="21">
        <f>RO!S$3</f>
        <v>80740.225949999978</v>
      </c>
      <c r="T28" s="21">
        <f>RO!T$3</f>
        <v>80746.445590000018</v>
      </c>
      <c r="U28" s="21">
        <f>RO!U$3</f>
        <v>77447.011610000001</v>
      </c>
      <c r="V28" s="21">
        <f>RO!V$3</f>
        <v>74300.391609999991</v>
      </c>
      <c r="W28" s="21">
        <f>RO!W$3</f>
        <v>77541.035369999998</v>
      </c>
    </row>
    <row r="29" spans="1:23" x14ac:dyDescent="0.25">
      <c r="A29" s="25" t="s">
        <v>106</v>
      </c>
      <c r="B29" s="21">
        <f>SE!B$3</f>
        <v>61681.945299999992</v>
      </c>
      <c r="C29" s="21">
        <f>SE!C$3</f>
        <v>62425.070859999993</v>
      </c>
      <c r="D29" s="21">
        <f>SE!D$3</f>
        <v>62442.02029</v>
      </c>
      <c r="E29" s="21">
        <f>SE!E$3</f>
        <v>64471.845450000001</v>
      </c>
      <c r="F29" s="21">
        <f>SE!F$3</f>
        <v>64805.103090000004</v>
      </c>
      <c r="G29" s="21">
        <f>SE!G$3</f>
        <v>62438.849529999992</v>
      </c>
      <c r="H29" s="21">
        <f>SE!H$3</f>
        <v>62803.923800000004</v>
      </c>
      <c r="I29" s="21">
        <f>SE!I$3</f>
        <v>62179.059880000001</v>
      </c>
      <c r="J29" s="21">
        <f>SE!J$3</f>
        <v>60110.224399999999</v>
      </c>
      <c r="K29" s="21">
        <f>SE!K$3</f>
        <v>56560.155300000006</v>
      </c>
      <c r="L29" s="21">
        <f>SE!L$3</f>
        <v>62065.170459999994</v>
      </c>
      <c r="M29" s="21">
        <f>SE!M$3</f>
        <v>57222.434180000004</v>
      </c>
      <c r="N29" s="21">
        <f>SE!N$3</f>
        <v>54370.060999999994</v>
      </c>
      <c r="O29" s="21">
        <f>SE!O$3</f>
        <v>52611.374739999999</v>
      </c>
      <c r="P29" s="21">
        <f>SE!P$3</f>
        <v>51342.136679999996</v>
      </c>
      <c r="Q29" s="21">
        <f>SE!Q$3</f>
        <v>50200.251549999994</v>
      </c>
      <c r="R29" s="21">
        <f>SE!R$3</f>
        <v>52254.183460000007</v>
      </c>
      <c r="S29" s="21">
        <f>SE!S$3</f>
        <v>52499.038789999999</v>
      </c>
      <c r="T29" s="21">
        <f>SE!T$3</f>
        <v>50464.57735</v>
      </c>
      <c r="U29" s="21">
        <f>SE!U$3</f>
        <v>50535.248470000006</v>
      </c>
      <c r="V29" s="21">
        <f>SE!V$3</f>
        <v>45792.12212</v>
      </c>
      <c r="W29" s="21">
        <f>SE!W$3</f>
        <v>47451.806300000004</v>
      </c>
    </row>
    <row r="30" spans="1:23" x14ac:dyDescent="0.25">
      <c r="A30" s="25" t="s">
        <v>107</v>
      </c>
      <c r="B30" s="21">
        <f>SI!B$3</f>
        <v>15122.616759999999</v>
      </c>
      <c r="C30" s="21">
        <f>SI!C$3</f>
        <v>16380.622789999999</v>
      </c>
      <c r="D30" s="21">
        <f>SI!D$3</f>
        <v>16644.965409999993</v>
      </c>
      <c r="E30" s="21">
        <f>SI!E$3</f>
        <v>16348.076059999999</v>
      </c>
      <c r="F30" s="21">
        <f>SI!F$3</f>
        <v>16761.829660000003</v>
      </c>
      <c r="G30" s="21">
        <f>SI!G$3</f>
        <v>17061.387030000002</v>
      </c>
      <c r="H30" s="21">
        <f>SI!H$3</f>
        <v>17342.173909999998</v>
      </c>
      <c r="I30" s="21">
        <f>SI!I$3</f>
        <v>17592.822670000001</v>
      </c>
      <c r="J30" s="21">
        <f>SI!J$3</f>
        <v>18593.480369999997</v>
      </c>
      <c r="K30" s="21">
        <f>SI!K$3</f>
        <v>16385.648929999999</v>
      </c>
      <c r="L30" s="21">
        <f>SI!L$3</f>
        <v>16591.93966</v>
      </c>
      <c r="M30" s="21">
        <f>SI!M$3</f>
        <v>16531.888459999998</v>
      </c>
      <c r="N30" s="21">
        <f>SI!N$3</f>
        <v>15987.602409999998</v>
      </c>
      <c r="O30" s="21">
        <f>SI!O$3</f>
        <v>15400.898509999999</v>
      </c>
      <c r="P30" s="21">
        <f>SI!P$3</f>
        <v>13817.305539999999</v>
      </c>
      <c r="Q30" s="21">
        <f>SI!Q$3</f>
        <v>13926.113069999998</v>
      </c>
      <c r="R30" s="21">
        <f>SI!R$3</f>
        <v>14915.389579999999</v>
      </c>
      <c r="S30" s="21">
        <f>SI!S$3</f>
        <v>15190.038469999996</v>
      </c>
      <c r="T30" s="21">
        <f>SI!T$3</f>
        <v>15348.36815</v>
      </c>
      <c r="U30" s="21">
        <f>SI!U$3</f>
        <v>14729.872680000004</v>
      </c>
      <c r="V30" s="21">
        <f>SI!V$3</f>
        <v>13259.209050000001</v>
      </c>
      <c r="W30" s="21">
        <f>SI!W$3</f>
        <v>13366.748030000001</v>
      </c>
    </row>
    <row r="31" spans="1:23" x14ac:dyDescent="0.25">
      <c r="A31" s="11" t="s">
        <v>108</v>
      </c>
      <c r="B31" s="12">
        <f>SK!B$3</f>
        <v>41186.121659999997</v>
      </c>
      <c r="C31" s="12">
        <f>SK!C$3</f>
        <v>43294.924470000005</v>
      </c>
      <c r="D31" s="12">
        <f>SK!D$3</f>
        <v>42052.834709999996</v>
      </c>
      <c r="E31" s="12">
        <f>SK!E$3</f>
        <v>42385.04103</v>
      </c>
      <c r="F31" s="12">
        <f>SK!F$3</f>
        <v>42882.919880000001</v>
      </c>
      <c r="G31" s="12">
        <f>SK!G$3</f>
        <v>42938.611759999993</v>
      </c>
      <c r="H31" s="12">
        <f>SK!H$3</f>
        <v>42759.616190000001</v>
      </c>
      <c r="I31" s="12">
        <f>SK!I$3</f>
        <v>41176.859969999998</v>
      </c>
      <c r="J31" s="12">
        <f>SK!J$3</f>
        <v>41592.730429999996</v>
      </c>
      <c r="K31" s="12">
        <f>SK!K$3</f>
        <v>37799.884639999997</v>
      </c>
      <c r="L31" s="12">
        <f>SK!L$3</f>
        <v>38573.472730000001</v>
      </c>
      <c r="M31" s="12">
        <f>SK!M$3</f>
        <v>38152.161550000004</v>
      </c>
      <c r="N31" s="12">
        <f>SK!N$3</f>
        <v>36042.576889999997</v>
      </c>
      <c r="O31" s="12">
        <f>SK!O$3</f>
        <v>35694.290459999997</v>
      </c>
      <c r="P31" s="12">
        <f>SK!P$3</f>
        <v>33791.338970000004</v>
      </c>
      <c r="Q31" s="12">
        <f>SK!Q$3</f>
        <v>34638.221090000006</v>
      </c>
      <c r="R31" s="12">
        <f>SK!R$3</f>
        <v>35087.143119999993</v>
      </c>
      <c r="S31" s="12">
        <f>SK!S$3</f>
        <v>36297.582089999996</v>
      </c>
      <c r="T31" s="12">
        <f>SK!T$3</f>
        <v>36300.885729999995</v>
      </c>
      <c r="U31" s="12">
        <f>SK!U$3</f>
        <v>33979.948620000003</v>
      </c>
      <c r="V31" s="12">
        <f>SK!V$3</f>
        <v>31166.135170000001</v>
      </c>
      <c r="W31" s="12">
        <f>SK!W$3</f>
        <v>35249.082850000006</v>
      </c>
    </row>
    <row r="33" spans="1:23" ht="12.75" x14ac:dyDescent="0.25">
      <c r="A33" s="4" t="s">
        <v>113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25">
      <c r="A34" s="13" t="s">
        <v>109</v>
      </c>
      <c r="B34" s="14">
        <f>'EU27'!B$49</f>
        <v>3830190.687902478</v>
      </c>
      <c r="C34" s="14">
        <f>'EU27'!C$49</f>
        <v>3876518.2164087752</v>
      </c>
      <c r="D34" s="14">
        <f>'EU27'!D$49</f>
        <v>3883906.4062179085</v>
      </c>
      <c r="E34" s="14">
        <f>'EU27'!E$49</f>
        <v>3980671.0860234825</v>
      </c>
      <c r="F34" s="14">
        <f>'EU27'!F$49</f>
        <v>4009444.9301152872</v>
      </c>
      <c r="G34" s="14">
        <f>'EU27'!G$49</f>
        <v>3995248.6959115183</v>
      </c>
      <c r="H34" s="14">
        <f>'EU27'!H$49</f>
        <v>4027680.6995339347</v>
      </c>
      <c r="I34" s="14">
        <f>'EU27'!I$49</f>
        <v>3988873.8468130413</v>
      </c>
      <c r="J34" s="14">
        <f>'EU27'!J$49</f>
        <v>3897851.2638748609</v>
      </c>
      <c r="K34" s="14">
        <f>'EU27'!K$49</f>
        <v>3574630.5433462253</v>
      </c>
      <c r="L34" s="14">
        <f>'EU27'!L$49</f>
        <v>3679577.9013727135</v>
      </c>
      <c r="M34" s="14">
        <f>'EU27'!M$49</f>
        <v>3592425.1520693926</v>
      </c>
      <c r="N34" s="14">
        <f>'EU27'!N$49</f>
        <v>3521805.3061676584</v>
      </c>
      <c r="O34" s="14">
        <f>'EU27'!O$49</f>
        <v>3437408.950582867</v>
      </c>
      <c r="P34" s="14">
        <f>'EU27'!P$49</f>
        <v>3299297.6391480989</v>
      </c>
      <c r="Q34" s="14">
        <f>'EU27'!Q$49</f>
        <v>3354043.109017605</v>
      </c>
      <c r="R34" s="14">
        <f>'EU27'!R$49</f>
        <v>3374100.1948454673</v>
      </c>
      <c r="S34" s="14">
        <f>'EU27'!S$49</f>
        <v>3410084.9757554238</v>
      </c>
      <c r="T34" s="14">
        <f>'EU27'!T$49</f>
        <v>3355328.7511962024</v>
      </c>
      <c r="U34" s="14">
        <f>'EU27'!U$49</f>
        <v>3209618.1908334177</v>
      </c>
      <c r="V34" s="14">
        <f>'EU27'!V$49</f>
        <v>2846562.015455537</v>
      </c>
      <c r="W34" s="14">
        <f>'EU27'!W$49</f>
        <v>3046101.7807707111</v>
      </c>
    </row>
    <row r="35" spans="1:23" x14ac:dyDescent="0.25">
      <c r="A35" s="25" t="s">
        <v>82</v>
      </c>
      <c r="B35" s="21">
        <f>AT!B$49</f>
        <v>75246.493301390845</v>
      </c>
      <c r="C35" s="21">
        <f>AT!C$49</f>
        <v>79148.279514209018</v>
      </c>
      <c r="D35" s="21">
        <f>AT!D$49</f>
        <v>81671.0727416718</v>
      </c>
      <c r="E35" s="21">
        <f>AT!E$49</f>
        <v>86619.890812482772</v>
      </c>
      <c r="F35" s="21">
        <f>AT!F$49</f>
        <v>88330.069661464993</v>
      </c>
      <c r="G35" s="21">
        <f>AT!G$49</f>
        <v>89651.708464888885</v>
      </c>
      <c r="H35" s="21">
        <f>AT!H$49</f>
        <v>87974.233972481219</v>
      </c>
      <c r="I35" s="21">
        <f>AT!I$49</f>
        <v>85765.480867047125</v>
      </c>
      <c r="J35" s="21">
        <f>AT!J$49</f>
        <v>85554.552618411341</v>
      </c>
      <c r="K35" s="21">
        <f>AT!K$49</f>
        <v>76312.965913195061</v>
      </c>
      <c r="L35" s="21">
        <f>AT!L$49</f>
        <v>83970.876775783661</v>
      </c>
      <c r="M35" s="21">
        <f>AT!M$49</f>
        <v>82350.133406773966</v>
      </c>
      <c r="N35" s="21">
        <f>AT!N$49</f>
        <v>78654.681357320253</v>
      </c>
      <c r="O35" s="21">
        <f>AT!O$49</f>
        <v>79495.125118331722</v>
      </c>
      <c r="P35" s="21">
        <f>AT!P$49</f>
        <v>75836.958266693182</v>
      </c>
      <c r="Q35" s="21">
        <f>AT!Q$49</f>
        <v>77572.494646201507</v>
      </c>
      <c r="R35" s="21">
        <f>AT!R$49</f>
        <v>77765.730778745638</v>
      </c>
      <c r="S35" s="21">
        <f>AT!S$49</f>
        <v>80614.151642041106</v>
      </c>
      <c r="T35" s="21">
        <f>AT!T$49</f>
        <v>76336.723770865268</v>
      </c>
      <c r="U35" s="21">
        <f>AT!U$49</f>
        <v>78992.837610016126</v>
      </c>
      <c r="V35" s="21">
        <f>AT!V$49</f>
        <v>70935.417211429638</v>
      </c>
      <c r="W35" s="21">
        <f>AT!W$49</f>
        <v>75938.366936631632</v>
      </c>
    </row>
    <row r="36" spans="1:23" x14ac:dyDescent="0.25">
      <c r="A36" s="25" t="s">
        <v>83</v>
      </c>
      <c r="B36" s="21">
        <f>BE!B$49</f>
        <v>153654.65848959843</v>
      </c>
      <c r="C36" s="21">
        <f>BE!C$49</f>
        <v>151701.21310095914</v>
      </c>
      <c r="D36" s="21">
        <f>BE!D$49</f>
        <v>154033.01409312367</v>
      </c>
      <c r="E36" s="21">
        <f>BE!E$49</f>
        <v>161399.53895989415</v>
      </c>
      <c r="F36" s="21">
        <f>BE!F$49</f>
        <v>161114.27189825973</v>
      </c>
      <c r="G36" s="21">
        <f>BE!G$49</f>
        <v>156948.03815073366</v>
      </c>
      <c r="H36" s="21">
        <f>BE!H$49</f>
        <v>156388.81455831899</v>
      </c>
      <c r="I36" s="21">
        <f>BE!I$49</f>
        <v>154309.96640320797</v>
      </c>
      <c r="J36" s="21">
        <f>BE!J$49</f>
        <v>157934.95430726692</v>
      </c>
      <c r="K36" s="21">
        <f>BE!K$49</f>
        <v>138907.92165913101</v>
      </c>
      <c r="L36" s="21">
        <f>BE!L$49</f>
        <v>149634.06803786528</v>
      </c>
      <c r="M36" s="21">
        <f>BE!M$49</f>
        <v>137026.42503908073</v>
      </c>
      <c r="N36" s="21">
        <f>BE!N$49</f>
        <v>131660.55253778177</v>
      </c>
      <c r="O36" s="21">
        <f>BE!O$49</f>
        <v>132776.37494783441</v>
      </c>
      <c r="P36" s="21">
        <f>BE!P$49</f>
        <v>123856.50927237383</v>
      </c>
      <c r="Q36" s="21">
        <f>BE!Q$49</f>
        <v>130992.99067572983</v>
      </c>
      <c r="R36" s="21">
        <f>BE!R$49</f>
        <v>132423.89585221725</v>
      </c>
      <c r="S36" s="21">
        <f>BE!S$49</f>
        <v>134168.26432923693</v>
      </c>
      <c r="T36" s="21">
        <f>BE!T$49</f>
        <v>141390.55532527817</v>
      </c>
      <c r="U36" s="21">
        <f>BE!U$49</f>
        <v>136368.71993345462</v>
      </c>
      <c r="V36" s="21">
        <f>BE!V$49</f>
        <v>121196.92874651474</v>
      </c>
      <c r="W36" s="21">
        <f>BE!W$49</f>
        <v>130315.22495678502</v>
      </c>
    </row>
    <row r="37" spans="1:23" x14ac:dyDescent="0.25">
      <c r="A37" s="25" t="s">
        <v>84</v>
      </c>
      <c r="B37" s="21">
        <f>BG!B$49</f>
        <v>50509.055697577183</v>
      </c>
      <c r="C37" s="21">
        <f>BG!C$49</f>
        <v>53681.435670216058</v>
      </c>
      <c r="D37" s="21">
        <f>BG!D$49</f>
        <v>50455.540888715521</v>
      </c>
      <c r="E37" s="21">
        <f>BG!E$49</f>
        <v>55609.026479585569</v>
      </c>
      <c r="F37" s="21">
        <f>BG!F$49</f>
        <v>54566.51104133288</v>
      </c>
      <c r="G37" s="21">
        <f>BG!G$49</f>
        <v>55653.125463173492</v>
      </c>
      <c r="H37" s="21">
        <f>BG!H$49</f>
        <v>56669.477291578245</v>
      </c>
      <c r="I37" s="21">
        <f>BG!I$49</f>
        <v>60185.285819893579</v>
      </c>
      <c r="J37" s="21">
        <f>BG!J$49</f>
        <v>57338.120886547666</v>
      </c>
      <c r="K37" s="21">
        <f>BG!K$49</f>
        <v>48216.938067806266</v>
      </c>
      <c r="L37" s="21">
        <f>BG!L$49</f>
        <v>50210.05401551268</v>
      </c>
      <c r="M37" s="21">
        <f>BG!M$49</f>
        <v>55871.210922833649</v>
      </c>
      <c r="N37" s="21">
        <f>BG!N$49</f>
        <v>50527.743489472916</v>
      </c>
      <c r="O37" s="21">
        <f>BG!O$49</f>
        <v>44915.337177127869</v>
      </c>
      <c r="P37" s="21">
        <f>BG!P$49</f>
        <v>47532.173842061602</v>
      </c>
      <c r="Q37" s="21">
        <f>BG!Q$49</f>
        <v>50772.007633588983</v>
      </c>
      <c r="R37" s="21">
        <f>BG!R$49</f>
        <v>48128.097997129829</v>
      </c>
      <c r="S37" s="21">
        <f>BG!S$49</f>
        <v>50389.392919626684</v>
      </c>
      <c r="T37" s="21">
        <f>BG!T$49</f>
        <v>46238.689504574577</v>
      </c>
      <c r="U37" s="21">
        <f>BG!U$49</f>
        <v>44666.264778205405</v>
      </c>
      <c r="V37" s="21">
        <f>BG!V$49</f>
        <v>38504.988167410302</v>
      </c>
      <c r="W37" s="21">
        <f>BG!W$49</f>
        <v>44467.913313278776</v>
      </c>
    </row>
    <row r="38" spans="1:23" x14ac:dyDescent="0.25">
      <c r="A38" s="25" t="s">
        <v>85</v>
      </c>
      <c r="B38" s="21">
        <f>CY!B$49</f>
        <v>8655.6797280266001</v>
      </c>
      <c r="C38" s="21">
        <f>CY!C$49</f>
        <v>8663.2132747782016</v>
      </c>
      <c r="D38" s="21">
        <f>CY!D$49</f>
        <v>8643.6247960236014</v>
      </c>
      <c r="E38" s="21">
        <f>CY!E$49</f>
        <v>9350.9415287165994</v>
      </c>
      <c r="F38" s="21">
        <f>CY!F$49</f>
        <v>8994.7770586667993</v>
      </c>
      <c r="G38" s="21">
        <f>CY!G$49</f>
        <v>9842.5697749252031</v>
      </c>
      <c r="H38" s="21">
        <f>CY!H$49</f>
        <v>9988.3522886170012</v>
      </c>
      <c r="I38" s="21">
        <f>CY!I$49</f>
        <v>10189.463529707002</v>
      </c>
      <c r="J38" s="21">
        <f>CY!J$49</f>
        <v>10337.165478671999</v>
      </c>
      <c r="K38" s="21">
        <f>CY!K$49</f>
        <v>9895.717561441601</v>
      </c>
      <c r="L38" s="21">
        <f>CY!L$49</f>
        <v>9412.2346896969993</v>
      </c>
      <c r="M38" s="21">
        <f>CY!M$49</f>
        <v>9260.5651597050019</v>
      </c>
      <c r="N38" s="21">
        <f>CY!N$49</f>
        <v>8613.6519980309986</v>
      </c>
      <c r="O38" s="21">
        <f>CY!O$49</f>
        <v>7978.7391561409995</v>
      </c>
      <c r="P38" s="21">
        <f>CY!P$49</f>
        <v>8341.3637215480012</v>
      </c>
      <c r="Q38" s="21">
        <f>CY!Q$49</f>
        <v>8416.7046894790001</v>
      </c>
      <c r="R38" s="21">
        <f>CY!R$49</f>
        <v>9015.3586972480007</v>
      </c>
      <c r="S38" s="21">
        <f>CY!S$49</f>
        <v>9170.9815865746023</v>
      </c>
      <c r="T38" s="21">
        <f>CY!T$49</f>
        <v>9095.4334308295438</v>
      </c>
      <c r="U38" s="21">
        <f>CY!U$49</f>
        <v>9065.1657122111683</v>
      </c>
      <c r="V38" s="21">
        <f>CY!V$49</f>
        <v>8017.3922205659883</v>
      </c>
      <c r="W38" s="21">
        <f>CY!W$49</f>
        <v>8244.4588534832073</v>
      </c>
    </row>
    <row r="39" spans="1:23" x14ac:dyDescent="0.25">
      <c r="A39" s="25" t="s">
        <v>86</v>
      </c>
      <c r="B39" s="21">
        <f>CZ!B$49</f>
        <v>132571.1180482691</v>
      </c>
      <c r="C39" s="21">
        <f>CZ!C$49</f>
        <v>132263.29093423518</v>
      </c>
      <c r="D39" s="21">
        <f>CZ!D$49</f>
        <v>129168.08893908582</v>
      </c>
      <c r="E39" s="21">
        <f>CZ!E$49</f>
        <v>133238.57932010246</v>
      </c>
      <c r="F39" s="21">
        <f>CZ!F$49</f>
        <v>134803.34660897544</v>
      </c>
      <c r="G39" s="21">
        <f>CZ!G$49</f>
        <v>131998.73566726627</v>
      </c>
      <c r="H39" s="21">
        <f>CZ!H$49</f>
        <v>134221.57984988744</v>
      </c>
      <c r="I39" s="21">
        <f>CZ!I$49</f>
        <v>135315.9555296535</v>
      </c>
      <c r="J39" s="21">
        <f>CZ!J$49</f>
        <v>130044.56358833196</v>
      </c>
      <c r="K39" s="21">
        <f>CZ!K$49</f>
        <v>120249.62567903199</v>
      </c>
      <c r="L39" s="21">
        <f>CZ!L$49</f>
        <v>124279.79942196891</v>
      </c>
      <c r="M39" s="21">
        <f>CZ!M$49</f>
        <v>121641.73698117727</v>
      </c>
      <c r="N39" s="21">
        <f>CZ!N$49</f>
        <v>117527.41768305319</v>
      </c>
      <c r="O39" s="21">
        <f>CZ!O$49</f>
        <v>113245.63555026791</v>
      </c>
      <c r="P39" s="21">
        <f>CZ!P$49</f>
        <v>110603.59178544109</v>
      </c>
      <c r="Q39" s="21">
        <f>CZ!Q$49</f>
        <v>111529.11746252462</v>
      </c>
      <c r="R39" s="21">
        <f>CZ!R$49</f>
        <v>113274.92338846902</v>
      </c>
      <c r="S39" s="21">
        <f>CZ!S$49</f>
        <v>113826.75963830839</v>
      </c>
      <c r="T39" s="21">
        <f>CZ!T$49</f>
        <v>113380.79551453021</v>
      </c>
      <c r="U39" s="21">
        <f>CZ!U$49</f>
        <v>107708.39772924781</v>
      </c>
      <c r="V39" s="21">
        <f>CZ!V$49</f>
        <v>97916.631103860083</v>
      </c>
      <c r="W39" s="21">
        <f>CZ!W$49</f>
        <v>103989.06659618349</v>
      </c>
    </row>
    <row r="40" spans="1:23" x14ac:dyDescent="0.25">
      <c r="A40" s="25" t="s">
        <v>87</v>
      </c>
      <c r="B40" s="21">
        <f>DE!B$49</f>
        <v>921257.85800987401</v>
      </c>
      <c r="C40" s="21">
        <f>DE!C$49</f>
        <v>934337.97402123199</v>
      </c>
      <c r="D40" s="21">
        <f>DE!D$49</f>
        <v>919728.74114257807</v>
      </c>
      <c r="E40" s="21">
        <f>DE!E$49</f>
        <v>923319.33430267812</v>
      </c>
      <c r="F40" s="21">
        <f>DE!F$49</f>
        <v>910227.57710765803</v>
      </c>
      <c r="G40" s="21">
        <f>DE!G$49</f>
        <v>889545.1536636001</v>
      </c>
      <c r="H40" s="21">
        <f>DE!H$49</f>
        <v>904059.57664662611</v>
      </c>
      <c r="I40" s="21">
        <f>DE!I$49</f>
        <v>873393.13694412203</v>
      </c>
      <c r="J40" s="21">
        <f>DE!J$49</f>
        <v>878024.37382838002</v>
      </c>
      <c r="K40" s="21">
        <f>DE!K$49</f>
        <v>812084.59427483811</v>
      </c>
      <c r="L40" s="21">
        <f>DE!L$49</f>
        <v>854982.78767742391</v>
      </c>
      <c r="M40" s="21">
        <f>DE!M$49</f>
        <v>826525.02131430386</v>
      </c>
      <c r="N40" s="21">
        <f>DE!N$49</f>
        <v>846622.1088828441</v>
      </c>
      <c r="O40" s="21">
        <f>DE!O$49</f>
        <v>863264.03014258004</v>
      </c>
      <c r="P40" s="21">
        <f>DE!P$49</f>
        <v>823888.36267077189</v>
      </c>
      <c r="Q40" s="21">
        <f>DE!Q$49</f>
        <v>825504.13123485376</v>
      </c>
      <c r="R40" s="21">
        <f>DE!R$49</f>
        <v>837600.69258011202</v>
      </c>
      <c r="S40" s="21">
        <f>DE!S$49</f>
        <v>819675.19301691395</v>
      </c>
      <c r="T40" s="21">
        <f>DE!T$49</f>
        <v>790069.9256447301</v>
      </c>
      <c r="U40" s="21">
        <f>DE!U$49</f>
        <v>739350.440054734</v>
      </c>
      <c r="V40" s="21">
        <f>DE!V$49</f>
        <v>666018.22942206194</v>
      </c>
      <c r="W40" s="21">
        <f>DE!W$49</f>
        <v>700515.20284389588</v>
      </c>
    </row>
    <row r="41" spans="1:23" x14ac:dyDescent="0.25">
      <c r="A41" s="25" t="s">
        <v>88</v>
      </c>
      <c r="B41" s="21">
        <f>DK!B$49</f>
        <v>61528.50933449353</v>
      </c>
      <c r="C41" s="21">
        <f>DK!C$49</f>
        <v>62262.082423148386</v>
      </c>
      <c r="D41" s="21">
        <f>DK!D$49</f>
        <v>60725.997886255558</v>
      </c>
      <c r="E41" s="21">
        <f>DK!E$49</f>
        <v>65313.563497913106</v>
      </c>
      <c r="F41" s="21">
        <f>DK!F$49</f>
        <v>59651.312340727483</v>
      </c>
      <c r="G41" s="21">
        <f>DK!G$49</f>
        <v>56328.649699996335</v>
      </c>
      <c r="H41" s="21">
        <f>DK!H$49</f>
        <v>64939.12275422638</v>
      </c>
      <c r="I41" s="21">
        <f>DK!I$49</f>
        <v>60425.542584027637</v>
      </c>
      <c r="J41" s="21">
        <f>DK!J$49</f>
        <v>56434.377024841146</v>
      </c>
      <c r="K41" s="21">
        <f>DK!K$49</f>
        <v>52429.867671422908</v>
      </c>
      <c r="L41" s="21">
        <f>DK!L$49</f>
        <v>53381.056637089874</v>
      </c>
      <c r="M41" s="21">
        <f>DK!M$49</f>
        <v>48617.938379577361</v>
      </c>
      <c r="N41" s="21">
        <f>DK!N$49</f>
        <v>43106.415683225452</v>
      </c>
      <c r="O41" s="21">
        <f>DK!O$49</f>
        <v>45325.437727218326</v>
      </c>
      <c r="P41" s="21">
        <f>DK!P$49</f>
        <v>41690.173063242466</v>
      </c>
      <c r="Q41" s="21">
        <f>DK!Q$49</f>
        <v>39591.628029674364</v>
      </c>
      <c r="R41" s="21">
        <f>DK!R$49</f>
        <v>41183.715172416225</v>
      </c>
      <c r="S41" s="21">
        <f>DK!S$49</f>
        <v>38700.446621118819</v>
      </c>
      <c r="T41" s="21">
        <f>DK!T$49</f>
        <v>38942.455243018252</v>
      </c>
      <c r="U41" s="21">
        <f>DK!U$49</f>
        <v>35935.435590612207</v>
      </c>
      <c r="V41" s="21">
        <f>DK!V$49</f>
        <v>30972.93058685532</v>
      </c>
      <c r="W41" s="21">
        <f>DK!W$49</f>
        <v>32708.290535164157</v>
      </c>
    </row>
    <row r="42" spans="1:23" x14ac:dyDescent="0.25">
      <c r="A42" s="25" t="s">
        <v>89</v>
      </c>
      <c r="B42" s="21">
        <f>EE!B$49</f>
        <v>15248.943652806371</v>
      </c>
      <c r="C42" s="21">
        <f>EE!C$49</f>
        <v>15515.296932394862</v>
      </c>
      <c r="D42" s="21">
        <f>EE!D$49</f>
        <v>14980.283051724782</v>
      </c>
      <c r="E42" s="21">
        <f>EE!E$49</f>
        <v>16811.768332437448</v>
      </c>
      <c r="F42" s="21">
        <f>EE!F$49</f>
        <v>17086.967914124449</v>
      </c>
      <c r="G42" s="21">
        <f>EE!G$49</f>
        <v>16970.022135467549</v>
      </c>
      <c r="H42" s="21">
        <f>EE!H$49</f>
        <v>16561.171900843019</v>
      </c>
      <c r="I42" s="21">
        <f>EE!I$49</f>
        <v>20112.335676948922</v>
      </c>
      <c r="J42" s="21">
        <f>EE!J$49</f>
        <v>17984.909786021664</v>
      </c>
      <c r="K42" s="21">
        <f>EE!K$49</f>
        <v>14381.293794764659</v>
      </c>
      <c r="L42" s="21">
        <f>EE!L$49</f>
        <v>18548.400112091545</v>
      </c>
      <c r="M42" s="21">
        <f>EE!M$49</f>
        <v>18478.969490728596</v>
      </c>
      <c r="N42" s="21">
        <f>EE!N$49</f>
        <v>18020.807939747716</v>
      </c>
      <c r="O42" s="21">
        <f>EE!O$49</f>
        <v>20586.983332134292</v>
      </c>
      <c r="P42" s="21">
        <f>EE!P$49</f>
        <v>18900.587324280074</v>
      </c>
      <c r="Q42" s="21">
        <f>EE!Q$49</f>
        <v>15429.05299852974</v>
      </c>
      <c r="R42" s="21">
        <f>EE!R$49</f>
        <v>16914.691745795597</v>
      </c>
      <c r="S42" s="21">
        <f>EE!S$49</f>
        <v>17984.410656153657</v>
      </c>
      <c r="T42" s="21">
        <f>EE!T$49</f>
        <v>17151.167909528907</v>
      </c>
      <c r="U42" s="21">
        <f>EE!U$49</f>
        <v>10976.373996421591</v>
      </c>
      <c r="V42" s="21">
        <f>EE!V$49</f>
        <v>8140.2283506057747</v>
      </c>
      <c r="W42" s="21">
        <f>EE!W$49</f>
        <v>9380.1263448974642</v>
      </c>
    </row>
    <row r="43" spans="1:23" x14ac:dyDescent="0.25">
      <c r="A43" s="25" t="s">
        <v>90</v>
      </c>
      <c r="B43" s="21">
        <f>EL!B$49</f>
        <v>117608.23020657277</v>
      </c>
      <c r="C43" s="21">
        <f>EL!C$49</f>
        <v>119707.11965840202</v>
      </c>
      <c r="D43" s="21">
        <f>EL!D$49</f>
        <v>118572.28653993222</v>
      </c>
      <c r="E43" s="21">
        <f>EL!E$49</f>
        <v>122473.4157438512</v>
      </c>
      <c r="F43" s="21">
        <f>EL!F$49</f>
        <v>122726.67868620405</v>
      </c>
      <c r="G43" s="21">
        <f>EL!G$49</f>
        <v>124240.48609356383</v>
      </c>
      <c r="H43" s="21">
        <f>EL!H$49</f>
        <v>123928.70728450768</v>
      </c>
      <c r="I43" s="21">
        <f>EL!I$49</f>
        <v>128226.12535882366</v>
      </c>
      <c r="J43" s="21">
        <f>EL!J$49</f>
        <v>122557.20387402158</v>
      </c>
      <c r="K43" s="21">
        <f>EL!K$49</f>
        <v>114546.71191501014</v>
      </c>
      <c r="L43" s="21">
        <f>EL!L$49</f>
        <v>107386.9656041836</v>
      </c>
      <c r="M43" s="21">
        <f>EL!M$49</f>
        <v>105682.68710151486</v>
      </c>
      <c r="N43" s="21">
        <f>EL!N$49</f>
        <v>100549.51032815957</v>
      </c>
      <c r="O43" s="21">
        <f>EL!O$49</f>
        <v>89737.353042457471</v>
      </c>
      <c r="P43" s="21">
        <f>EL!P$49</f>
        <v>87418.675632766273</v>
      </c>
      <c r="Q43" s="21">
        <f>EL!Q$49</f>
        <v>83419.608663058665</v>
      </c>
      <c r="R43" s="21">
        <f>EL!R$49</f>
        <v>79182.944144082299</v>
      </c>
      <c r="S43" s="21">
        <f>EL!S$49</f>
        <v>83572.261209907854</v>
      </c>
      <c r="T43" s="21">
        <f>EL!T$49</f>
        <v>81701.070824433831</v>
      </c>
      <c r="U43" s="21">
        <f>EL!U$49</f>
        <v>75812.699697544915</v>
      </c>
      <c r="V43" s="21">
        <f>EL!V$49</f>
        <v>61393.268322841286</v>
      </c>
      <c r="W43" s="21">
        <f>EL!W$49</f>
        <v>64361.800653194077</v>
      </c>
    </row>
    <row r="44" spans="1:23" x14ac:dyDescent="0.25">
      <c r="A44" s="25" t="s">
        <v>91</v>
      </c>
      <c r="B44" s="21">
        <f>ES!B$49</f>
        <v>338270.46769728343</v>
      </c>
      <c r="C44" s="21">
        <f>ES!C$49</f>
        <v>341817.14223954797</v>
      </c>
      <c r="D44" s="21">
        <f>ES!D$49</f>
        <v>361043.768820205</v>
      </c>
      <c r="E44" s="21">
        <f>ES!E$49</f>
        <v>366757.90486113977</v>
      </c>
      <c r="F44" s="21">
        <f>ES!F$49</f>
        <v>385413.92338542256</v>
      </c>
      <c r="G44" s="21">
        <f>ES!G$49</f>
        <v>403688.69730909064</v>
      </c>
      <c r="H44" s="21">
        <f>ES!H$49</f>
        <v>399438.98074549035</v>
      </c>
      <c r="I44" s="21">
        <f>ES!I$49</f>
        <v>409328.87612736702</v>
      </c>
      <c r="J44" s="21">
        <f>ES!J$49</f>
        <v>379044.71953454736</v>
      </c>
      <c r="K44" s="21">
        <f>ES!K$49</f>
        <v>339968.33726729418</v>
      </c>
      <c r="L44" s="21">
        <f>ES!L$49</f>
        <v>324771.19072517747</v>
      </c>
      <c r="M44" s="21">
        <f>ES!M$49</f>
        <v>328702.10479372693</v>
      </c>
      <c r="N44" s="21">
        <f>ES!N$49</f>
        <v>323263.60746185516</v>
      </c>
      <c r="O44" s="21">
        <f>ES!O$49</f>
        <v>292947.34178705188</v>
      </c>
      <c r="P44" s="21">
        <f>ES!P$49</f>
        <v>296858.2843190569</v>
      </c>
      <c r="Q44" s="21">
        <f>ES!Q$49</f>
        <v>312498.85127089504</v>
      </c>
      <c r="R44" s="21">
        <f>ES!R$49</f>
        <v>303538.93476142047</v>
      </c>
      <c r="S44" s="21">
        <f>ES!S$49</f>
        <v>316848.18260279228</v>
      </c>
      <c r="T44" s="21">
        <f>ES!T$49</f>
        <v>315439.53160527739</v>
      </c>
      <c r="U44" s="21">
        <f>ES!U$49</f>
        <v>295954.92093056103</v>
      </c>
      <c r="V44" s="21">
        <f>ES!V$49</f>
        <v>242091.94518554278</v>
      </c>
      <c r="W44" s="21">
        <f>ES!W$49</f>
        <v>263320.84692581947</v>
      </c>
    </row>
    <row r="45" spans="1:23" x14ac:dyDescent="0.25">
      <c r="A45" s="25" t="s">
        <v>92</v>
      </c>
      <c r="B45" s="21">
        <f>FI!B$49</f>
        <v>62945.905345034764</v>
      </c>
      <c r="C45" s="21">
        <f>FI!C$49</f>
        <v>68726.792711081172</v>
      </c>
      <c r="D45" s="21">
        <f>FI!D$49</f>
        <v>71355.093976167613</v>
      </c>
      <c r="E45" s="21">
        <f>FI!E$49</f>
        <v>79537.851473636736</v>
      </c>
      <c r="F45" s="21">
        <f>FI!F$49</f>
        <v>75235.591758111696</v>
      </c>
      <c r="G45" s="21">
        <f>FI!G$49</f>
        <v>63021.049310710107</v>
      </c>
      <c r="H45" s="21">
        <f>FI!H$49</f>
        <v>74841.356061972998</v>
      </c>
      <c r="I45" s="21">
        <f>FI!I$49</f>
        <v>73372.686971845178</v>
      </c>
      <c r="J45" s="21">
        <f>FI!J$49</f>
        <v>64860.559658660874</v>
      </c>
      <c r="K45" s="21">
        <f>FI!K$49</f>
        <v>60856.198518820813</v>
      </c>
      <c r="L45" s="21">
        <f>FI!L$49</f>
        <v>69499.8363609644</v>
      </c>
      <c r="M45" s="21">
        <f>FI!M$49</f>
        <v>62371.028980599418</v>
      </c>
      <c r="N45" s="21">
        <f>FI!N$49</f>
        <v>56288.854816567269</v>
      </c>
      <c r="O45" s="21">
        <f>FI!O$49</f>
        <v>56970.341524374773</v>
      </c>
      <c r="P45" s="21">
        <f>FI!P$49</f>
        <v>52614.024740458415</v>
      </c>
      <c r="Q45" s="21">
        <f>FI!Q$49</f>
        <v>50051.93171197435</v>
      </c>
      <c r="R45" s="21">
        <f>FI!R$49</f>
        <v>53180.710486234049</v>
      </c>
      <c r="S45" s="21">
        <f>FI!S$49</f>
        <v>50699.122550534747</v>
      </c>
      <c r="T45" s="21">
        <f>FI!T$49</f>
        <v>51926.44859931324</v>
      </c>
      <c r="U45" s="21">
        <f>FI!U$49</f>
        <v>48747.320954751929</v>
      </c>
      <c r="V45" s="21">
        <f>FI!V$49</f>
        <v>42170.003357373527</v>
      </c>
      <c r="W45" s="21">
        <f>FI!W$49</f>
        <v>42314.667788936938</v>
      </c>
    </row>
    <row r="46" spans="1:23" x14ac:dyDescent="0.25">
      <c r="A46" s="25" t="s">
        <v>93</v>
      </c>
      <c r="B46" s="21">
        <f>FR!B$49</f>
        <v>437795.02810371417</v>
      </c>
      <c r="C46" s="21">
        <f>FR!C$49</f>
        <v>438829.50962911767</v>
      </c>
      <c r="D46" s="21">
        <f>FR!D$49</f>
        <v>433724.0723682738</v>
      </c>
      <c r="E46" s="21">
        <f>FR!E$49</f>
        <v>436543.160177721</v>
      </c>
      <c r="F46" s="21">
        <f>FR!F$49</f>
        <v>441466.88844380644</v>
      </c>
      <c r="G46" s="21">
        <f>FR!G$49</f>
        <v>443020.15451212908</v>
      </c>
      <c r="H46" s="21">
        <f>FR!H$49</f>
        <v>436074.62237882562</v>
      </c>
      <c r="I46" s="21">
        <f>FR!I$49</f>
        <v>428479.58747454669</v>
      </c>
      <c r="J46" s="21">
        <f>FR!J$49</f>
        <v>419753.11055124266</v>
      </c>
      <c r="K46" s="21">
        <f>FR!K$49</f>
        <v>396070.62113797327</v>
      </c>
      <c r="L46" s="21">
        <f>FR!L$49</f>
        <v>401739.50133542321</v>
      </c>
      <c r="M46" s="21">
        <f>FR!M$49</f>
        <v>390199.08817196148</v>
      </c>
      <c r="N46" s="21">
        <f>FR!N$49</f>
        <v>391596.87025594607</v>
      </c>
      <c r="O46" s="21">
        <f>FR!O$49</f>
        <v>391849.98763246584</v>
      </c>
      <c r="P46" s="21">
        <f>FR!P$49</f>
        <v>358502.24701604893</v>
      </c>
      <c r="Q46" s="21">
        <f>FR!Q$49</f>
        <v>363508.19949087419</v>
      </c>
      <c r="R46" s="21">
        <f>FR!R$49</f>
        <v>363545.48588509456</v>
      </c>
      <c r="S46" s="21">
        <f>FR!S$49</f>
        <v>372145.35579595208</v>
      </c>
      <c r="T46" s="21">
        <f>FR!T$49</f>
        <v>365571.49487863504</v>
      </c>
      <c r="U46" s="21">
        <f>FR!U$49</f>
        <v>358298.19292695989</v>
      </c>
      <c r="V46" s="21">
        <f>FR!V$49</f>
        <v>306899.42175779218</v>
      </c>
      <c r="W46" s="21">
        <f>FR!W$49</f>
        <v>334286.20601234765</v>
      </c>
    </row>
    <row r="47" spans="1:23" x14ac:dyDescent="0.25">
      <c r="A47" s="25" t="s">
        <v>94</v>
      </c>
      <c r="B47" s="21">
        <f>HR!B$49</f>
        <v>20037.692938958946</v>
      </c>
      <c r="C47" s="21">
        <f>HR!C$49</f>
        <v>21276.398238040008</v>
      </c>
      <c r="D47" s="21">
        <f>HR!D$49</f>
        <v>22284.017129560318</v>
      </c>
      <c r="E47" s="21">
        <f>HR!E$49</f>
        <v>23601.230118077052</v>
      </c>
      <c r="F47" s="21">
        <f>HR!F$49</f>
        <v>23266.116072173441</v>
      </c>
      <c r="G47" s="21">
        <f>HR!G$49</f>
        <v>23723.327528171918</v>
      </c>
      <c r="H47" s="21">
        <f>HR!H$49</f>
        <v>23903.680459273171</v>
      </c>
      <c r="I47" s="21">
        <f>HR!I$49</f>
        <v>25214.437252405231</v>
      </c>
      <c r="J47" s="21">
        <f>HR!J$49</f>
        <v>24001.720732324324</v>
      </c>
      <c r="K47" s="21">
        <f>HR!K$49</f>
        <v>22123.579399533133</v>
      </c>
      <c r="L47" s="21">
        <f>HR!L$49</f>
        <v>21328.911900607989</v>
      </c>
      <c r="M47" s="21">
        <f>HR!M$49</f>
        <v>20959.118905380943</v>
      </c>
      <c r="N47" s="21">
        <f>HR!N$49</f>
        <v>19044.476577064317</v>
      </c>
      <c r="O47" s="21">
        <f>HR!O$49</f>
        <v>18644.988987526296</v>
      </c>
      <c r="P47" s="21">
        <f>HR!P$49</f>
        <v>17902.4130844561</v>
      </c>
      <c r="Q47" s="21">
        <f>HR!Q$49</f>
        <v>18058.535312436354</v>
      </c>
      <c r="R47" s="21">
        <f>HR!R$49</f>
        <v>18323.83092080244</v>
      </c>
      <c r="S47" s="21">
        <f>HR!S$49</f>
        <v>19044.403026983215</v>
      </c>
      <c r="T47" s="21">
        <f>HR!T$49</f>
        <v>18159.833017399258</v>
      </c>
      <c r="U47" s="21">
        <f>HR!U$49</f>
        <v>18392.742708203972</v>
      </c>
      <c r="V47" s="21">
        <f>HR!V$49</f>
        <v>17003.044347743689</v>
      </c>
      <c r="W47" s="21">
        <f>HR!W$49</f>
        <v>17677.054317656006</v>
      </c>
    </row>
    <row r="48" spans="1:23" x14ac:dyDescent="0.25">
      <c r="A48" s="25" t="s">
        <v>95</v>
      </c>
      <c r="B48" s="21">
        <f>HU!B$49</f>
        <v>60503.628051592335</v>
      </c>
      <c r="C48" s="21">
        <f>HU!C$49</f>
        <v>61841.122564403398</v>
      </c>
      <c r="D48" s="21">
        <f>HU!D$49</f>
        <v>61017.964715288072</v>
      </c>
      <c r="E48" s="21">
        <f>HU!E$49</f>
        <v>63489.036206060315</v>
      </c>
      <c r="F48" s="21">
        <f>HU!F$49</f>
        <v>61965.994564761037</v>
      </c>
      <c r="G48" s="21">
        <f>HU!G$49</f>
        <v>62227.316339872697</v>
      </c>
      <c r="H48" s="21">
        <f>HU!H$49</f>
        <v>61809.807628849099</v>
      </c>
      <c r="I48" s="21">
        <f>HU!I$49</f>
        <v>60001.94253699627</v>
      </c>
      <c r="J48" s="21">
        <f>HU!J$49</f>
        <v>58887.228575705165</v>
      </c>
      <c r="K48" s="21">
        <f>HU!K$49</f>
        <v>53002.778547107722</v>
      </c>
      <c r="L48" s="21">
        <f>HU!L$49</f>
        <v>53417.674099462412</v>
      </c>
      <c r="M48" s="21">
        <f>HU!M$49</f>
        <v>52481.051574043879</v>
      </c>
      <c r="N48" s="21">
        <f>HU!N$49</f>
        <v>48443.034843513917</v>
      </c>
      <c r="O48" s="21">
        <f>HU!O$49</f>
        <v>45280.035116932864</v>
      </c>
      <c r="P48" s="21">
        <f>HU!P$49</f>
        <v>45542.164314259382</v>
      </c>
      <c r="Q48" s="21">
        <f>HU!Q$49</f>
        <v>48612.121091456233</v>
      </c>
      <c r="R48" s="21">
        <f>HU!R$49</f>
        <v>49339.993823857476</v>
      </c>
      <c r="S48" s="21">
        <f>HU!S$49</f>
        <v>52285.715722523877</v>
      </c>
      <c r="T48" s="21">
        <f>HU!T$49</f>
        <v>52485.212824901675</v>
      </c>
      <c r="U48" s="21">
        <f>HU!U$49</f>
        <v>52111.805850908844</v>
      </c>
      <c r="V48" s="21">
        <f>HU!V$49</f>
        <v>49792.563727745481</v>
      </c>
      <c r="W48" s="21">
        <f>HU!W$49</f>
        <v>50870.046503671496</v>
      </c>
    </row>
    <row r="49" spans="1:23" x14ac:dyDescent="0.25">
      <c r="A49" s="25" t="s">
        <v>96</v>
      </c>
      <c r="B49" s="21">
        <f>IE!B$49</f>
        <v>47170.912915960602</v>
      </c>
      <c r="C49" s="21">
        <f>IE!C$49</f>
        <v>50061.703062819754</v>
      </c>
      <c r="D49" s="21">
        <f>IE!D$49</f>
        <v>48856.044707790155</v>
      </c>
      <c r="E49" s="21">
        <f>IE!E$49</f>
        <v>48311.440624882205</v>
      </c>
      <c r="F49" s="21">
        <f>IE!F$49</f>
        <v>48624.608228086785</v>
      </c>
      <c r="G49" s="21">
        <f>IE!G$49</f>
        <v>50814.624780893166</v>
      </c>
      <c r="H49" s="21">
        <f>IE!H$49</f>
        <v>51525.379543606425</v>
      </c>
      <c r="I49" s="21">
        <f>IE!I$49</f>
        <v>51324.390578518229</v>
      </c>
      <c r="J49" s="21">
        <f>IE!J$49</f>
        <v>50174.464845249742</v>
      </c>
      <c r="K49" s="21">
        <f>IE!K$49</f>
        <v>43813.373529115233</v>
      </c>
      <c r="L49" s="21">
        <f>IE!L$49</f>
        <v>44336.37557419228</v>
      </c>
      <c r="M49" s="21">
        <f>IE!M$49</f>
        <v>40099.756879806242</v>
      </c>
      <c r="N49" s="21">
        <f>IE!N$49</f>
        <v>40196.532391033492</v>
      </c>
      <c r="O49" s="21">
        <f>IE!O$49</f>
        <v>39482.675878073518</v>
      </c>
      <c r="P49" s="21">
        <f>IE!P$49</f>
        <v>39441.447420452423</v>
      </c>
      <c r="Q49" s="21">
        <f>IE!Q$49</f>
        <v>41348.92925675492</v>
      </c>
      <c r="R49" s="21">
        <f>IE!R$49</f>
        <v>43427.558022040204</v>
      </c>
      <c r="S49" s="21">
        <f>IE!S$49</f>
        <v>42577.920798993757</v>
      </c>
      <c r="T49" s="21">
        <f>IE!T$49</f>
        <v>42833.421321374663</v>
      </c>
      <c r="U49" s="21">
        <f>IE!U$49</f>
        <v>41027.097396427016</v>
      </c>
      <c r="V49" s="21">
        <f>IE!V$49</f>
        <v>36747.719082681826</v>
      </c>
      <c r="W49" s="21">
        <f>IE!W$49</f>
        <v>39326.3580457219</v>
      </c>
    </row>
    <row r="50" spans="1:23" x14ac:dyDescent="0.25">
      <c r="A50" s="25" t="s">
        <v>97</v>
      </c>
      <c r="B50" s="21">
        <f>IT!B$49</f>
        <v>462826.70256487635</v>
      </c>
      <c r="C50" s="21">
        <f>IT!C$49</f>
        <v>459580.81569204241</v>
      </c>
      <c r="D50" s="21">
        <f>IT!D$49</f>
        <v>468271.4462486378</v>
      </c>
      <c r="E50" s="21">
        <f>IT!E$49</f>
        <v>488617.66230903979</v>
      </c>
      <c r="F50" s="21">
        <f>IT!F$49</f>
        <v>498783.84962971223</v>
      </c>
      <c r="G50" s="21">
        <f>IT!G$49</f>
        <v>502208.53764726094</v>
      </c>
      <c r="H50" s="21">
        <f>IT!H$49</f>
        <v>496987.91835760733</v>
      </c>
      <c r="I50" s="21">
        <f>IT!I$49</f>
        <v>490381.04082938808</v>
      </c>
      <c r="J50" s="21">
        <f>IT!J$49</f>
        <v>475673.2617057474</v>
      </c>
      <c r="K50" s="21">
        <f>IT!K$49</f>
        <v>424075.7633734679</v>
      </c>
      <c r="L50" s="21">
        <f>IT!L$49</f>
        <v>432028.70474502398</v>
      </c>
      <c r="M50" s="21">
        <f>IT!M$49</f>
        <v>422500.16398902074</v>
      </c>
      <c r="N50" s="21">
        <f>IT!N$49</f>
        <v>402046.76949927141</v>
      </c>
      <c r="O50" s="21">
        <f>IT!O$49</f>
        <v>371816.95572568267</v>
      </c>
      <c r="P50" s="21">
        <f>IT!P$49</f>
        <v>353477.60004821193</v>
      </c>
      <c r="Q50" s="21">
        <f>IT!Q$49</f>
        <v>364141.54303528951</v>
      </c>
      <c r="R50" s="21">
        <f>IT!R$49</f>
        <v>361586.44663564645</v>
      </c>
      <c r="S50" s="21">
        <f>IT!S$49</f>
        <v>357864.89189284126</v>
      </c>
      <c r="T50" s="21">
        <f>IT!T$49</f>
        <v>356355.59281304956</v>
      </c>
      <c r="U50" s="21">
        <f>IT!U$49</f>
        <v>349172.67038938572</v>
      </c>
      <c r="V50" s="21">
        <f>IT!V$49</f>
        <v>305037.32720935228</v>
      </c>
      <c r="W50" s="21">
        <f>IT!W$49</f>
        <v>340493.53871019155</v>
      </c>
    </row>
    <row r="51" spans="1:23" x14ac:dyDescent="0.25">
      <c r="A51" s="25" t="s">
        <v>98</v>
      </c>
      <c r="B51" s="21">
        <f>LT!B$49</f>
        <v>12187.669698464924</v>
      </c>
      <c r="C51" s="21">
        <f>LT!C$49</f>
        <v>13006.330686772342</v>
      </c>
      <c r="D51" s="21">
        <f>LT!D$49</f>
        <v>13142.066285163752</v>
      </c>
      <c r="E51" s="21">
        <f>LT!E$49</f>
        <v>13100.118439282884</v>
      </c>
      <c r="F51" s="21">
        <f>LT!F$49</f>
        <v>13785.377599167639</v>
      </c>
      <c r="G51" s="21">
        <f>LT!G$49</f>
        <v>14596.586907313458</v>
      </c>
      <c r="H51" s="21">
        <f>LT!H$49</f>
        <v>14881.195411758954</v>
      </c>
      <c r="I51" s="21">
        <f>LT!I$49</f>
        <v>16143.274940219984</v>
      </c>
      <c r="J51" s="21">
        <f>LT!J$49</f>
        <v>15529.624144026637</v>
      </c>
      <c r="K51" s="21">
        <f>LT!K$49</f>
        <v>13410.818384708222</v>
      </c>
      <c r="L51" s="21">
        <f>LT!L$49</f>
        <v>14461.097335732495</v>
      </c>
      <c r="M51" s="21">
        <f>LT!M$49</f>
        <v>14632.660785473065</v>
      </c>
      <c r="N51" s="21">
        <f>LT!N$49</f>
        <v>14700.239535608758</v>
      </c>
      <c r="O51" s="21">
        <f>LT!O$49</f>
        <v>13706.811511847423</v>
      </c>
      <c r="P51" s="21">
        <f>LT!P$49</f>
        <v>13203.120677371879</v>
      </c>
      <c r="Q51" s="21">
        <f>LT!Q$49</f>
        <v>13628.831619606683</v>
      </c>
      <c r="R51" s="21">
        <f>LT!R$49</f>
        <v>13970.660346036409</v>
      </c>
      <c r="S51" s="21">
        <f>LT!S$49</f>
        <v>14254.362308900707</v>
      </c>
      <c r="T51" s="21">
        <f>LT!T$49</f>
        <v>14570.633433114082</v>
      </c>
      <c r="U51" s="21">
        <f>LT!U$49</f>
        <v>14810.255982104283</v>
      </c>
      <c r="V51" s="21">
        <f>LT!V$49</f>
        <v>14403.639046893057</v>
      </c>
      <c r="W51" s="21">
        <f>LT!W$49</f>
        <v>14717.659596677731</v>
      </c>
    </row>
    <row r="52" spans="1:23" x14ac:dyDescent="0.25">
      <c r="A52" s="25" t="s">
        <v>99</v>
      </c>
      <c r="B52" s="21">
        <f>LU!B$49</f>
        <v>9713.7345577125052</v>
      </c>
      <c r="C52" s="21">
        <f>LU!C$49</f>
        <v>10373.869976719872</v>
      </c>
      <c r="D52" s="21">
        <f>LU!D$49</f>
        <v>11155.333659983731</v>
      </c>
      <c r="E52" s="21">
        <f>LU!E$49</f>
        <v>11616.306707518555</v>
      </c>
      <c r="F52" s="21">
        <f>LU!F$49</f>
        <v>13154.435640247404</v>
      </c>
      <c r="G52" s="21">
        <f>LU!G$49</f>
        <v>13410.735234520602</v>
      </c>
      <c r="H52" s="21">
        <f>LU!H$49</f>
        <v>13189.240625088029</v>
      </c>
      <c r="I52" s="21">
        <f>LU!I$49</f>
        <v>12675.6121808352</v>
      </c>
      <c r="J52" s="21">
        <f>LU!J$49</f>
        <v>12568.527740798396</v>
      </c>
      <c r="K52" s="21">
        <f>LU!K$49</f>
        <v>11891.346872048271</v>
      </c>
      <c r="L52" s="21">
        <f>LU!L$49</f>
        <v>12519.847176613406</v>
      </c>
      <c r="M52" s="21">
        <f>LU!M$49</f>
        <v>12303.82073079114</v>
      </c>
      <c r="N52" s="21">
        <f>LU!N$49</f>
        <v>11975.665026448103</v>
      </c>
      <c r="O52" s="21">
        <f>LU!O$49</f>
        <v>11446.495585669805</v>
      </c>
      <c r="P52" s="21">
        <f>LU!P$49</f>
        <v>11032.937211010278</v>
      </c>
      <c r="Q52" s="21">
        <f>LU!Q$49</f>
        <v>10705.346047530582</v>
      </c>
      <c r="R52" s="21">
        <f>LU!R$49</f>
        <v>10567.535994336671</v>
      </c>
      <c r="S52" s="21">
        <f>LU!S$49</f>
        <v>10916.147852853144</v>
      </c>
      <c r="T52" s="21">
        <f>LU!T$49</f>
        <v>11355.134393759428</v>
      </c>
      <c r="U52" s="21">
        <f>LU!U$49</f>
        <v>11489.224672271554</v>
      </c>
      <c r="V52" s="21">
        <f>LU!V$49</f>
        <v>9657.7596663494714</v>
      </c>
      <c r="W52" s="21">
        <f>LU!W$49</f>
        <v>10220.069705208982</v>
      </c>
    </row>
    <row r="53" spans="1:23" x14ac:dyDescent="0.25">
      <c r="A53" s="25" t="s">
        <v>100</v>
      </c>
      <c r="B53" s="21">
        <f>LV!B$49</f>
        <v>7073.5651211719105</v>
      </c>
      <c r="C53" s="21">
        <f>LV!C$49</f>
        <v>8186.9298618449611</v>
      </c>
      <c r="D53" s="21">
        <f>LV!D$49</f>
        <v>8246.129928178023</v>
      </c>
      <c r="E53" s="21">
        <f>LV!E$49</f>
        <v>8470.1342144678201</v>
      </c>
      <c r="F53" s="21">
        <f>LV!F$49</f>
        <v>8552.4722845652414</v>
      </c>
      <c r="G53" s="21">
        <f>LV!G$49</f>
        <v>8830.1751436670129</v>
      </c>
      <c r="H53" s="21">
        <f>LV!H$49</f>
        <v>9144.6679158582465</v>
      </c>
      <c r="I53" s="21">
        <f>LV!I$49</f>
        <v>9452.4208073660011</v>
      </c>
      <c r="J53" s="21">
        <f>LV!J$49</f>
        <v>9155.6061393242417</v>
      </c>
      <c r="K53" s="21">
        <f>LV!K$49</f>
        <v>8631.8009881662347</v>
      </c>
      <c r="L53" s="21">
        <f>LV!L$49</f>
        <v>9777.7113315124334</v>
      </c>
      <c r="M53" s="21">
        <f>LV!M$49</f>
        <v>9005.704990499853</v>
      </c>
      <c r="N53" s="21">
        <f>LV!N$49</f>
        <v>8809.1512864165852</v>
      </c>
      <c r="O53" s="21">
        <f>LV!O$49</f>
        <v>8674.907906671684</v>
      </c>
      <c r="P53" s="21">
        <f>LV!P$49</f>
        <v>8430.0870955327264</v>
      </c>
      <c r="Q53" s="21">
        <f>LV!Q$49</f>
        <v>8527.5041571520396</v>
      </c>
      <c r="R53" s="21">
        <f>LV!R$49</f>
        <v>8601.6774579138764</v>
      </c>
      <c r="S53" s="21">
        <f>LV!S$49</f>
        <v>8450.4937138952209</v>
      </c>
      <c r="T53" s="21">
        <f>LV!T$49</f>
        <v>8490.0083401609427</v>
      </c>
      <c r="U53" s="21">
        <f>LV!U$49</f>
        <v>9083.711506155636</v>
      </c>
      <c r="V53" s="21">
        <f>LV!V$49</f>
        <v>7881.0186881025384</v>
      </c>
      <c r="W53" s="21">
        <f>LV!W$49</f>
        <v>8165.3238869652105</v>
      </c>
    </row>
    <row r="54" spans="1:23" x14ac:dyDescent="0.25">
      <c r="A54" s="25" t="s">
        <v>101</v>
      </c>
      <c r="B54" s="21">
        <f>MT!B$49</f>
        <v>4651.1254890380233</v>
      </c>
      <c r="C54" s="21">
        <f>MT!C$49</f>
        <v>5137.7908051636496</v>
      </c>
      <c r="D54" s="21">
        <f>MT!D$49</f>
        <v>5010.8726041817708</v>
      </c>
      <c r="E54" s="21">
        <f>MT!E$49</f>
        <v>5831.4308515523226</v>
      </c>
      <c r="F54" s="21">
        <f>MT!F$49</f>
        <v>6096.3088713843354</v>
      </c>
      <c r="G54" s="21">
        <f>MT!G$49</f>
        <v>5005.5348619535216</v>
      </c>
      <c r="H54" s="21">
        <f>MT!H$49</f>
        <v>5333.7051724391158</v>
      </c>
      <c r="I54" s="21">
        <f>MT!I$49</f>
        <v>5701.0105611667395</v>
      </c>
      <c r="J54" s="21">
        <f>MT!J$49</f>
        <v>5939.1175813725631</v>
      </c>
      <c r="K54" s="21">
        <f>MT!K$49</f>
        <v>6403.4377326529557</v>
      </c>
      <c r="L54" s="21">
        <f>MT!L$49</f>
        <v>7554.4399405313852</v>
      </c>
      <c r="M54" s="21">
        <f>MT!M$49</f>
        <v>7183.2114327949566</v>
      </c>
      <c r="N54" s="21">
        <f>MT!N$49</f>
        <v>6827.399206081277</v>
      </c>
      <c r="O54" s="21">
        <f>MT!O$49</f>
        <v>6530.7050055514519</v>
      </c>
      <c r="P54" s="21">
        <f>MT!P$49</f>
        <v>6653.6070876955637</v>
      </c>
      <c r="Q54" s="21">
        <f>MT!Q$49</f>
        <v>6955.8479887890189</v>
      </c>
      <c r="R54" s="21">
        <f>MT!R$49</f>
        <v>7371.3317037803317</v>
      </c>
      <c r="S54" s="21">
        <f>MT!S$49</f>
        <v>8815.2036035591591</v>
      </c>
      <c r="T54" s="21">
        <f>MT!T$49</f>
        <v>9129.4770951706669</v>
      </c>
      <c r="U54" s="21">
        <f>MT!U$49</f>
        <v>9435.1749982790552</v>
      </c>
      <c r="V54" s="21">
        <f>MT!V$49</f>
        <v>8820.3522046248272</v>
      </c>
      <c r="W54" s="21">
        <f>MT!W$49</f>
        <v>8081.6014507972177</v>
      </c>
    </row>
    <row r="55" spans="1:23" x14ac:dyDescent="0.25">
      <c r="A55" s="25" t="s">
        <v>102</v>
      </c>
      <c r="B55" s="21">
        <f>NL!B$49</f>
        <v>219387.18811657783</v>
      </c>
      <c r="C55" s="21">
        <f>NL!C$49</f>
        <v>227580.60133023618</v>
      </c>
      <c r="D55" s="21">
        <f>NL!D$49</f>
        <v>228436.59914141989</v>
      </c>
      <c r="E55" s="21">
        <f>NL!E$49</f>
        <v>228025.85070422583</v>
      </c>
      <c r="F55" s="21">
        <f>NL!F$49</f>
        <v>235048.85290193916</v>
      </c>
      <c r="G55" s="21">
        <f>NL!G$49</f>
        <v>235107.31309002795</v>
      </c>
      <c r="H55" s="21">
        <f>NL!H$49</f>
        <v>234872.54692527588</v>
      </c>
      <c r="I55" s="21">
        <f>NL!I$49</f>
        <v>236479.48378723237</v>
      </c>
      <c r="J55" s="21">
        <f>NL!J$49</f>
        <v>235553.34212415072</v>
      </c>
      <c r="K55" s="21">
        <f>NL!K$49</f>
        <v>224041.95726413839</v>
      </c>
      <c r="L55" s="21">
        <f>NL!L$49</f>
        <v>233027.72475756268</v>
      </c>
      <c r="M55" s="21">
        <f>NL!M$49</f>
        <v>224002.60664176388</v>
      </c>
      <c r="N55" s="21">
        <f>NL!N$49</f>
        <v>217816.86011672026</v>
      </c>
      <c r="O55" s="21">
        <f>NL!O$49</f>
        <v>215182.97733411723</v>
      </c>
      <c r="P55" s="21">
        <f>NL!P$49</f>
        <v>207139.54275687048</v>
      </c>
      <c r="Q55" s="21">
        <f>NL!Q$49</f>
        <v>212818.80324116498</v>
      </c>
      <c r="R55" s="21">
        <f>NL!R$49</f>
        <v>213561.77439381395</v>
      </c>
      <c r="S55" s="21">
        <f>NL!S$49</f>
        <v>210890.34935252598</v>
      </c>
      <c r="T55" s="21">
        <f>NL!T$49</f>
        <v>205646.04876745387</v>
      </c>
      <c r="U55" s="21">
        <f>NL!U$49</f>
        <v>200059.05534167742</v>
      </c>
      <c r="V55" s="21">
        <f>NL!V$49</f>
        <v>179743.21162336302</v>
      </c>
      <c r="W55" s="21">
        <f>NL!W$49</f>
        <v>182973.11067212003</v>
      </c>
    </row>
    <row r="56" spans="1:23" x14ac:dyDescent="0.25">
      <c r="A56" s="25" t="s">
        <v>103</v>
      </c>
      <c r="B56" s="21">
        <f>PL!B$49</f>
        <v>318766.60200229957</v>
      </c>
      <c r="C56" s="21">
        <f>PL!C$49</f>
        <v>314710.93713005329</v>
      </c>
      <c r="D56" s="21">
        <f>PL!D$49</f>
        <v>307560.15436582896</v>
      </c>
      <c r="E56" s="21">
        <f>PL!E$49</f>
        <v>320553.50544438022</v>
      </c>
      <c r="F56" s="21">
        <f>PL!F$49</f>
        <v>325334.65416470129</v>
      </c>
      <c r="G56" s="21">
        <f>PL!G$49</f>
        <v>324810.51855591714</v>
      </c>
      <c r="H56" s="21">
        <f>PL!H$49</f>
        <v>338846.13693984016</v>
      </c>
      <c r="I56" s="21">
        <f>PL!I$49</f>
        <v>337907.40933325491</v>
      </c>
      <c r="J56" s="21">
        <f>PL!J$49</f>
        <v>331807.52338475024</v>
      </c>
      <c r="K56" s="21">
        <f>PL!K$49</f>
        <v>317898.12996114563</v>
      </c>
      <c r="L56" s="21">
        <f>PL!L$49</f>
        <v>336209.67994342651</v>
      </c>
      <c r="M56" s="21">
        <f>PL!M$49</f>
        <v>335448.7921482136</v>
      </c>
      <c r="N56" s="21">
        <f>PL!N$49</f>
        <v>327805.48598341178</v>
      </c>
      <c r="O56" s="21">
        <f>PL!O$49</f>
        <v>323649.43579218996</v>
      </c>
      <c r="P56" s="21">
        <f>PL!P$49</f>
        <v>311666.01753244124</v>
      </c>
      <c r="Q56" s="21">
        <f>PL!Q$49</f>
        <v>315088.15903645958</v>
      </c>
      <c r="R56" s="21">
        <f>PL!R$49</f>
        <v>326061.26419032516</v>
      </c>
      <c r="S56" s="21">
        <f>PL!S$49</f>
        <v>340006.17857191712</v>
      </c>
      <c r="T56" s="21">
        <f>PL!T$49</f>
        <v>339726.05050519266</v>
      </c>
      <c r="U56" s="21">
        <f>PL!U$49</f>
        <v>321606.7461839274</v>
      </c>
      <c r="V56" s="21">
        <f>PL!V$49</f>
        <v>304589.86832346796</v>
      </c>
      <c r="W56" s="21">
        <f>PL!W$49</f>
        <v>333535.10642466042</v>
      </c>
    </row>
    <row r="57" spans="1:23" x14ac:dyDescent="0.25">
      <c r="A57" s="25" t="s">
        <v>104</v>
      </c>
      <c r="B57" s="21">
        <f>PT!B$49</f>
        <v>70374.509032987611</v>
      </c>
      <c r="C57" s="21">
        <f>PT!C$49</f>
        <v>69008.001628933256</v>
      </c>
      <c r="D57" s="21">
        <f>PT!D$49</f>
        <v>73102.486822486957</v>
      </c>
      <c r="E57" s="21">
        <f>PT!E$49</f>
        <v>68687.269306622751</v>
      </c>
      <c r="F57" s="21">
        <f>PT!F$49</f>
        <v>70997.534383132181</v>
      </c>
      <c r="G57" s="21">
        <f>PT!G$49</f>
        <v>74062.988899880394</v>
      </c>
      <c r="H57" s="21">
        <f>PT!H$49</f>
        <v>68884.65039876735</v>
      </c>
      <c r="I57" s="21">
        <f>PT!I$49</f>
        <v>66637.750010259071</v>
      </c>
      <c r="J57" s="21">
        <f>PT!J$49</f>
        <v>64608.001334946195</v>
      </c>
      <c r="K57" s="21">
        <f>PT!K$49</f>
        <v>62713.761664883074</v>
      </c>
      <c r="L57" s="21">
        <f>PT!L$49</f>
        <v>57660.85305878846</v>
      </c>
      <c r="M57" s="21">
        <f>PT!M$49</f>
        <v>56894.972284215801</v>
      </c>
      <c r="N57" s="21">
        <f>PT!N$49</f>
        <v>55391.960212051279</v>
      </c>
      <c r="O57" s="21">
        <f>PT!O$49</f>
        <v>54568.900039061591</v>
      </c>
      <c r="P57" s="21">
        <f>PT!P$49</f>
        <v>53848.447496470959</v>
      </c>
      <c r="Q57" s="21">
        <f>PT!Q$49</f>
        <v>58392.19950599836</v>
      </c>
      <c r="R57" s="21">
        <f>PT!R$49</f>
        <v>57802.875775458393</v>
      </c>
      <c r="S57" s="21">
        <f>PT!S$49</f>
        <v>62884.623944757084</v>
      </c>
      <c r="T57" s="21">
        <f>PT!T$49</f>
        <v>59193.291858314922</v>
      </c>
      <c r="U57" s="21">
        <f>PT!U$49</f>
        <v>55337.577171403784</v>
      </c>
      <c r="V57" s="21">
        <f>PT!V$49</f>
        <v>45717.283396261744</v>
      </c>
      <c r="W57" s="21">
        <f>PT!W$49</f>
        <v>44240.07512966144</v>
      </c>
    </row>
    <row r="58" spans="1:23" x14ac:dyDescent="0.25">
      <c r="A58" s="25" t="s">
        <v>105</v>
      </c>
      <c r="B58" s="21">
        <f>RO!B$49</f>
        <v>101483.60013685675</v>
      </c>
      <c r="C58" s="21">
        <f>RO!C$49</f>
        <v>105821.709149321</v>
      </c>
      <c r="D58" s="21">
        <f>RO!D$49</f>
        <v>108271.58448649378</v>
      </c>
      <c r="E58" s="21">
        <f>RO!E$49</f>
        <v>116120.84311751467</v>
      </c>
      <c r="F58" s="21">
        <f>RO!F$49</f>
        <v>116544.20043261493</v>
      </c>
      <c r="G58" s="21">
        <f>RO!G$49</f>
        <v>112851.81290416489</v>
      </c>
      <c r="H58" s="21">
        <f>RO!H$49</f>
        <v>116108.47661484397</v>
      </c>
      <c r="I58" s="21">
        <f>RO!I$49</f>
        <v>114263.87638597259</v>
      </c>
      <c r="J58" s="21">
        <f>RO!J$49</f>
        <v>110225.03981009105</v>
      </c>
      <c r="K58" s="21">
        <f>RO!K$49</f>
        <v>89504.316992257809</v>
      </c>
      <c r="L58" s="21">
        <f>RO!L$49</f>
        <v>88539.886131123203</v>
      </c>
      <c r="M58" s="21">
        <f>RO!M$49</f>
        <v>95055.234074400039</v>
      </c>
      <c r="N58" s="21">
        <f>RO!N$49</f>
        <v>92082.52762673737</v>
      </c>
      <c r="O58" s="21">
        <f>RO!O$49</f>
        <v>81471.439298745754</v>
      </c>
      <c r="P58" s="21">
        <f>RO!P$49</f>
        <v>81574.120758156758</v>
      </c>
      <c r="Q58" s="21">
        <f>RO!Q$49</f>
        <v>82646.750933243835</v>
      </c>
      <c r="R58" s="21">
        <f>RO!R$49</f>
        <v>81072.331283445339</v>
      </c>
      <c r="S58" s="21">
        <f>RO!S$49</f>
        <v>84657.397480793501</v>
      </c>
      <c r="T58" s="21">
        <f>RO!T$49</f>
        <v>84812.480883347467</v>
      </c>
      <c r="U58" s="21">
        <f>RO!U$49</f>
        <v>83285.813197106239</v>
      </c>
      <c r="V58" s="21">
        <f>RO!V$49</f>
        <v>77760.212745899698</v>
      </c>
      <c r="W58" s="21">
        <f>RO!W$49</f>
        <v>83430.805531191829</v>
      </c>
    </row>
    <row r="59" spans="1:23" x14ac:dyDescent="0.25">
      <c r="A59" s="25" t="s">
        <v>106</v>
      </c>
      <c r="B59" s="21">
        <f>SE!B$49</f>
        <v>61272.997817678057</v>
      </c>
      <c r="C59" s="21">
        <f>SE!C$49</f>
        <v>61609.988725747709</v>
      </c>
      <c r="D59" s="21">
        <f>SE!D$49</f>
        <v>61748.153747102537</v>
      </c>
      <c r="E59" s="21">
        <f>SE!E$49</f>
        <v>65256.29433212959</v>
      </c>
      <c r="F59" s="21">
        <f>SE!F$49</f>
        <v>65320.637943425776</v>
      </c>
      <c r="G59" s="21">
        <f>SE!G$49</f>
        <v>63274.210007637026</v>
      </c>
      <c r="H59" s="21">
        <f>SE!H$49</f>
        <v>63668.040395355631</v>
      </c>
      <c r="I59" s="21">
        <f>SE!I$49</f>
        <v>61658.198138059452</v>
      </c>
      <c r="J59" s="21">
        <f>SE!J$49</f>
        <v>60909.81677931195</v>
      </c>
      <c r="K59" s="21">
        <f>SE!K$49</f>
        <v>56651.049303747575</v>
      </c>
      <c r="L59" s="21">
        <f>SE!L$49</f>
        <v>61799.840962438117</v>
      </c>
      <c r="M59" s="21">
        <f>SE!M$49</f>
        <v>57739.521972870876</v>
      </c>
      <c r="N59" s="21">
        <f>SE!N$49</f>
        <v>55272.142008908311</v>
      </c>
      <c r="O59" s="21">
        <f>SE!O$49</f>
        <v>53455.531005143857</v>
      </c>
      <c r="P59" s="21">
        <f>SE!P$49</f>
        <v>52236.535662011986</v>
      </c>
      <c r="Q59" s="21">
        <f>SE!Q$49</f>
        <v>52568.276616117597</v>
      </c>
      <c r="R59" s="21">
        <f>SE!R$49</f>
        <v>53353.05761279849</v>
      </c>
      <c r="S59" s="21">
        <f>SE!S$49</f>
        <v>53714.646769453437</v>
      </c>
      <c r="T59" s="21">
        <f>SE!T$49</f>
        <v>49850.263990777814</v>
      </c>
      <c r="U59" s="21">
        <f>SE!U$49</f>
        <v>49968.166729753902</v>
      </c>
      <c r="V59" s="21">
        <f>SE!V$49</f>
        <v>47373.406536630311</v>
      </c>
      <c r="W59" s="21">
        <f>SE!W$49</f>
        <v>50106.554741497144</v>
      </c>
    </row>
    <row r="60" spans="1:23" x14ac:dyDescent="0.25">
      <c r="A60" s="25" t="s">
        <v>107</v>
      </c>
      <c r="B60" s="21">
        <f>SI!B$49</f>
        <v>15196.857206885701</v>
      </c>
      <c r="C60" s="21">
        <f>SI!C$49</f>
        <v>16155.038155428791</v>
      </c>
      <c r="D60" s="21">
        <f>SI!D$49</f>
        <v>16611.603418069397</v>
      </c>
      <c r="E60" s="21">
        <f>SI!E$49</f>
        <v>16480.483756147485</v>
      </c>
      <c r="F60" s="21">
        <f>SI!F$49</f>
        <v>16746.810952541186</v>
      </c>
      <c r="G60" s="21">
        <f>SI!G$49</f>
        <v>17152.905173192463</v>
      </c>
      <c r="H60" s="21">
        <f>SI!H$49</f>
        <v>17428.426440226249</v>
      </c>
      <c r="I60" s="21">
        <f>SI!I$49</f>
        <v>17618.971899429653</v>
      </c>
      <c r="J60" s="21">
        <f>SI!J$49</f>
        <v>18582.002298762534</v>
      </c>
      <c r="K60" s="21">
        <f>SI!K$49</f>
        <v>16382.793177949203</v>
      </c>
      <c r="L60" s="21">
        <f>SI!L$49</f>
        <v>16624.12017269693</v>
      </c>
      <c r="M60" s="21">
        <f>SI!M$49</f>
        <v>16594.200354146877</v>
      </c>
      <c r="N60" s="21">
        <f>SI!N$49</f>
        <v>16047.104023765976</v>
      </c>
      <c r="O60" s="21">
        <f>SI!O$49</f>
        <v>15423.946369403489</v>
      </c>
      <c r="P60" s="21">
        <f>SI!P$49</f>
        <v>13985.981819961775</v>
      </c>
      <c r="Q60" s="21">
        <f>SI!Q$49</f>
        <v>14016.585646740556</v>
      </c>
      <c r="R60" s="21">
        <f>SI!R$49</f>
        <v>15009.56650120282</v>
      </c>
      <c r="S60" s="21">
        <f>SI!S$49</f>
        <v>15338.897817212493</v>
      </c>
      <c r="T60" s="21">
        <f>SI!T$49</f>
        <v>15516.902387231174</v>
      </c>
      <c r="U60" s="21">
        <f>SI!U$49</f>
        <v>14924.675529758719</v>
      </c>
      <c r="V60" s="21">
        <f>SI!V$49</f>
        <v>13433.115834055197</v>
      </c>
      <c r="W60" s="21">
        <f>SI!W$49</f>
        <v>13534.704050356639</v>
      </c>
    </row>
    <row r="61" spans="1:23" x14ac:dyDescent="0.25">
      <c r="A61" s="11" t="s">
        <v>108</v>
      </c>
      <c r="B61" s="12">
        <f>SK!B$49</f>
        <v>44251.954636775037</v>
      </c>
      <c r="C61" s="12">
        <f>SK!C$49</f>
        <v>45513.6292919263</v>
      </c>
      <c r="D61" s="12">
        <f>SK!D$49</f>
        <v>46090.363713966202</v>
      </c>
      <c r="E61" s="12">
        <f>SK!E$49</f>
        <v>45534.504401422055</v>
      </c>
      <c r="F61" s="12">
        <f>SK!F$49</f>
        <v>45605.160542080608</v>
      </c>
      <c r="G61" s="12">
        <f>SK!G$49</f>
        <v>46263.718591500299</v>
      </c>
      <c r="H61" s="12">
        <f>SK!H$49</f>
        <v>46010.830971769596</v>
      </c>
      <c r="I61" s="12">
        <f>SK!I$49</f>
        <v>44309.584284747529</v>
      </c>
      <c r="J61" s="12">
        <f>SK!J$49</f>
        <v>44367.375541354711</v>
      </c>
      <c r="K61" s="12">
        <f>SK!K$49</f>
        <v>40164.842694573235</v>
      </c>
      <c r="L61" s="12">
        <f>SK!L$49</f>
        <v>42474.262849820414</v>
      </c>
      <c r="M61" s="12">
        <f>SK!M$49</f>
        <v>40797.425563987483</v>
      </c>
      <c r="N61" s="12">
        <f>SK!N$49</f>
        <v>38913.735396621771</v>
      </c>
      <c r="O61" s="12">
        <f>SK!O$49</f>
        <v>38980.457888264042</v>
      </c>
      <c r="P61" s="12">
        <f>SK!P$49</f>
        <v>37120.664528452537</v>
      </c>
      <c r="Q61" s="12">
        <f>SK!Q$49</f>
        <v>37246.957021479247</v>
      </c>
      <c r="R61" s="12">
        <f>SK!R$49</f>
        <v>38295.108695045092</v>
      </c>
      <c r="S61" s="12">
        <f>SK!S$49</f>
        <v>40589.220329052638</v>
      </c>
      <c r="T61" s="12">
        <f>SK!T$49</f>
        <v>39960.107313939276</v>
      </c>
      <c r="U61" s="12">
        <f>SK!U$49</f>
        <v>37036.703261333423</v>
      </c>
      <c r="V61" s="12">
        <f>SK!V$49</f>
        <v>34344.108589512107</v>
      </c>
      <c r="W61" s="12">
        <f>SK!W$49</f>
        <v>38887.600243716231</v>
      </c>
    </row>
    <row r="63" spans="1:23" ht="12.75" x14ac:dyDescent="0.25">
      <c r="A63" s="4" t="s">
        <v>110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25">
      <c r="A64" s="13" t="s">
        <v>109</v>
      </c>
      <c r="B64" s="24">
        <f>B34/B4-1</f>
        <v>2.9697951806659795E-3</v>
      </c>
      <c r="C64" s="24">
        <f t="shared" ref="C64:W64" si="0">C34/C4-1</f>
        <v>-8.44743668879544E-4</v>
      </c>
      <c r="D64" s="24">
        <f t="shared" si="0"/>
        <v>-1.0292663117061895E-4</v>
      </c>
      <c r="E64" s="24">
        <f t="shared" si="0"/>
        <v>1.4075025064657076E-3</v>
      </c>
      <c r="F64" s="24">
        <f t="shared" si="0"/>
        <v>2.5028882420614629E-3</v>
      </c>
      <c r="G64" s="24">
        <f t="shared" si="0"/>
        <v>1.2307520939207617E-3</v>
      </c>
      <c r="H64" s="24">
        <f t="shared" si="0"/>
        <v>2.9473580923862208E-3</v>
      </c>
      <c r="I64" s="24">
        <f t="shared" si="0"/>
        <v>-6.9204846638692974E-4</v>
      </c>
      <c r="J64" s="24">
        <f t="shared" si="0"/>
        <v>-2.4430969395680124E-3</v>
      </c>
      <c r="K64" s="24">
        <f t="shared" si="0"/>
        <v>-3.3870711880930049E-3</v>
      </c>
      <c r="L64" s="24">
        <f t="shared" si="0"/>
        <v>-2.9249695597963754E-3</v>
      </c>
      <c r="M64" s="24">
        <f t="shared" si="0"/>
        <v>3.5117628496461606E-4</v>
      </c>
      <c r="N64" s="24">
        <f t="shared" si="0"/>
        <v>4.1316674367821715E-3</v>
      </c>
      <c r="O64" s="24">
        <f t="shared" si="0"/>
        <v>4.9764503101250579E-3</v>
      </c>
      <c r="P64" s="24">
        <f t="shared" si="0"/>
        <v>5.3623640163991126E-3</v>
      </c>
      <c r="Q64" s="24">
        <f t="shared" si="0"/>
        <v>5.2775389314276833E-3</v>
      </c>
      <c r="R64" s="24">
        <f t="shared" si="0"/>
        <v>6.2255179265373606E-3</v>
      </c>
      <c r="S64" s="24">
        <f t="shared" si="0"/>
        <v>7.2200502832098223E-3</v>
      </c>
      <c r="T64" s="24">
        <f t="shared" si="0"/>
        <v>1.0206269884393437E-2</v>
      </c>
      <c r="U64" s="24">
        <f t="shared" si="0"/>
        <v>9.0411398491301309E-3</v>
      </c>
      <c r="V64" s="24">
        <f t="shared" si="0"/>
        <v>1.1627923546801311E-2</v>
      </c>
      <c r="W64" s="24">
        <f t="shared" si="0"/>
        <v>1.1807060449878559E-2</v>
      </c>
    </row>
    <row r="65" spans="1:23" x14ac:dyDescent="0.25">
      <c r="A65" s="25" t="s">
        <v>82</v>
      </c>
      <c r="B65" s="22">
        <f t="shared" ref="B65:W65" si="1">B35/B5-1</f>
        <v>0.10763382556736434</v>
      </c>
      <c r="C65" s="22">
        <f t="shared" si="1"/>
        <v>0.10090907493699453</v>
      </c>
      <c r="D65" s="22">
        <f t="shared" si="1"/>
        <v>0.10972742854733886</v>
      </c>
      <c r="E65" s="22">
        <f t="shared" si="1"/>
        <v>9.7586409302746535E-2</v>
      </c>
      <c r="F65" s="22">
        <f t="shared" si="1"/>
        <v>0.11106820126416417</v>
      </c>
      <c r="G65" s="22">
        <f t="shared" si="1"/>
        <v>0.10501347655765714</v>
      </c>
      <c r="H65" s="22">
        <f t="shared" si="1"/>
        <v>0.1145638501014361</v>
      </c>
      <c r="I65" s="22">
        <f t="shared" si="1"/>
        <v>0.12312039247202011</v>
      </c>
      <c r="J65" s="22">
        <f t="shared" si="1"/>
        <v>0.1295514011350114</v>
      </c>
      <c r="K65" s="22">
        <f t="shared" si="1"/>
        <v>0.10177020091173361</v>
      </c>
      <c r="L65" s="22">
        <f t="shared" si="1"/>
        <v>0.13271658494695537</v>
      </c>
      <c r="M65" s="22">
        <f t="shared" si="1"/>
        <v>0.14160450985166717</v>
      </c>
      <c r="N65" s="22">
        <f t="shared" si="1"/>
        <v>0.13311612527356642</v>
      </c>
      <c r="O65" s="22">
        <f t="shared" si="1"/>
        <v>0.13866330554908268</v>
      </c>
      <c r="P65" s="22">
        <f t="shared" si="1"/>
        <v>0.14538403324126814</v>
      </c>
      <c r="Q65" s="22">
        <f t="shared" si="1"/>
        <v>0.13177513157693865</v>
      </c>
      <c r="R65" s="22">
        <f t="shared" si="1"/>
        <v>0.11726410273501076</v>
      </c>
      <c r="S65" s="22">
        <f t="shared" si="1"/>
        <v>0.12106093657161776</v>
      </c>
      <c r="T65" s="22">
        <f t="shared" si="1"/>
        <v>0.10406848465376517</v>
      </c>
      <c r="U65" s="22">
        <f t="shared" si="1"/>
        <v>0.11401436114817454</v>
      </c>
      <c r="V65" s="22">
        <f t="shared" si="1"/>
        <v>0.12225344574790986</v>
      </c>
      <c r="W65" s="22">
        <f t="shared" si="1"/>
        <v>0.12822310507323675</v>
      </c>
    </row>
    <row r="66" spans="1:23" x14ac:dyDescent="0.25">
      <c r="A66" s="25" t="s">
        <v>83</v>
      </c>
      <c r="B66" s="22">
        <f t="shared" ref="B66:W66" si="2">B36/B6-1</f>
        <v>4.0931197512449335E-2</v>
      </c>
      <c r="C66" s="22">
        <f t="shared" si="2"/>
        <v>3.4645841689392665E-2</v>
      </c>
      <c r="D66" s="22">
        <f t="shared" si="2"/>
        <v>4.9753200968591926E-3</v>
      </c>
      <c r="E66" s="22">
        <f t="shared" si="2"/>
        <v>3.9235687425095644E-2</v>
      </c>
      <c r="F66" s="22">
        <f t="shared" si="2"/>
        <v>2.6060964379418294E-2</v>
      </c>
      <c r="G66" s="22">
        <f t="shared" si="2"/>
        <v>1.6394959748806448E-2</v>
      </c>
      <c r="H66" s="22">
        <f t="shared" si="2"/>
        <v>7.9239868224882937E-3</v>
      </c>
      <c r="I66" s="22">
        <f t="shared" si="2"/>
        <v>-5.9070980331283884E-3</v>
      </c>
      <c r="J66" s="22">
        <f t="shared" si="2"/>
        <v>1.3907465621980641E-2</v>
      </c>
      <c r="K66" s="22">
        <f t="shared" si="2"/>
        <v>3.1842893475950929E-2</v>
      </c>
      <c r="L66" s="22">
        <f t="shared" si="2"/>
        <v>4.1539696622703293E-2</v>
      </c>
      <c r="M66" s="22">
        <f t="shared" si="2"/>
        <v>4.0965579853388778E-2</v>
      </c>
      <c r="N66" s="22">
        <f t="shared" si="2"/>
        <v>4.2402091958777977E-2</v>
      </c>
      <c r="O66" s="22">
        <f t="shared" si="2"/>
        <v>4.7622470072321788E-2</v>
      </c>
      <c r="P66" s="22">
        <f t="shared" si="2"/>
        <v>4.3710990815349238E-2</v>
      </c>
      <c r="Q66" s="22">
        <f t="shared" si="2"/>
        <v>5.2913273676253869E-2</v>
      </c>
      <c r="R66" s="22">
        <f t="shared" si="2"/>
        <v>5.3849509877160084E-2</v>
      </c>
      <c r="S66" s="22">
        <f t="shared" si="2"/>
        <v>4.5700184773715513E-2</v>
      </c>
      <c r="T66" s="22">
        <f t="shared" si="2"/>
        <v>4.4236007743102101E-2</v>
      </c>
      <c r="U66" s="22">
        <f t="shared" si="2"/>
        <v>3.7892459864715011E-2</v>
      </c>
      <c r="V66" s="22">
        <f t="shared" si="2"/>
        <v>5.2254364156713917E-2</v>
      </c>
      <c r="W66" s="22">
        <f t="shared" si="2"/>
        <v>3.6145041779315434E-2</v>
      </c>
    </row>
    <row r="67" spans="1:23" x14ac:dyDescent="0.25">
      <c r="A67" s="25" t="s">
        <v>84</v>
      </c>
      <c r="B67" s="22">
        <f t="shared" ref="B67:W67" si="3">B37/B7-1</f>
        <v>0.10152215225540218</v>
      </c>
      <c r="C67" s="22">
        <f t="shared" si="3"/>
        <v>8.3745530602528762E-2</v>
      </c>
      <c r="D67" s="22">
        <f t="shared" si="3"/>
        <v>7.809869571741368E-2</v>
      </c>
      <c r="E67" s="22">
        <f t="shared" si="3"/>
        <v>8.2316400651443633E-2</v>
      </c>
      <c r="F67" s="22">
        <f t="shared" si="3"/>
        <v>8.3838437990725989E-2</v>
      </c>
      <c r="G67" s="22">
        <f t="shared" si="3"/>
        <v>8.049289764249723E-2</v>
      </c>
      <c r="H67" s="22">
        <f t="shared" si="3"/>
        <v>7.5219646016468467E-2</v>
      </c>
      <c r="I67" s="22">
        <f t="shared" si="3"/>
        <v>6.7287265108331384E-2</v>
      </c>
      <c r="J67" s="22">
        <f t="shared" si="3"/>
        <v>4.179900253389679E-2</v>
      </c>
      <c r="K67" s="22">
        <f t="shared" si="3"/>
        <v>2.8928395109192984E-2</v>
      </c>
      <c r="L67" s="22">
        <f t="shared" si="3"/>
        <v>3.281089221050526E-2</v>
      </c>
      <c r="M67" s="22">
        <f t="shared" si="3"/>
        <v>3.7165274991515007E-2</v>
      </c>
      <c r="N67" s="22">
        <f t="shared" si="3"/>
        <v>3.1626871603158468E-2</v>
      </c>
      <c r="O67" s="22">
        <f t="shared" si="3"/>
        <v>3.6202468496649987E-2</v>
      </c>
      <c r="P67" s="22">
        <f t="shared" si="3"/>
        <v>3.5016513783807657E-2</v>
      </c>
      <c r="Q67" s="22">
        <f t="shared" si="3"/>
        <v>3.7848933087450076E-2</v>
      </c>
      <c r="R67" s="22">
        <f t="shared" si="3"/>
        <v>4.1377040651079389E-2</v>
      </c>
      <c r="S67" s="22">
        <f t="shared" si="3"/>
        <v>4.1249733252516574E-2</v>
      </c>
      <c r="T67" s="22">
        <f t="shared" si="3"/>
        <v>3.9000799929581387E-2</v>
      </c>
      <c r="U67" s="22">
        <f t="shared" si="3"/>
        <v>3.4423738892537692E-2</v>
      </c>
      <c r="V67" s="22">
        <f t="shared" si="3"/>
        <v>3.4888733010975503E-2</v>
      </c>
      <c r="W67" s="22">
        <f t="shared" si="3"/>
        <v>3.3249188930539741E-2</v>
      </c>
    </row>
    <row r="68" spans="1:23" x14ac:dyDescent="0.25">
      <c r="A68" s="25" t="s">
        <v>85</v>
      </c>
      <c r="B68" s="22">
        <f t="shared" ref="B68:W68" si="4">B38/B8-1</f>
        <v>1.3739714525486724E-2</v>
      </c>
      <c r="C68" s="22">
        <f t="shared" si="4"/>
        <v>1.2963103335981385E-2</v>
      </c>
      <c r="D68" s="22">
        <f t="shared" si="4"/>
        <v>1.2391896840611816E-2</v>
      </c>
      <c r="E68" s="22">
        <f t="shared" si="4"/>
        <v>4.4694732002497517E-2</v>
      </c>
      <c r="F68" s="22">
        <f t="shared" si="4"/>
        <v>1.349118067938071E-2</v>
      </c>
      <c r="G68" s="22">
        <f t="shared" si="4"/>
        <v>1.39171412518313E-2</v>
      </c>
      <c r="H68" s="22">
        <f t="shared" si="4"/>
        <v>3.1767229115737816E-3</v>
      </c>
      <c r="I68" s="22">
        <f t="shared" si="4"/>
        <v>-7.224784484304303E-4</v>
      </c>
      <c r="J68" s="22">
        <f t="shared" si="4"/>
        <v>-3.2306699884878665E-3</v>
      </c>
      <c r="K68" s="22">
        <f t="shared" si="4"/>
        <v>-7.5360699811345411E-3</v>
      </c>
      <c r="L68" s="22">
        <f t="shared" si="4"/>
        <v>-1.1023128066291688E-2</v>
      </c>
      <c r="M68" s="22">
        <f t="shared" si="4"/>
        <v>-1.2811239299853616E-3</v>
      </c>
      <c r="N68" s="22">
        <f t="shared" si="4"/>
        <v>-1.146658465918593E-2</v>
      </c>
      <c r="O68" s="22">
        <f t="shared" si="4"/>
        <v>-1.6533888200110924E-2</v>
      </c>
      <c r="P68" s="22">
        <f t="shared" si="4"/>
        <v>-1.4015645045658109E-2</v>
      </c>
      <c r="Q68" s="22">
        <f t="shared" si="4"/>
        <v>-8.6204530862432627E-3</v>
      </c>
      <c r="R68" s="22">
        <f t="shared" si="4"/>
        <v>-1.5470529837903091E-2</v>
      </c>
      <c r="S68" s="22">
        <f t="shared" si="4"/>
        <v>-1.4594092093809574E-2</v>
      </c>
      <c r="T68" s="22">
        <f t="shared" si="4"/>
        <v>-1.3084179765698645E-2</v>
      </c>
      <c r="U68" s="22">
        <f t="shared" si="4"/>
        <v>-2.0219237657412403E-2</v>
      </c>
      <c r="V68" s="22">
        <f t="shared" si="4"/>
        <v>-1.1663309977107517E-2</v>
      </c>
      <c r="W68" s="22">
        <f t="shared" si="4"/>
        <v>-1.6727398023742346E-2</v>
      </c>
    </row>
    <row r="69" spans="1:23" x14ac:dyDescent="0.25">
      <c r="A69" s="25" t="s">
        <v>86</v>
      </c>
      <c r="B69" s="22">
        <f t="shared" ref="B69:W69" si="5">B39/B9-1</f>
        <v>3.7898443378249658E-2</v>
      </c>
      <c r="C69" s="22">
        <f t="shared" si="5"/>
        <v>3.6204533647332449E-2</v>
      </c>
      <c r="D69" s="22">
        <f t="shared" si="5"/>
        <v>3.7632929983514751E-2</v>
      </c>
      <c r="E69" s="22">
        <f t="shared" si="5"/>
        <v>3.9365349618362133E-2</v>
      </c>
      <c r="F69" s="22">
        <f t="shared" si="5"/>
        <v>4.3531676842966327E-2</v>
      </c>
      <c r="G69" s="22">
        <f t="shared" si="5"/>
        <v>4.2142427092365153E-2</v>
      </c>
      <c r="H69" s="22">
        <f t="shared" si="5"/>
        <v>5.2067305325781188E-2</v>
      </c>
      <c r="I69" s="22">
        <f t="shared" si="5"/>
        <v>4.5442151813949838E-2</v>
      </c>
      <c r="J69" s="22">
        <f t="shared" si="5"/>
        <v>4.8453922251523007E-2</v>
      </c>
      <c r="K69" s="22">
        <f t="shared" si="5"/>
        <v>3.6318793155369899E-2</v>
      </c>
      <c r="L69" s="22">
        <f t="shared" si="5"/>
        <v>4.9260269235392951E-2</v>
      </c>
      <c r="M69" s="22">
        <f t="shared" si="5"/>
        <v>4.7308540611459504E-2</v>
      </c>
      <c r="N69" s="22">
        <f t="shared" si="5"/>
        <v>4.7546391049051451E-2</v>
      </c>
      <c r="O69" s="22">
        <f t="shared" si="5"/>
        <v>5.250985791997631E-2</v>
      </c>
      <c r="P69" s="22">
        <f t="shared" si="5"/>
        <v>5.1888401190371303E-2</v>
      </c>
      <c r="Q69" s="22">
        <f t="shared" si="5"/>
        <v>5.2955954968510799E-2</v>
      </c>
      <c r="R69" s="22">
        <f t="shared" si="5"/>
        <v>5.2303076999922871E-2</v>
      </c>
      <c r="S69" s="22">
        <f t="shared" si="5"/>
        <v>4.5653822447085268E-2</v>
      </c>
      <c r="T69" s="22">
        <f t="shared" si="5"/>
        <v>5.366821073373873E-2</v>
      </c>
      <c r="U69" s="22">
        <f t="shared" si="5"/>
        <v>5.2781193843661534E-2</v>
      </c>
      <c r="V69" s="22">
        <f t="shared" si="5"/>
        <v>6.3804011221263224E-2</v>
      </c>
      <c r="W69" s="22">
        <f t="shared" si="5"/>
        <v>7.1609499805479926E-2</v>
      </c>
    </row>
    <row r="70" spans="1:23" x14ac:dyDescent="0.25">
      <c r="A70" s="25" t="s">
        <v>87</v>
      </c>
      <c r="B70" s="22">
        <f t="shared" ref="B70:W70" si="6">B40/B10-1</f>
        <v>-3.5955173335978641E-3</v>
      </c>
      <c r="C70" s="22">
        <f t="shared" si="6"/>
        <v>-6.4922321774313341E-3</v>
      </c>
      <c r="D70" s="22">
        <f t="shared" si="6"/>
        <v>-5.0768548785524725E-3</v>
      </c>
      <c r="E70" s="22">
        <f t="shared" si="6"/>
        <v>-3.4730928283723816E-3</v>
      </c>
      <c r="F70" s="22">
        <f t="shared" si="6"/>
        <v>-3.3094267807026734E-3</v>
      </c>
      <c r="G70" s="22">
        <f t="shared" si="6"/>
        <v>-6.9618621504591305E-3</v>
      </c>
      <c r="H70" s="22">
        <f t="shared" si="6"/>
        <v>-5.769318982681626E-3</v>
      </c>
      <c r="I70" s="22">
        <f t="shared" si="6"/>
        <v>-1.2194655502137608E-2</v>
      </c>
      <c r="J70" s="22">
        <f t="shared" si="6"/>
        <v>-9.7588812928508517E-3</v>
      </c>
      <c r="K70" s="22">
        <f t="shared" si="6"/>
        <v>-1.089696787280936E-2</v>
      </c>
      <c r="L70" s="22">
        <f t="shared" si="6"/>
        <v>-1.0095110207042013E-2</v>
      </c>
      <c r="M70" s="22">
        <f t="shared" si="6"/>
        <v>-1.4732042523813216E-2</v>
      </c>
      <c r="N70" s="22">
        <f t="shared" si="6"/>
        <v>1.4808641442485282E-3</v>
      </c>
      <c r="O70" s="22">
        <f t="shared" si="6"/>
        <v>-3.2296865206897785E-3</v>
      </c>
      <c r="P70" s="22">
        <f t="shared" si="6"/>
        <v>-2.5417107590339771E-3</v>
      </c>
      <c r="Q70" s="22">
        <f t="shared" si="6"/>
        <v>-4.8265832937114395E-3</v>
      </c>
      <c r="R70" s="22">
        <f t="shared" si="6"/>
        <v>1.3998764369744787E-3</v>
      </c>
      <c r="S70" s="22">
        <f t="shared" si="6"/>
        <v>-2.5117246256753933E-3</v>
      </c>
      <c r="T70" s="22">
        <f t="shared" si="6"/>
        <v>7.3443924093319346E-4</v>
      </c>
      <c r="U70" s="22">
        <f t="shared" si="6"/>
        <v>-1.9383470855223184E-3</v>
      </c>
      <c r="V70" s="22">
        <f t="shared" si="6"/>
        <v>2.3423264688351431E-3</v>
      </c>
      <c r="W70" s="22">
        <f t="shared" si="6"/>
        <v>-2.5593117657818354E-4</v>
      </c>
    </row>
    <row r="71" spans="1:23" x14ac:dyDescent="0.25">
      <c r="A71" s="25" t="s">
        <v>88</v>
      </c>
      <c r="B71" s="22">
        <f t="shared" ref="B71:W71" si="7">B41/B11-1</f>
        <v>1.4195558241215434E-2</v>
      </c>
      <c r="C71" s="22">
        <f t="shared" si="7"/>
        <v>1.1201655938280819E-2</v>
      </c>
      <c r="D71" s="22">
        <f t="shared" si="7"/>
        <v>7.1481014042280577E-3</v>
      </c>
      <c r="E71" s="22">
        <f t="shared" si="7"/>
        <v>-4.7872151863861401E-3</v>
      </c>
      <c r="F71" s="22">
        <f t="shared" si="7"/>
        <v>-3.0573477591292475E-3</v>
      </c>
      <c r="G71" s="22">
        <f t="shared" si="7"/>
        <v>-2.0056855216327163E-3</v>
      </c>
      <c r="H71" s="22">
        <f t="shared" si="7"/>
        <v>-4.0643110349679601E-3</v>
      </c>
      <c r="I71" s="22">
        <f t="shared" si="7"/>
        <v>-3.390419941980416E-3</v>
      </c>
      <c r="J71" s="22">
        <f t="shared" si="7"/>
        <v>-4.7300440685157374E-3</v>
      </c>
      <c r="K71" s="22">
        <f t="shared" si="7"/>
        <v>-4.2317119343634468E-3</v>
      </c>
      <c r="L71" s="22">
        <f t="shared" si="7"/>
        <v>-5.3423036494980591E-3</v>
      </c>
      <c r="M71" s="22">
        <f t="shared" si="7"/>
        <v>-4.0966617152146112E-3</v>
      </c>
      <c r="N71" s="22">
        <f t="shared" si="7"/>
        <v>-1.75343465874499E-2</v>
      </c>
      <c r="O71" s="22">
        <f t="shared" si="7"/>
        <v>-1.7199709623983761E-2</v>
      </c>
      <c r="P71" s="22">
        <f t="shared" si="7"/>
        <v>-1.8903048240432319E-2</v>
      </c>
      <c r="Q71" s="22">
        <f t="shared" si="7"/>
        <v>-1.0941046365251283E-2</v>
      </c>
      <c r="R71" s="22">
        <f t="shared" si="7"/>
        <v>-1.2586896019018967E-2</v>
      </c>
      <c r="S71" s="22">
        <f t="shared" si="7"/>
        <v>-9.5003511510102223E-3</v>
      </c>
      <c r="T71" s="22">
        <f t="shared" si="7"/>
        <v>-1.0879524869348511E-2</v>
      </c>
      <c r="U71" s="22">
        <f t="shared" si="7"/>
        <v>-9.3295694382251604E-3</v>
      </c>
      <c r="V71" s="22">
        <f t="shared" si="7"/>
        <v>2.2040308582864654E-3</v>
      </c>
      <c r="W71" s="22">
        <f t="shared" si="7"/>
        <v>1.4641183645227818E-2</v>
      </c>
    </row>
    <row r="72" spans="1:23" x14ac:dyDescent="0.25">
      <c r="A72" s="25" t="s">
        <v>89</v>
      </c>
      <c r="B72" s="22">
        <f t="shared" ref="B72:W72" si="8">B42/B12-1</f>
        <v>-3.9573099529439992E-2</v>
      </c>
      <c r="C72" s="22">
        <f t="shared" si="8"/>
        <v>-4.5200428388992409E-2</v>
      </c>
      <c r="D72" s="22">
        <f t="shared" si="8"/>
        <v>-5.167676736063187E-2</v>
      </c>
      <c r="E72" s="22">
        <f t="shared" si="8"/>
        <v>-4.9088365533260681E-2</v>
      </c>
      <c r="F72" s="22">
        <f t="shared" si="8"/>
        <v>-4.5113406792243405E-2</v>
      </c>
      <c r="G72" s="22">
        <f t="shared" si="8"/>
        <v>-3.6433595972468091E-2</v>
      </c>
      <c r="H72" s="22">
        <f t="shared" si="8"/>
        <v>-4.058044946283268E-2</v>
      </c>
      <c r="I72" s="22">
        <f t="shared" si="8"/>
        <v>-3.7631731446906347E-2</v>
      </c>
      <c r="J72" s="22">
        <f t="shared" si="8"/>
        <v>-4.4263660981716746E-2</v>
      </c>
      <c r="K72" s="22">
        <f t="shared" si="8"/>
        <v>-5.6068313089908006E-2</v>
      </c>
      <c r="L72" s="22">
        <f t="shared" si="8"/>
        <v>-6.190722660800696E-2</v>
      </c>
      <c r="M72" s="22">
        <f t="shared" si="8"/>
        <v>-6.1092703247636715E-2</v>
      </c>
      <c r="N72" s="22">
        <f t="shared" si="8"/>
        <v>-6.1939557972895076E-2</v>
      </c>
      <c r="O72" s="22">
        <f t="shared" si="8"/>
        <v>-2.5582505865899496E-2</v>
      </c>
      <c r="P72" s="22">
        <f t="shared" si="8"/>
        <v>-5.4556460971245557E-2</v>
      </c>
      <c r="Q72" s="22">
        <f t="shared" si="8"/>
        <v>-8.6049092329721799E-2</v>
      </c>
      <c r="R72" s="22">
        <f t="shared" si="8"/>
        <v>-8.4665842263824675E-2</v>
      </c>
      <c r="S72" s="22">
        <f t="shared" si="8"/>
        <v>-9.7446949806367034E-2</v>
      </c>
      <c r="T72" s="22">
        <f t="shared" si="8"/>
        <v>-9.9410389605858795E-2</v>
      </c>
      <c r="U72" s="22">
        <f t="shared" si="8"/>
        <v>-0.16201655871527876</v>
      </c>
      <c r="V72" s="22">
        <f t="shared" si="8"/>
        <v>-0.20327557553172826</v>
      </c>
      <c r="W72" s="22">
        <f t="shared" si="8"/>
        <v>-0.1836405992956488</v>
      </c>
    </row>
    <row r="73" spans="1:23" x14ac:dyDescent="0.25">
      <c r="A73" s="25" t="s">
        <v>90</v>
      </c>
      <c r="B73" s="22">
        <f t="shared" ref="B73:W73" si="9">B43/B13-1</f>
        <v>5.2703146782091537E-3</v>
      </c>
      <c r="C73" s="22">
        <f t="shared" si="9"/>
        <v>6.995589088331533E-3</v>
      </c>
      <c r="D73" s="22">
        <f t="shared" si="9"/>
        <v>1.0480265271104905E-2</v>
      </c>
      <c r="E73" s="22">
        <f t="shared" si="9"/>
        <v>8.3758554860202672E-4</v>
      </c>
      <c r="F73" s="22">
        <f t="shared" si="9"/>
        <v>-1.893214884190475E-3</v>
      </c>
      <c r="G73" s="22">
        <f t="shared" si="9"/>
        <v>-1.1642984227280939E-2</v>
      </c>
      <c r="H73" s="22">
        <f t="shared" si="9"/>
        <v>-9.7355230323865616E-3</v>
      </c>
      <c r="I73" s="22">
        <f t="shared" si="9"/>
        <v>4.5173630981860668E-3</v>
      </c>
      <c r="J73" s="22">
        <f t="shared" si="9"/>
        <v>-1.117848152308154E-2</v>
      </c>
      <c r="K73" s="22">
        <f t="shared" si="9"/>
        <v>-7.9758828326051967E-3</v>
      </c>
      <c r="L73" s="22">
        <f t="shared" si="9"/>
        <v>-1.2326304803009225E-2</v>
      </c>
      <c r="M73" s="22">
        <f t="shared" si="9"/>
        <v>-4.470825164463843E-3</v>
      </c>
      <c r="N73" s="22">
        <f t="shared" si="9"/>
        <v>-5.6461835733766508E-3</v>
      </c>
      <c r="O73" s="22">
        <f t="shared" si="9"/>
        <v>-1.4914615705759027E-2</v>
      </c>
      <c r="P73" s="22">
        <f t="shared" si="9"/>
        <v>-1.0975042083347653E-3</v>
      </c>
      <c r="Q73" s="22">
        <f t="shared" si="9"/>
        <v>-1.9779379857128854E-3</v>
      </c>
      <c r="R73" s="22">
        <f t="shared" si="9"/>
        <v>-1.0532694347247906E-2</v>
      </c>
      <c r="S73" s="22">
        <f t="shared" si="9"/>
        <v>-1.9463608478367145E-2</v>
      </c>
      <c r="T73" s="22">
        <f t="shared" si="9"/>
        <v>-1.2829912257782183E-2</v>
      </c>
      <c r="U73" s="22">
        <f t="shared" si="9"/>
        <v>-2.7674273941566518E-2</v>
      </c>
      <c r="V73" s="22">
        <f t="shared" si="9"/>
        <v>-1.4254676294712221E-2</v>
      </c>
      <c r="W73" s="22">
        <f t="shared" si="9"/>
        <v>-2.4713729519362126E-2</v>
      </c>
    </row>
    <row r="74" spans="1:23" x14ac:dyDescent="0.25">
      <c r="A74" s="25" t="s">
        <v>91</v>
      </c>
      <c r="B74" s="22">
        <f t="shared" ref="B74:W74" si="10">B44/B14-1</f>
        <v>-2.0382118125713555E-3</v>
      </c>
      <c r="C74" s="22">
        <f t="shared" si="10"/>
        <v>-3.8233453766434167E-3</v>
      </c>
      <c r="D74" s="22">
        <f t="shared" si="10"/>
        <v>-6.8868564079462846E-3</v>
      </c>
      <c r="E74" s="22">
        <f t="shared" si="10"/>
        <v>-5.9321362467045224E-3</v>
      </c>
      <c r="F74" s="22">
        <f t="shared" si="10"/>
        <v>-5.1132430106647364E-3</v>
      </c>
      <c r="G74" s="22">
        <f t="shared" si="10"/>
        <v>-5.1167896351425046E-3</v>
      </c>
      <c r="H74" s="22">
        <f t="shared" si="10"/>
        <v>1.7541454924043798E-3</v>
      </c>
      <c r="I74" s="22">
        <f t="shared" si="10"/>
        <v>3.2670174289370912E-3</v>
      </c>
      <c r="J74" s="22">
        <f t="shared" si="10"/>
        <v>3.9644510793330756E-3</v>
      </c>
      <c r="K74" s="22">
        <f t="shared" si="10"/>
        <v>8.8957911881242246E-3</v>
      </c>
      <c r="L74" s="22">
        <f t="shared" si="10"/>
        <v>5.5416636233869276E-3</v>
      </c>
      <c r="M74" s="22">
        <f t="shared" si="10"/>
        <v>9.4119969550603422E-3</v>
      </c>
      <c r="N74" s="22">
        <f t="shared" si="10"/>
        <v>1.4195144535317672E-2</v>
      </c>
      <c r="O74" s="22">
        <f t="shared" si="10"/>
        <v>1.467403688456681E-2</v>
      </c>
      <c r="P74" s="22">
        <f t="shared" si="10"/>
        <v>1.0461322139396767E-2</v>
      </c>
      <c r="Q74" s="22">
        <f t="shared" si="10"/>
        <v>9.1216654899919369E-3</v>
      </c>
      <c r="R74" s="22">
        <f t="shared" si="10"/>
        <v>1.0352766072429631E-2</v>
      </c>
      <c r="S74" s="22">
        <f t="shared" si="10"/>
        <v>1.3030193370507703E-2</v>
      </c>
      <c r="T74" s="22">
        <f t="shared" si="10"/>
        <v>1.797886184665809E-2</v>
      </c>
      <c r="U74" s="22">
        <f t="shared" si="10"/>
        <v>1.0109362324810078E-2</v>
      </c>
      <c r="V74" s="22">
        <f t="shared" si="10"/>
        <v>6.2681503797323845E-3</v>
      </c>
      <c r="W74" s="22">
        <f t="shared" si="10"/>
        <v>4.9320148578075873E-3</v>
      </c>
    </row>
    <row r="75" spans="1:23" x14ac:dyDescent="0.25">
      <c r="A75" s="25" t="s">
        <v>92</v>
      </c>
      <c r="B75" s="22">
        <f t="shared" ref="B75:W75" si="11">B45/B15-1</f>
        <v>4.7003031169895904E-2</v>
      </c>
      <c r="C75" s="22">
        <f t="shared" si="11"/>
        <v>5.0281678482470449E-2</v>
      </c>
      <c r="D75" s="22">
        <f t="shared" si="11"/>
        <v>4.6450946398292947E-2</v>
      </c>
      <c r="E75" s="22">
        <f t="shared" si="11"/>
        <v>4.9004013889991649E-2</v>
      </c>
      <c r="F75" s="22">
        <f t="shared" si="11"/>
        <v>4.6827098423058322E-2</v>
      </c>
      <c r="G75" s="22">
        <f t="shared" si="11"/>
        <v>5.1198008950931406E-2</v>
      </c>
      <c r="H75" s="22">
        <f t="shared" si="11"/>
        <v>4.5370565490087555E-2</v>
      </c>
      <c r="I75" s="22">
        <f t="shared" si="11"/>
        <v>5.0071693274794438E-2</v>
      </c>
      <c r="J75" s="22">
        <f t="shared" si="11"/>
        <v>5.1405740488230434E-2</v>
      </c>
      <c r="K75" s="22">
        <f t="shared" si="11"/>
        <v>4.4630844296078553E-2</v>
      </c>
      <c r="L75" s="22">
        <f t="shared" si="11"/>
        <v>4.6847038250078077E-2</v>
      </c>
      <c r="M75" s="22">
        <f t="shared" si="11"/>
        <v>5.3478012898400928E-2</v>
      </c>
      <c r="N75" s="22">
        <f t="shared" si="11"/>
        <v>5.4431769924843554E-2</v>
      </c>
      <c r="O75" s="22">
        <f t="shared" si="11"/>
        <v>5.4356229561435931E-2</v>
      </c>
      <c r="P75" s="22">
        <f t="shared" si="11"/>
        <v>5.6311278085509064E-2</v>
      </c>
      <c r="Q75" s="22">
        <f t="shared" si="11"/>
        <v>6.3412055113142074E-2</v>
      </c>
      <c r="R75" s="22">
        <f t="shared" si="11"/>
        <v>6.1456174004166142E-2</v>
      </c>
      <c r="S75" s="22">
        <f t="shared" si="11"/>
        <v>5.9636459123102004E-2</v>
      </c>
      <c r="T75" s="22">
        <f t="shared" si="11"/>
        <v>5.6922925284795811E-2</v>
      </c>
      <c r="U75" s="22">
        <f t="shared" si="11"/>
        <v>5.8042889789609031E-2</v>
      </c>
      <c r="V75" s="22">
        <f t="shared" si="11"/>
        <v>6.5325872472939306E-2</v>
      </c>
      <c r="W75" s="22">
        <f t="shared" si="11"/>
        <v>6.7241422353239821E-2</v>
      </c>
    </row>
    <row r="76" spans="1:23" x14ac:dyDescent="0.25">
      <c r="A76" s="25" t="s">
        <v>93</v>
      </c>
      <c r="B76" s="22">
        <f t="shared" ref="B76:W76" si="12">B46/B16-1</f>
        <v>3.1015003811618591E-3</v>
      </c>
      <c r="C76" s="22">
        <f t="shared" si="12"/>
        <v>-2.6698427030118488E-3</v>
      </c>
      <c r="D76" s="22">
        <f t="shared" si="12"/>
        <v>-3.849193542276641E-3</v>
      </c>
      <c r="E76" s="22">
        <f t="shared" si="12"/>
        <v>-1.3372292603216596E-2</v>
      </c>
      <c r="F76" s="22">
        <f t="shared" si="12"/>
        <v>-1.1011050907075992E-2</v>
      </c>
      <c r="G76" s="22">
        <f t="shared" si="12"/>
        <v>-1.257936845602492E-2</v>
      </c>
      <c r="H76" s="22">
        <f t="shared" si="12"/>
        <v>-9.2274116963421138E-3</v>
      </c>
      <c r="I76" s="22">
        <f t="shared" si="12"/>
        <v>-6.4007506490324495E-3</v>
      </c>
      <c r="J76" s="22">
        <f t="shared" si="12"/>
        <v>-9.3262316162288084E-3</v>
      </c>
      <c r="K76" s="22">
        <f t="shared" si="12"/>
        <v>-2.0301914182218384E-2</v>
      </c>
      <c r="L76" s="22">
        <f t="shared" si="12"/>
        <v>-1.978886893975329E-2</v>
      </c>
      <c r="M76" s="22">
        <f t="shared" si="12"/>
        <v>3.5901027613727265E-3</v>
      </c>
      <c r="N76" s="22">
        <f t="shared" si="12"/>
        <v>3.3363135436010882E-3</v>
      </c>
      <c r="O76" s="22">
        <f t="shared" si="12"/>
        <v>1.2665876637598661E-3</v>
      </c>
      <c r="P76" s="22">
        <f t="shared" si="12"/>
        <v>-1.1682980457877745E-3</v>
      </c>
      <c r="Q76" s="22">
        <f t="shared" si="12"/>
        <v>-9.2540498986781738E-4</v>
      </c>
      <c r="R76" s="22">
        <f t="shared" si="12"/>
        <v>-6.9921841107734028E-3</v>
      </c>
      <c r="S76" s="22">
        <f t="shared" si="12"/>
        <v>7.3977474663722287E-3</v>
      </c>
      <c r="T76" s="22">
        <f t="shared" si="12"/>
        <v>2.7164558553011808E-2</v>
      </c>
      <c r="U76" s="22">
        <f t="shared" si="12"/>
        <v>2.4597362495562214E-2</v>
      </c>
      <c r="V76" s="22">
        <f t="shared" si="12"/>
        <v>1.7968773201062049E-2</v>
      </c>
      <c r="W76" s="22">
        <f t="shared" si="12"/>
        <v>2.1233592688176151E-2</v>
      </c>
    </row>
    <row r="77" spans="1:23" x14ac:dyDescent="0.25">
      <c r="A77" s="25" t="s">
        <v>94</v>
      </c>
      <c r="B77" s="22">
        <f t="shared" ref="B77:W77" si="13">B47/B17-1</f>
        <v>5.9692861463700453E-3</v>
      </c>
      <c r="C77" s="22">
        <f t="shared" si="13"/>
        <v>9.6154010896414288E-3</v>
      </c>
      <c r="D77" s="22">
        <f t="shared" si="13"/>
        <v>6.0551879564667566E-3</v>
      </c>
      <c r="E77" s="22">
        <f t="shared" si="13"/>
        <v>5.8132514749589248E-3</v>
      </c>
      <c r="F77" s="22">
        <f t="shared" si="13"/>
        <v>4.1792943963312457E-3</v>
      </c>
      <c r="G77" s="22">
        <f t="shared" si="13"/>
        <v>1.9318746991794367E-3</v>
      </c>
      <c r="H77" s="22">
        <f t="shared" si="13"/>
        <v>1.3096856410297342E-3</v>
      </c>
      <c r="I77" s="22">
        <f t="shared" si="13"/>
        <v>6.6217339687257848E-5</v>
      </c>
      <c r="J77" s="22">
        <f t="shared" si="13"/>
        <v>9.3286687146298952E-4</v>
      </c>
      <c r="K77" s="22">
        <f t="shared" si="13"/>
        <v>1.1814998761430218E-3</v>
      </c>
      <c r="L77" s="22">
        <f t="shared" si="13"/>
        <v>-2.037419373348559E-4</v>
      </c>
      <c r="M77" s="22">
        <f t="shared" si="13"/>
        <v>-3.7172006192333074E-3</v>
      </c>
      <c r="N77" s="22">
        <f t="shared" si="13"/>
        <v>-1.9527518661740073E-2</v>
      </c>
      <c r="O77" s="22">
        <f t="shared" si="13"/>
        <v>-8.8359813962928246E-3</v>
      </c>
      <c r="P77" s="22">
        <f t="shared" si="13"/>
        <v>-9.0182925939304992E-3</v>
      </c>
      <c r="Q77" s="22">
        <f t="shared" si="13"/>
        <v>-7.2138333274471833E-3</v>
      </c>
      <c r="R77" s="22">
        <f t="shared" si="13"/>
        <v>-9.4143813860314562E-3</v>
      </c>
      <c r="S77" s="22">
        <f t="shared" si="13"/>
        <v>-8.7836612743464881E-3</v>
      </c>
      <c r="T77" s="22">
        <f t="shared" si="13"/>
        <v>-1.0313062307547805E-2</v>
      </c>
      <c r="U77" s="22">
        <f t="shared" si="13"/>
        <v>-8.0078376532670692E-3</v>
      </c>
      <c r="V77" s="22">
        <f t="shared" si="13"/>
        <v>-5.5569896775266026E-3</v>
      </c>
      <c r="W77" s="22">
        <f t="shared" si="13"/>
        <v>-5.9795358432300771E-3</v>
      </c>
    </row>
    <row r="78" spans="1:23" x14ac:dyDescent="0.25">
      <c r="A78" s="25" t="s">
        <v>95</v>
      </c>
      <c r="B78" s="22">
        <f t="shared" ref="B78:W78" si="14">B48/B18-1</f>
        <v>2.1587109550282202E-2</v>
      </c>
      <c r="C78" s="22">
        <f t="shared" si="14"/>
        <v>1.7390399137215073E-2</v>
      </c>
      <c r="D78" s="22">
        <f t="shared" si="14"/>
        <v>2.1678446629842751E-2</v>
      </c>
      <c r="E78" s="22">
        <f t="shared" si="14"/>
        <v>1.6062805057098561E-2</v>
      </c>
      <c r="F78" s="22">
        <f t="shared" si="14"/>
        <v>1.6423856201322584E-2</v>
      </c>
      <c r="G78" s="22">
        <f t="shared" si="14"/>
        <v>1.6381512677031695E-2</v>
      </c>
      <c r="H78" s="22">
        <f t="shared" si="14"/>
        <v>2.0925851132874485E-2</v>
      </c>
      <c r="I78" s="22">
        <f t="shared" si="14"/>
        <v>8.5033433187051699E-3</v>
      </c>
      <c r="J78" s="22">
        <f t="shared" si="14"/>
        <v>1.2204579490277201E-2</v>
      </c>
      <c r="K78" s="22">
        <f t="shared" si="14"/>
        <v>1.4055547749681097E-2</v>
      </c>
      <c r="L78" s="22">
        <f t="shared" si="14"/>
        <v>1.1546506821730196E-2</v>
      </c>
      <c r="M78" s="22">
        <f t="shared" si="14"/>
        <v>2.9437048885680772E-2</v>
      </c>
      <c r="N78" s="22">
        <f t="shared" si="14"/>
        <v>2.3263783325289333E-2</v>
      </c>
      <c r="O78" s="22">
        <f t="shared" si="14"/>
        <v>2.4902030921787555E-2</v>
      </c>
      <c r="P78" s="22">
        <f t="shared" si="14"/>
        <v>2.7334507334078051E-2</v>
      </c>
      <c r="Q78" s="22">
        <f t="shared" si="14"/>
        <v>2.8412289072460073E-2</v>
      </c>
      <c r="R78" s="22">
        <f t="shared" si="14"/>
        <v>3.2989577141555815E-2</v>
      </c>
      <c r="S78" s="22">
        <f t="shared" si="14"/>
        <v>4.0291260298116471E-2</v>
      </c>
      <c r="T78" s="22">
        <f t="shared" si="14"/>
        <v>4.1883262062710092E-2</v>
      </c>
      <c r="U78" s="22">
        <f t="shared" si="14"/>
        <v>3.8890212139778502E-2</v>
      </c>
      <c r="V78" s="22">
        <f t="shared" si="14"/>
        <v>4.5091585636104714E-2</v>
      </c>
      <c r="W78" s="22">
        <f t="shared" si="14"/>
        <v>3.9466607257852893E-2</v>
      </c>
    </row>
    <row r="79" spans="1:23" x14ac:dyDescent="0.25">
      <c r="A79" s="25" t="s">
        <v>96</v>
      </c>
      <c r="B79" s="22">
        <f t="shared" ref="B79:W79" si="15">B49/B19-1</f>
        <v>-7.8038470493112522E-3</v>
      </c>
      <c r="C79" s="22">
        <f t="shared" si="15"/>
        <v>-4.9502291899963247E-3</v>
      </c>
      <c r="D79" s="22">
        <f t="shared" si="15"/>
        <v>-2.6006499515540682E-4</v>
      </c>
      <c r="E79" s="22">
        <f t="shared" si="15"/>
        <v>-3.9093024011671584E-3</v>
      </c>
      <c r="F79" s="22">
        <f t="shared" si="15"/>
        <v>-3.5584059677050695E-3</v>
      </c>
      <c r="G79" s="22">
        <f t="shared" si="15"/>
        <v>-3.1175309867559342E-3</v>
      </c>
      <c r="H79" s="22">
        <f t="shared" si="15"/>
        <v>1.2775056027643394E-2</v>
      </c>
      <c r="I79" s="22">
        <f t="shared" si="15"/>
        <v>5.1722278142147804E-3</v>
      </c>
      <c r="J79" s="22">
        <f t="shared" si="15"/>
        <v>-4.6482805067891153E-3</v>
      </c>
      <c r="K79" s="22">
        <f t="shared" si="15"/>
        <v>-2.0115815545954985E-2</v>
      </c>
      <c r="L79" s="22">
        <f t="shared" si="15"/>
        <v>-4.3475906193529701E-3</v>
      </c>
      <c r="M79" s="22">
        <f t="shared" si="15"/>
        <v>-8.8822367147858294E-3</v>
      </c>
      <c r="N79" s="22">
        <f t="shared" si="15"/>
        <v>-4.1102648663867702E-3</v>
      </c>
      <c r="O79" s="22">
        <f t="shared" si="15"/>
        <v>-6.2239925277238761E-3</v>
      </c>
      <c r="P79" s="22">
        <f t="shared" si="15"/>
        <v>-1.3590558730011137E-3</v>
      </c>
      <c r="Q79" s="22">
        <f t="shared" si="15"/>
        <v>-9.0640042557860179E-3</v>
      </c>
      <c r="R79" s="22">
        <f t="shared" si="15"/>
        <v>-3.4577569204685688E-4</v>
      </c>
      <c r="S79" s="22">
        <f t="shared" si="15"/>
        <v>-4.1490631670837441E-4</v>
      </c>
      <c r="T79" s="22">
        <f t="shared" si="15"/>
        <v>1.5949790267555386E-4</v>
      </c>
      <c r="U79" s="22">
        <f t="shared" si="15"/>
        <v>-1.355954035117235E-3</v>
      </c>
      <c r="V79" s="22">
        <f t="shared" si="15"/>
        <v>-8.3950752677131035E-4</v>
      </c>
      <c r="W79" s="22">
        <f t="shared" si="15"/>
        <v>-1.6358459826627536E-3</v>
      </c>
    </row>
    <row r="80" spans="1:23" x14ac:dyDescent="0.25">
      <c r="A80" s="25" t="s">
        <v>97</v>
      </c>
      <c r="B80" s="22">
        <f t="shared" ref="B80:W80" si="16">B50/B20-1</f>
        <v>-4.043960784976075E-2</v>
      </c>
      <c r="C80" s="22">
        <f t="shared" si="16"/>
        <v>-4.8403053804823015E-2</v>
      </c>
      <c r="D80" s="22">
        <f t="shared" si="16"/>
        <v>-4.4429303856170499E-2</v>
      </c>
      <c r="E80" s="22">
        <f t="shared" si="16"/>
        <v>-4.206100978413907E-2</v>
      </c>
      <c r="F80" s="22">
        <f t="shared" si="16"/>
        <v>-3.3622064795021722E-2</v>
      </c>
      <c r="G80" s="22">
        <f t="shared" si="16"/>
        <v>-2.9517378184437115E-2</v>
      </c>
      <c r="H80" s="22">
        <f t="shared" si="16"/>
        <v>-3.1816478613095001E-2</v>
      </c>
      <c r="I80" s="22">
        <f t="shared" si="16"/>
        <v>-3.4610379625213294E-2</v>
      </c>
      <c r="J80" s="22">
        <f t="shared" si="16"/>
        <v>-4.2054768186392755E-2</v>
      </c>
      <c r="K80" s="22">
        <f t="shared" si="16"/>
        <v>-3.6462273507739118E-2</v>
      </c>
      <c r="L80" s="22">
        <f t="shared" si="16"/>
        <v>-4.7299336445266627E-2</v>
      </c>
      <c r="M80" s="22">
        <f t="shared" si="16"/>
        <v>-4.0973823218560468E-2</v>
      </c>
      <c r="N80" s="22">
        <f t="shared" si="16"/>
        <v>-4.2620365569846053E-2</v>
      </c>
      <c r="O80" s="22">
        <f t="shared" si="16"/>
        <v>-3.4491771017511441E-2</v>
      </c>
      <c r="P80" s="22">
        <f t="shared" si="16"/>
        <v>-2.9412564721281065E-2</v>
      </c>
      <c r="Q80" s="22">
        <f t="shared" si="16"/>
        <v>-3.2739395201944133E-2</v>
      </c>
      <c r="R80" s="22">
        <f t="shared" si="16"/>
        <v>-3.5498016915217478E-2</v>
      </c>
      <c r="S80" s="22">
        <f t="shared" si="16"/>
        <v>-3.4082083935782603E-2</v>
      </c>
      <c r="T80" s="22">
        <f t="shared" si="16"/>
        <v>-3.1465012018108141E-2</v>
      </c>
      <c r="U80" s="22">
        <f t="shared" si="16"/>
        <v>-2.5225703989160353E-2</v>
      </c>
      <c r="V80" s="22">
        <f t="shared" si="16"/>
        <v>-2.0001527554993959E-2</v>
      </c>
      <c r="W80" s="22">
        <f t="shared" si="16"/>
        <v>-2.107615950692221E-2</v>
      </c>
    </row>
    <row r="81" spans="1:23" x14ac:dyDescent="0.25">
      <c r="A81" s="25" t="s">
        <v>98</v>
      </c>
      <c r="B81" s="22">
        <f t="shared" ref="B81:W81" si="17">B51/B21-1</f>
        <v>-1.4909428489330301E-3</v>
      </c>
      <c r="C81" s="22">
        <f t="shared" si="17"/>
        <v>3.2015482177616406E-4</v>
      </c>
      <c r="D81" s="22">
        <f t="shared" si="17"/>
        <v>3.3339940348584562E-3</v>
      </c>
      <c r="E81" s="22">
        <f t="shared" si="17"/>
        <v>-7.3306994702204697E-5</v>
      </c>
      <c r="F81" s="22">
        <f t="shared" si="17"/>
        <v>4.8670064853484352E-3</v>
      </c>
      <c r="G81" s="22">
        <f t="shared" si="17"/>
        <v>9.5616331123025144E-3</v>
      </c>
      <c r="H81" s="22">
        <f t="shared" si="17"/>
        <v>6.0462043255344877E-3</v>
      </c>
      <c r="I81" s="22">
        <f t="shared" si="17"/>
        <v>5.5682297509762613E-3</v>
      </c>
      <c r="J81" s="22">
        <f t="shared" si="17"/>
        <v>6.1889722119674584E-3</v>
      </c>
      <c r="K81" s="22">
        <f t="shared" si="17"/>
        <v>4.7578249643831505E-3</v>
      </c>
      <c r="L81" s="22">
        <f t="shared" si="17"/>
        <v>4.6921395582686376E-3</v>
      </c>
      <c r="M81" s="22">
        <f t="shared" si="17"/>
        <v>3.5887841451034408E-3</v>
      </c>
      <c r="N81" s="22">
        <f t="shared" si="17"/>
        <v>4.7534126892345707E-3</v>
      </c>
      <c r="O81" s="22">
        <f t="shared" si="17"/>
        <v>4.6040052195466252E-3</v>
      </c>
      <c r="P81" s="22">
        <f t="shared" si="17"/>
        <v>5.9974575440553402E-3</v>
      </c>
      <c r="Q81" s="22">
        <f t="shared" si="17"/>
        <v>6.4690000643561341E-3</v>
      </c>
      <c r="R81" s="22">
        <f t="shared" si="17"/>
        <v>3.5677911411378105E-3</v>
      </c>
      <c r="S81" s="22">
        <f t="shared" si="17"/>
        <v>6.8022716668261207E-3</v>
      </c>
      <c r="T81" s="22">
        <f t="shared" si="17"/>
        <v>8.4259386049876372E-3</v>
      </c>
      <c r="U81" s="22">
        <f t="shared" si="17"/>
        <v>9.9846930909777143E-3</v>
      </c>
      <c r="V81" s="22">
        <f t="shared" si="17"/>
        <v>8.4776098597258986E-3</v>
      </c>
      <c r="W81" s="22">
        <f t="shared" si="17"/>
        <v>7.4839985245853669E-3</v>
      </c>
    </row>
    <row r="82" spans="1:23" x14ac:dyDescent="0.25">
      <c r="A82" s="25" t="s">
        <v>99</v>
      </c>
      <c r="B82" s="22">
        <f t="shared" ref="B82:W82" si="18">B52/B22-1</f>
        <v>5.1194518359269914E-3</v>
      </c>
      <c r="C82" s="22">
        <f t="shared" si="18"/>
        <v>1.2629063624271186E-2</v>
      </c>
      <c r="D82" s="22">
        <f t="shared" si="18"/>
        <v>4.4125083319608294E-3</v>
      </c>
      <c r="E82" s="22">
        <f t="shared" si="18"/>
        <v>-7.6669454095956713E-4</v>
      </c>
      <c r="F82" s="22">
        <f t="shared" si="18"/>
        <v>4.3311572377999763E-3</v>
      </c>
      <c r="G82" s="22">
        <f t="shared" si="18"/>
        <v>2.590485583005675E-3</v>
      </c>
      <c r="H82" s="22">
        <f t="shared" si="18"/>
        <v>4.9463683294086458E-3</v>
      </c>
      <c r="I82" s="22">
        <f t="shared" si="18"/>
        <v>5.1169512178308452E-3</v>
      </c>
      <c r="J82" s="22">
        <f t="shared" si="18"/>
        <v>6.6661077318705964E-3</v>
      </c>
      <c r="K82" s="22">
        <f t="shared" si="18"/>
        <v>2.7696896220597012E-4</v>
      </c>
      <c r="L82" s="22">
        <f t="shared" si="18"/>
        <v>2.5229845123311279E-3</v>
      </c>
      <c r="M82" s="22">
        <f t="shared" si="18"/>
        <v>-4.9695531362792256E-4</v>
      </c>
      <c r="N82" s="22">
        <f t="shared" si="18"/>
        <v>-8.7406388407529345E-4</v>
      </c>
      <c r="O82" s="22">
        <f t="shared" si="18"/>
        <v>-9.9559267870830137E-4</v>
      </c>
      <c r="P82" s="22">
        <f t="shared" si="18"/>
        <v>-5.4196778460413597E-4</v>
      </c>
      <c r="Q82" s="22">
        <f t="shared" si="18"/>
        <v>-1.4726475513778814E-3</v>
      </c>
      <c r="R82" s="22">
        <f t="shared" si="18"/>
        <v>-4.4304709863031144E-3</v>
      </c>
      <c r="S82" s="22">
        <f t="shared" si="18"/>
        <v>-6.4541512603787377E-3</v>
      </c>
      <c r="T82" s="22">
        <f t="shared" si="18"/>
        <v>-4.989213872547027E-3</v>
      </c>
      <c r="U82" s="22">
        <f t="shared" si="18"/>
        <v>-6.7894651415980611E-3</v>
      </c>
      <c r="V82" s="22">
        <f t="shared" si="18"/>
        <v>-4.7847891704190237E-3</v>
      </c>
      <c r="W82" s="22">
        <f t="shared" si="18"/>
        <v>-7.4398658209080537E-3</v>
      </c>
    </row>
    <row r="83" spans="1:23" x14ac:dyDescent="0.25">
      <c r="A83" s="25" t="s">
        <v>100</v>
      </c>
      <c r="B83" s="22">
        <f t="shared" ref="B83:W83" si="19">B53/B23-1</f>
        <v>-1.6052618001370256E-2</v>
      </c>
      <c r="C83" s="22">
        <f t="shared" si="19"/>
        <v>-1.6972655341794818E-3</v>
      </c>
      <c r="D83" s="22">
        <f t="shared" si="19"/>
        <v>-1.9140220311840705E-3</v>
      </c>
      <c r="E83" s="22">
        <f t="shared" si="19"/>
        <v>2.6195956861005953E-3</v>
      </c>
      <c r="F83" s="22">
        <f t="shared" si="19"/>
        <v>3.0692075657139384E-3</v>
      </c>
      <c r="G83" s="22">
        <f t="shared" si="19"/>
        <v>8.0250683327554029E-4</v>
      </c>
      <c r="H83" s="22">
        <f t="shared" si="19"/>
        <v>2.7018074793061508E-4</v>
      </c>
      <c r="I83" s="22">
        <f t="shared" si="19"/>
        <v>-1.7763749026278308E-4</v>
      </c>
      <c r="J83" s="22">
        <f t="shared" si="19"/>
        <v>1.0921379775363782E-4</v>
      </c>
      <c r="K83" s="22">
        <f t="shared" si="19"/>
        <v>-1.6699238727159171E-3</v>
      </c>
      <c r="L83" s="22">
        <f t="shared" si="19"/>
        <v>6.1009943717311721E-3</v>
      </c>
      <c r="M83" s="22">
        <f t="shared" si="19"/>
        <v>1.6844758004891158E-2</v>
      </c>
      <c r="N83" s="22">
        <f t="shared" si="19"/>
        <v>1.8125838314577036E-2</v>
      </c>
      <c r="O83" s="22">
        <f t="shared" si="19"/>
        <v>2.1313410895238416E-2</v>
      </c>
      <c r="P83" s="22">
        <f t="shared" si="19"/>
        <v>2.1762193028944443E-2</v>
      </c>
      <c r="Q83" s="22">
        <f t="shared" si="19"/>
        <v>1.4903166110134647E-2</v>
      </c>
      <c r="R83" s="22">
        <f t="shared" si="19"/>
        <v>1.666317038461429E-3</v>
      </c>
      <c r="S83" s="22">
        <f t="shared" si="19"/>
        <v>-2.3832776179961712E-3</v>
      </c>
      <c r="T83" s="22">
        <f t="shared" si="19"/>
        <v>4.7322701615937213E-3</v>
      </c>
      <c r="U83" s="22">
        <f t="shared" si="19"/>
        <v>3.489975469716633E-3</v>
      </c>
      <c r="V83" s="22">
        <f t="shared" si="19"/>
        <v>6.9907825414450286E-3</v>
      </c>
      <c r="W83" s="22">
        <f t="shared" si="19"/>
        <v>1.671871489751231E-3</v>
      </c>
    </row>
    <row r="84" spans="1:23" x14ac:dyDescent="0.25">
      <c r="A84" s="25" t="s">
        <v>101</v>
      </c>
      <c r="B84" s="22">
        <f t="shared" ref="B84:W84" si="20">B54/B24-1</f>
        <v>-7.6357326678943793E-2</v>
      </c>
      <c r="C84" s="22">
        <f t="shared" si="20"/>
        <v>-3.6697293009618326E-2</v>
      </c>
      <c r="D84" s="22">
        <f t="shared" si="20"/>
        <v>-0.13217697038569098</v>
      </c>
      <c r="E84" s="22">
        <f t="shared" si="20"/>
        <v>-5.3979351591604718E-2</v>
      </c>
      <c r="F84" s="22">
        <f t="shared" si="20"/>
        <v>-2.666171829732833E-2</v>
      </c>
      <c r="G84" s="22">
        <f t="shared" si="20"/>
        <v>-5.9995404587427359E-3</v>
      </c>
      <c r="H84" s="22">
        <f t="shared" si="20"/>
        <v>-1.0317450629799829E-3</v>
      </c>
      <c r="I84" s="22">
        <f t="shared" si="20"/>
        <v>-1.5732152164807944E-3</v>
      </c>
      <c r="J84" s="22">
        <f t="shared" si="20"/>
        <v>7.047186759004731E-3</v>
      </c>
      <c r="K84" s="22">
        <f t="shared" si="20"/>
        <v>8.7106415759379496E-2</v>
      </c>
      <c r="L84" s="22">
        <f t="shared" si="20"/>
        <v>-1.3612914593719161E-4</v>
      </c>
      <c r="M84" s="22">
        <f t="shared" si="20"/>
        <v>5.4237924205313703E-4</v>
      </c>
      <c r="N84" s="22">
        <f t="shared" si="20"/>
        <v>3.4921473409399439E-4</v>
      </c>
      <c r="O84" s="22">
        <f t="shared" si="20"/>
        <v>1.1070213782811145E-3</v>
      </c>
      <c r="P84" s="22">
        <f t="shared" si="20"/>
        <v>1.5549867756774471E-3</v>
      </c>
      <c r="Q84" s="22">
        <f t="shared" si="20"/>
        <v>-1.444172284323697E-3</v>
      </c>
      <c r="R84" s="22">
        <f t="shared" si="20"/>
        <v>-2.3095563769591765E-3</v>
      </c>
      <c r="S84" s="22">
        <f t="shared" si="20"/>
        <v>-1.4711446796028538E-3</v>
      </c>
      <c r="T84" s="22">
        <f t="shared" si="20"/>
        <v>1.186408615320822E-3</v>
      </c>
      <c r="U84" s="22">
        <f t="shared" si="20"/>
        <v>1.7740372290742101E-4</v>
      </c>
      <c r="V84" s="22">
        <f t="shared" si="20"/>
        <v>1.9132540249211516E-4</v>
      </c>
      <c r="W84" s="22">
        <f t="shared" si="20"/>
        <v>-4.2295983705131768E-4</v>
      </c>
    </row>
    <row r="85" spans="1:23" x14ac:dyDescent="0.25">
      <c r="A85" s="25" t="s">
        <v>102</v>
      </c>
      <c r="B85" s="22">
        <f t="shared" ref="B85:W85" si="21">B55/B25-1</f>
        <v>-2.1595254101546502E-2</v>
      </c>
      <c r="C85" s="22">
        <f t="shared" si="21"/>
        <v>-2.3590922379869705E-2</v>
      </c>
      <c r="D85" s="22">
        <f t="shared" si="21"/>
        <v>-1.7206827239463651E-2</v>
      </c>
      <c r="E85" s="22">
        <f t="shared" si="21"/>
        <v>-2.0922161948728424E-2</v>
      </c>
      <c r="F85" s="22">
        <f t="shared" si="21"/>
        <v>-1.8047445575561594E-2</v>
      </c>
      <c r="G85" s="22">
        <f t="shared" si="21"/>
        <v>-1.6733818937251232E-2</v>
      </c>
      <c r="H85" s="22">
        <f t="shared" si="21"/>
        <v>-1.2115213012246273E-2</v>
      </c>
      <c r="I85" s="22">
        <f t="shared" si="21"/>
        <v>-9.9979964743313054E-3</v>
      </c>
      <c r="J85" s="22">
        <f t="shared" si="21"/>
        <v>-1.7746234023436225E-2</v>
      </c>
      <c r="K85" s="22">
        <f t="shared" si="21"/>
        <v>-1.7019782875523415E-2</v>
      </c>
      <c r="L85" s="22">
        <f t="shared" si="21"/>
        <v>-1.7488527016015332E-2</v>
      </c>
      <c r="M85" s="22">
        <f t="shared" si="21"/>
        <v>-1.6786276853040127E-2</v>
      </c>
      <c r="N85" s="22">
        <f t="shared" si="21"/>
        <v>-9.4879530548253044E-3</v>
      </c>
      <c r="O85" s="22">
        <f t="shared" si="21"/>
        <v>-1.1653582595391732E-2</v>
      </c>
      <c r="P85" s="22">
        <f t="shared" si="21"/>
        <v>-1.4147940419181104E-2</v>
      </c>
      <c r="Q85" s="22">
        <f t="shared" si="21"/>
        <v>-1.5021075177521492E-2</v>
      </c>
      <c r="R85" s="22">
        <f t="shared" si="21"/>
        <v>-3.839781734905956E-3</v>
      </c>
      <c r="S85" s="22">
        <f t="shared" si="21"/>
        <v>-2.9530284302772269E-3</v>
      </c>
      <c r="T85" s="22">
        <f t="shared" si="21"/>
        <v>-2.2772984577795752E-3</v>
      </c>
      <c r="U85" s="22">
        <f t="shared" si="21"/>
        <v>-3.7481527816856097E-3</v>
      </c>
      <c r="V85" s="22">
        <f t="shared" si="21"/>
        <v>-3.8227948981396365E-3</v>
      </c>
      <c r="W85" s="22">
        <f t="shared" si="21"/>
        <v>4.416108985740852E-4</v>
      </c>
    </row>
    <row r="86" spans="1:23" x14ac:dyDescent="0.25">
      <c r="A86" s="25" t="s">
        <v>103</v>
      </c>
      <c r="B86" s="22">
        <f t="shared" ref="B86:W86" si="22">B56/B26-1</f>
        <v>-1.2396324527970126E-3</v>
      </c>
      <c r="C86" s="22">
        <f t="shared" si="22"/>
        <v>-1.2955646218600902E-3</v>
      </c>
      <c r="D86" s="22">
        <f t="shared" si="22"/>
        <v>-6.3609868418212923E-4</v>
      </c>
      <c r="E86" s="22">
        <f t="shared" si="22"/>
        <v>-4.3326715427272067E-4</v>
      </c>
      <c r="F86" s="22">
        <f t="shared" si="22"/>
        <v>-2.6681817261609009E-4</v>
      </c>
      <c r="G86" s="22">
        <f t="shared" si="22"/>
        <v>3.0243588466882798E-4</v>
      </c>
      <c r="H86" s="22">
        <f t="shared" si="22"/>
        <v>2.8904355186987196E-4</v>
      </c>
      <c r="I86" s="22">
        <f t="shared" si="22"/>
        <v>-2.8436344471260977E-4</v>
      </c>
      <c r="J86" s="22">
        <f t="shared" si="22"/>
        <v>-6.0818912387827773E-4</v>
      </c>
      <c r="K86" s="22">
        <f t="shared" si="22"/>
        <v>-9.0714220550702773E-4</v>
      </c>
      <c r="L86" s="22">
        <f t="shared" si="22"/>
        <v>-4.2154234711866412E-4</v>
      </c>
      <c r="M86" s="22">
        <f t="shared" si="22"/>
        <v>-2.7791754603856411E-4</v>
      </c>
      <c r="N86" s="22">
        <f t="shared" si="22"/>
        <v>-3.6523773071972521E-4</v>
      </c>
      <c r="O86" s="22">
        <f t="shared" si="22"/>
        <v>-7.2685164599251006E-4</v>
      </c>
      <c r="P86" s="22">
        <f t="shared" si="22"/>
        <v>-2.5432129146585325E-4</v>
      </c>
      <c r="Q86" s="22">
        <f t="shared" si="22"/>
        <v>-3.4757153714959355E-4</v>
      </c>
      <c r="R86" s="22">
        <f t="shared" si="22"/>
        <v>-2.0218141713579385E-4</v>
      </c>
      <c r="S86" s="22">
        <f t="shared" si="22"/>
        <v>-4.089043482607968E-4</v>
      </c>
      <c r="T86" s="22">
        <f t="shared" si="22"/>
        <v>-6.6784381172102503E-4</v>
      </c>
      <c r="U86" s="22">
        <f t="shared" si="22"/>
        <v>-5.5242596050286696E-4</v>
      </c>
      <c r="V86" s="22">
        <f t="shared" si="22"/>
        <v>-5.4394572371985195E-4</v>
      </c>
      <c r="W86" s="22">
        <f t="shared" si="22"/>
        <v>-1.1799310752262926E-3</v>
      </c>
    </row>
    <row r="87" spans="1:23" x14ac:dyDescent="0.25">
      <c r="A87" s="25" t="s">
        <v>104</v>
      </c>
      <c r="B87" s="22">
        <f t="shared" ref="B87:W87" si="23">B57/B27-1</f>
        <v>1.5788239258632375E-2</v>
      </c>
      <c r="C87" s="22">
        <f t="shared" si="23"/>
        <v>1.0887135521345348E-2</v>
      </c>
      <c r="D87" s="22">
        <f t="shared" si="23"/>
        <v>6.3124590578043094E-3</v>
      </c>
      <c r="E87" s="22">
        <f t="shared" si="23"/>
        <v>9.9268798738643138E-3</v>
      </c>
      <c r="F87" s="22">
        <f t="shared" si="23"/>
        <v>-3.8414193374769479E-3</v>
      </c>
      <c r="G87" s="22">
        <f t="shared" si="23"/>
        <v>8.107791874361725E-3</v>
      </c>
      <c r="H87" s="22">
        <f t="shared" si="23"/>
        <v>-9.3261968343016921E-4</v>
      </c>
      <c r="I87" s="22">
        <f t="shared" si="23"/>
        <v>-6.593158287733214E-4</v>
      </c>
      <c r="J87" s="22">
        <f t="shared" si="23"/>
        <v>-4.595952692942884E-4</v>
      </c>
      <c r="K87" s="22">
        <f t="shared" si="23"/>
        <v>2.2531547652964834E-2</v>
      </c>
      <c r="L87" s="22">
        <f t="shared" si="23"/>
        <v>7.9580575815081378E-3</v>
      </c>
      <c r="M87" s="22">
        <f t="shared" si="23"/>
        <v>8.3313352778873195E-3</v>
      </c>
      <c r="N87" s="22">
        <f t="shared" si="23"/>
        <v>1.1717818954168679E-2</v>
      </c>
      <c r="O87" s="22">
        <f t="shared" si="23"/>
        <v>2.8819737612141738E-2</v>
      </c>
      <c r="P87" s="22">
        <f t="shared" si="23"/>
        <v>1.8929510450199416E-2</v>
      </c>
      <c r="Q87" s="22">
        <f t="shared" si="23"/>
        <v>1.7844191290107281E-2</v>
      </c>
      <c r="R87" s="22">
        <f t="shared" si="23"/>
        <v>3.0236021904196164E-2</v>
      </c>
      <c r="S87" s="22">
        <f t="shared" si="23"/>
        <v>2.2875600916041572E-2</v>
      </c>
      <c r="T87" s="22">
        <f t="shared" si="23"/>
        <v>1.7937085067736058E-2</v>
      </c>
      <c r="U87" s="22">
        <f t="shared" si="23"/>
        <v>7.4279661946161646E-3</v>
      </c>
      <c r="V87" s="22">
        <f t="shared" si="23"/>
        <v>5.7357627317371485E-3</v>
      </c>
      <c r="W87" s="22">
        <f t="shared" si="23"/>
        <v>3.6000456229232647E-3</v>
      </c>
    </row>
    <row r="88" spans="1:23" x14ac:dyDescent="0.25">
      <c r="A88" s="25" t="s">
        <v>105</v>
      </c>
      <c r="B88" s="22">
        <f t="shared" ref="B88:W88" si="24">B58/B28-1</f>
        <v>8.2343523346775749E-2</v>
      </c>
      <c r="C88" s="22">
        <f t="shared" si="24"/>
        <v>6.4913598215513346E-2</v>
      </c>
      <c r="D88" s="22">
        <f t="shared" si="24"/>
        <v>8.6790404672844046E-2</v>
      </c>
      <c r="E88" s="22">
        <f t="shared" si="24"/>
        <v>0.11424289364702234</v>
      </c>
      <c r="F88" s="22">
        <f t="shared" si="24"/>
        <v>0.12342541359339232</v>
      </c>
      <c r="G88" s="22">
        <f t="shared" si="24"/>
        <v>0.10406181865455921</v>
      </c>
      <c r="H88" s="22">
        <f t="shared" si="24"/>
        <v>0.10830858335376314</v>
      </c>
      <c r="I88" s="22">
        <f t="shared" si="24"/>
        <v>4.3527171240612228E-2</v>
      </c>
      <c r="J88" s="22">
        <f t="shared" si="24"/>
        <v>1.5748771377325443E-2</v>
      </c>
      <c r="K88" s="22">
        <f t="shared" si="24"/>
        <v>5.9524239052881622E-3</v>
      </c>
      <c r="L88" s="22">
        <f t="shared" si="24"/>
        <v>2.1952773760819833E-2</v>
      </c>
      <c r="M88" s="22">
        <f t="shared" si="24"/>
        <v>1.9182692504575494E-2</v>
      </c>
      <c r="N88" s="22">
        <f t="shared" si="24"/>
        <v>5.6058772597562534E-3</v>
      </c>
      <c r="O88" s="22">
        <f t="shared" si="24"/>
        <v>1.8595496931822497E-2</v>
      </c>
      <c r="P88" s="22">
        <f t="shared" si="24"/>
        <v>1.9785354482145801E-2</v>
      </c>
      <c r="Q88" s="22">
        <f t="shared" si="24"/>
        <v>4.7684893747718116E-2</v>
      </c>
      <c r="R88" s="22">
        <f t="shared" si="24"/>
        <v>4.3659796403026307E-2</v>
      </c>
      <c r="S88" s="22">
        <f t="shared" si="24"/>
        <v>4.8515736545242216E-2</v>
      </c>
      <c r="T88" s="22">
        <f t="shared" si="24"/>
        <v>5.0355594771232859E-2</v>
      </c>
      <c r="U88" s="22">
        <f t="shared" si="24"/>
        <v>7.5390921686025791E-2</v>
      </c>
      <c r="V88" s="22">
        <f t="shared" si="24"/>
        <v>4.6565314945581804E-2</v>
      </c>
      <c r="W88" s="22">
        <f t="shared" si="24"/>
        <v>7.5956816066329313E-2</v>
      </c>
    </row>
    <row r="89" spans="1:23" x14ac:dyDescent="0.25">
      <c r="A89" s="25" t="s">
        <v>106</v>
      </c>
      <c r="B89" s="22">
        <f t="shared" ref="B89:W89" si="25">B59/B29-1</f>
        <v>-6.6299381501824239E-3</v>
      </c>
      <c r="C89" s="22">
        <f t="shared" si="25"/>
        <v>-1.305696770581577E-2</v>
      </c>
      <c r="D89" s="22">
        <f t="shared" si="25"/>
        <v>-1.1112173175610529E-2</v>
      </c>
      <c r="E89" s="22">
        <f t="shared" si="25"/>
        <v>1.2167309259635717E-2</v>
      </c>
      <c r="F89" s="22">
        <f t="shared" si="25"/>
        <v>7.9551582953245603E-3</v>
      </c>
      <c r="G89" s="22">
        <f t="shared" si="25"/>
        <v>1.337885761709412E-2</v>
      </c>
      <c r="H89" s="22">
        <f t="shared" si="25"/>
        <v>1.3758958725372361E-2</v>
      </c>
      <c r="I89" s="22">
        <f t="shared" si="25"/>
        <v>-8.3768031061545178E-3</v>
      </c>
      <c r="J89" s="22">
        <f t="shared" si="25"/>
        <v>1.3302102717020592E-2</v>
      </c>
      <c r="K89" s="22">
        <f t="shared" si="25"/>
        <v>1.6070324288441906E-3</v>
      </c>
      <c r="L89" s="22">
        <f t="shared" si="25"/>
        <v>-4.2750144017227321E-3</v>
      </c>
      <c r="M89" s="22">
        <f t="shared" si="25"/>
        <v>9.0364522285841797E-3</v>
      </c>
      <c r="N89" s="22">
        <f t="shared" si="25"/>
        <v>1.6591502608546138E-2</v>
      </c>
      <c r="O89" s="22">
        <f t="shared" si="25"/>
        <v>1.6045128440676404E-2</v>
      </c>
      <c r="P89" s="22">
        <f t="shared" si="25"/>
        <v>1.7420369307699524E-2</v>
      </c>
      <c r="Q89" s="22">
        <f t="shared" si="25"/>
        <v>4.7171577691379252E-2</v>
      </c>
      <c r="R89" s="22">
        <f t="shared" si="25"/>
        <v>2.1029400519475328E-2</v>
      </c>
      <c r="S89" s="22">
        <f t="shared" si="25"/>
        <v>2.3154861640723778E-2</v>
      </c>
      <c r="T89" s="22">
        <f t="shared" si="25"/>
        <v>-1.2173159698962266E-2</v>
      </c>
      <c r="U89" s="22">
        <f t="shared" si="25"/>
        <v>-1.1221508895573162E-2</v>
      </c>
      <c r="V89" s="22">
        <f t="shared" si="25"/>
        <v>3.45318003058801E-2</v>
      </c>
      <c r="W89" s="22">
        <f t="shared" si="25"/>
        <v>5.5946204127895083E-2</v>
      </c>
    </row>
    <row r="90" spans="1:23" x14ac:dyDescent="0.25">
      <c r="A90" s="25" t="s">
        <v>107</v>
      </c>
      <c r="B90" s="22">
        <f t="shared" ref="B90:W90" si="26">B60/B30-1</f>
        <v>4.9092328440187849E-3</v>
      </c>
      <c r="C90" s="22">
        <f t="shared" si="26"/>
        <v>-1.3771432103846681E-2</v>
      </c>
      <c r="D90" s="22">
        <f t="shared" si="26"/>
        <v>-2.0043293037156351E-3</v>
      </c>
      <c r="E90" s="22">
        <f t="shared" si="26"/>
        <v>8.0992830998294352E-3</v>
      </c>
      <c r="F90" s="22">
        <f t="shared" si="26"/>
        <v>-8.960064481896568E-4</v>
      </c>
      <c r="G90" s="22">
        <f t="shared" si="26"/>
        <v>5.3640505916394687E-3</v>
      </c>
      <c r="H90" s="22">
        <f t="shared" si="26"/>
        <v>4.9735708264646572E-3</v>
      </c>
      <c r="I90" s="22">
        <f t="shared" si="26"/>
        <v>1.4863578130781541E-3</v>
      </c>
      <c r="J90" s="22">
        <f t="shared" si="26"/>
        <v>-6.1731698472022867E-4</v>
      </c>
      <c r="K90" s="22">
        <f t="shared" si="26"/>
        <v>-1.7428373224626093E-4</v>
      </c>
      <c r="L90" s="22">
        <f t="shared" si="26"/>
        <v>1.9395268640296504E-3</v>
      </c>
      <c r="M90" s="22">
        <f t="shared" si="26"/>
        <v>3.7691939609709735E-3</v>
      </c>
      <c r="N90" s="22">
        <f t="shared" si="26"/>
        <v>3.7217346441364985E-3</v>
      </c>
      <c r="O90" s="22">
        <f t="shared" si="26"/>
        <v>1.4965269324076491E-3</v>
      </c>
      <c r="P90" s="22">
        <f t="shared" si="26"/>
        <v>1.2207610193859519E-2</v>
      </c>
      <c r="Q90" s="22">
        <f t="shared" si="26"/>
        <v>6.4966136843636058E-3</v>
      </c>
      <c r="R90" s="22">
        <f t="shared" si="26"/>
        <v>6.3140771950807029E-3</v>
      </c>
      <c r="S90" s="22">
        <f t="shared" si="26"/>
        <v>9.7998005407617939E-3</v>
      </c>
      <c r="T90" s="22">
        <f t="shared" si="26"/>
        <v>1.0980596476712234E-2</v>
      </c>
      <c r="U90" s="22">
        <f t="shared" si="26"/>
        <v>1.3225019251063452E-2</v>
      </c>
      <c r="V90" s="22">
        <f t="shared" si="26"/>
        <v>1.3115924441601257E-2</v>
      </c>
      <c r="W90" s="22">
        <f t="shared" si="26"/>
        <v>1.2565211821131239E-2</v>
      </c>
    </row>
    <row r="91" spans="1:23" x14ac:dyDescent="0.25">
      <c r="A91" s="11" t="s">
        <v>108</v>
      </c>
      <c r="B91" s="23">
        <f t="shared" ref="B91:W91" si="27">B61/B31-1</f>
        <v>7.4438496590772285E-2</v>
      </c>
      <c r="C91" s="23">
        <f t="shared" si="27"/>
        <v>5.1246303096421419E-2</v>
      </c>
      <c r="D91" s="23">
        <f t="shared" si="27"/>
        <v>9.6010864233275983E-2</v>
      </c>
      <c r="E91" s="23">
        <f t="shared" si="27"/>
        <v>7.4306012094995433E-2</v>
      </c>
      <c r="F91" s="23">
        <f t="shared" si="27"/>
        <v>6.3480767394064941E-2</v>
      </c>
      <c r="G91" s="23">
        <f t="shared" si="27"/>
        <v>7.7438619815786591E-2</v>
      </c>
      <c r="H91" s="23">
        <f t="shared" si="27"/>
        <v>7.6034704505367978E-2</v>
      </c>
      <c r="I91" s="23">
        <f t="shared" si="27"/>
        <v>7.6079728202439911E-2</v>
      </c>
      <c r="J91" s="23">
        <f t="shared" si="27"/>
        <v>6.6709857291634256E-2</v>
      </c>
      <c r="K91" s="23">
        <f t="shared" si="27"/>
        <v>6.2565218838541936E-2</v>
      </c>
      <c r="L91" s="23">
        <f t="shared" si="27"/>
        <v>0.10112623634186368</v>
      </c>
      <c r="M91" s="23">
        <f t="shared" si="27"/>
        <v>6.9334577819942123E-2</v>
      </c>
      <c r="N91" s="23">
        <f t="shared" si="27"/>
        <v>7.9660189541507886E-2</v>
      </c>
      <c r="O91" s="23">
        <f t="shared" si="27"/>
        <v>9.2064231727665646E-2</v>
      </c>
      <c r="P91" s="23">
        <f t="shared" si="27"/>
        <v>9.852600281416235E-2</v>
      </c>
      <c r="Q91" s="23">
        <f t="shared" si="27"/>
        <v>7.5313796418730705E-2</v>
      </c>
      <c r="R91" s="23">
        <f t="shared" si="27"/>
        <v>9.1428520243830524E-2</v>
      </c>
      <c r="S91" s="23">
        <f t="shared" si="27"/>
        <v>0.11823482424838949</v>
      </c>
      <c r="T91" s="23">
        <f t="shared" si="27"/>
        <v>0.10080254270256561</v>
      </c>
      <c r="U91" s="23">
        <f t="shared" si="27"/>
        <v>8.9957600451881392E-2</v>
      </c>
      <c r="V91" s="23">
        <f t="shared" si="27"/>
        <v>0.10196880050020352</v>
      </c>
      <c r="W91" s="23">
        <f t="shared" si="27"/>
        <v>0.10322303729715987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0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SUM(AT!B3,BE!B3,BG!B3,CY!B3,CZ!B3,DE!B3,DK!B3,EE!B3,EL!B3,ES!B3,FI!B3,FR!B3,HR!B3,HU!B3,IE!B3,IT!B3,LT!B3,LU!B3,LV!B3,MT!B3,NL!B3,PL!B3,PT!B3,RO!B3,SE!B3,SI!B3,SK!B3)</f>
        <v>3818849.4870999996</v>
      </c>
      <c r="C3" s="5">
        <f>SUM(AT!C3,BE!C3,BG!C3,CY!C3,CZ!C3,DE!C3,DK!C3,EE!C3,EL!C3,ES!C3,FI!C3,FR!C3,HR!C3,HU!C3,IE!C3,IT!C3,LT!C3,LU!C3,LV!C3,MT!C3,NL!C3,PL!C3,PT!C3,RO!C3,SE!C3,SI!C3,SK!C3)</f>
        <v>3879795.64922</v>
      </c>
      <c r="D3" s="5">
        <f>SUM(AT!D3,BE!D3,BG!D3,CY!D3,CZ!D3,DE!D3,DK!D3,EE!D3,EL!D3,ES!D3,FI!D3,FR!D3,HR!D3,HU!D3,IE!D3,IT!D3,LT!D3,LU!D3,LV!D3,MT!D3,NL!D3,PL!D3,PT!D3,RO!D3,SE!D3,SI!D3,SK!D3)</f>
        <v>3884306.2047700007</v>
      </c>
      <c r="E3" s="5">
        <f>SUM(AT!E3,BE!E3,BG!E3,CY!E3,CZ!E3,DE!E3,DK!E3,EE!E3,EL!E3,ES!E3,FI!E3,FR!E3,HR!E3,HU!E3,IE!E3,IT!E3,LT!E3,LU!E3,LV!E3,MT!E3,NL!E3,PL!E3,PT!E3,RO!E3,SE!E3,SI!E3,SK!E3)</f>
        <v>3975076.15637</v>
      </c>
      <c r="F3" s="5">
        <f>SUM(AT!F3,BE!F3,BG!F3,CY!F3,CZ!F3,DE!F3,DK!F3,EE!F3,EL!F3,ES!F3,FI!F3,FR!F3,HR!F3,HU!F3,IE!F3,IT!F3,LT!F3,LU!F3,LV!F3,MT!F3,NL!F3,PL!F3,PT!F3,RO!F3,SE!F3,SI!F3,SK!F3)</f>
        <v>3999434.7917999998</v>
      </c>
      <c r="G3" s="5">
        <f>SUM(AT!G3,BE!G3,BG!G3,CY!G3,CZ!G3,DE!G3,DK!G3,EE!G3,EL!G3,ES!G3,FI!G3,FR!G3,HR!G3,HU!G3,IE!G3,IT!G3,LT!G3,LU!G3,LV!G3,MT!G3,NL!G3,PL!G3,PT!G3,RO!G3,SE!G3,SI!G3,SK!G3)</f>
        <v>3990337.5795799997</v>
      </c>
      <c r="H3" s="5">
        <f>SUM(AT!H3,BE!H3,BG!H3,CY!H3,CZ!H3,DE!H3,DK!H3,EE!H3,EL!H3,ES!H3,FI!H3,FR!H3,HR!H3,HU!H3,IE!H3,IT!H3,LT!H3,LU!H3,LV!H3,MT!H3,NL!H3,PL!H3,PT!H3,RO!H3,SE!H3,SI!H3,SK!H3)</f>
        <v>4015844.5675500007</v>
      </c>
      <c r="I3" s="5">
        <f>SUM(AT!I3,BE!I3,BG!I3,CY!I3,CZ!I3,DE!I3,DK!I3,EE!I3,EL!I3,ES!I3,FI!I3,FR!I3,HR!I3,HU!I3,IE!I3,IT!I3,LT!I3,LU!I3,LV!I3,MT!I3,NL!I3,PL!I3,PT!I3,RO!I3,SE!I3,SI!I3,SK!I3)</f>
        <v>3991636.2525599999</v>
      </c>
      <c r="J3" s="5">
        <f>SUM(AT!J3,BE!J3,BG!J3,CY!J3,CZ!J3,DE!J3,DK!J3,EE!J3,EL!J3,ES!J3,FI!J3,FR!J3,HR!J3,HU!J3,IE!J3,IT!J3,LT!J3,LU!J3,LV!J3,MT!J3,NL!J3,PL!J3,PT!J3,RO!J3,SE!J3,SI!J3,SK!J3)</f>
        <v>3907397.4145399998</v>
      </c>
      <c r="K3" s="5">
        <f>SUM(AT!K3,BE!K3,BG!K3,CY!K3,CZ!K3,DE!K3,DK!K3,EE!K3,EL!K3,ES!K3,FI!K3,FR!K3,HR!K3,HU!K3,IE!K3,IT!K3,LT!K3,LU!K3,LV!K3,MT!K3,NL!K3,PL!K3,PT!K3,RO!K3,SE!K3,SI!K3,SK!K3)</f>
        <v>3586779.2198999994</v>
      </c>
      <c r="L3" s="5">
        <f>SUM(AT!L3,BE!L3,BG!L3,CY!L3,CZ!L3,DE!L3,DK!L3,EE!L3,EL!L3,ES!L3,FI!L3,FR!L3,HR!L3,HU!L3,IE!L3,IT!L3,LT!L3,LU!L3,LV!L3,MT!L3,NL!L3,PL!L3,PT!L3,RO!L3,SE!L3,SI!L3,SK!L3)</f>
        <v>3690372.1275100014</v>
      </c>
      <c r="M3" s="5">
        <f>SUM(AT!M3,BE!M3,BG!M3,CY!M3,CZ!M3,DE!M3,DK!M3,EE!M3,EL!M3,ES!M3,FI!M3,FR!M3,HR!M3,HU!M3,IE!M3,IT!M3,LT!M3,LU!M3,LV!M3,MT!M3,NL!M3,PL!M3,PT!M3,RO!M3,SE!M3,SI!M3,SK!M3)</f>
        <v>3591164.0204299991</v>
      </c>
      <c r="N3" s="5">
        <f>SUM(AT!N3,BE!N3,BG!N3,CY!N3,CZ!N3,DE!N3,DK!N3,EE!N3,EL!N3,ES!N3,FI!N3,FR!N3,HR!N3,HU!N3,IE!N3,IT!N3,LT!N3,LU!N3,LV!N3,MT!N3,NL!N3,PL!N3,PT!N3,RO!N3,SE!N3,SI!N3,SK!N3)</f>
        <v>3507314.2500899998</v>
      </c>
      <c r="O3" s="5">
        <f>SUM(AT!O3,BE!O3,BG!O3,CY!O3,CZ!O3,DE!O3,DK!O3,EE!O3,EL!O3,ES!O3,FI!O3,FR!O3,HR!O3,HU!O3,IE!O3,IT!O3,LT!O3,LU!O3,LV!O3,MT!O3,NL!O3,PL!O3,PT!O3,RO!O3,SE!O3,SI!O3,SK!O3)</f>
        <v>3420387.5618400006</v>
      </c>
      <c r="P3" s="5">
        <f>SUM(AT!P3,BE!P3,BG!P3,CY!P3,CZ!P3,DE!P3,DK!P3,EE!P3,EL!P3,ES!P3,FI!P3,FR!P3,HR!P3,HU!P3,IE!P3,IT!P3,LT!P3,LU!P3,LV!P3,MT!P3,NL!P3,PL!P3,PT!P3,RO!P3,SE!P3,SI!P3,SK!P3)</f>
        <v>3281699.9693199992</v>
      </c>
      <c r="Q3" s="5">
        <f>SUM(AT!Q3,BE!Q3,BG!Q3,CY!Q3,CZ!Q3,DE!Q3,DK!Q3,EE!Q3,EL!Q3,ES!Q3,FI!Q3,FR!Q3,HR!Q3,HU!Q3,IE!Q3,IT!Q3,LT!Q3,LU!Q3,LV!Q3,MT!Q3,NL!Q3,PL!Q3,PT!Q3,RO!Q3,SE!Q3,SI!Q3,SK!Q3)</f>
        <v>3336434.9437099998</v>
      </c>
      <c r="R3" s="5">
        <f>SUM(AT!R3,BE!R3,BG!R3,CY!R3,CZ!R3,DE!R3,DK!R3,EE!R3,EL!R3,ES!R3,FI!R3,FR!R3,HR!R3,HU!R3,IE!R3,IT!R3,LT!R3,LU!R3,LV!R3,MT!R3,NL!R3,PL!R3,PT!R3,RO!R3,SE!R3,SI!R3,SK!R3)</f>
        <v>3353224.6347699999</v>
      </c>
      <c r="S3" s="5">
        <f>SUM(AT!S3,BE!S3,BG!S3,CY!S3,CZ!S3,DE!S3,DK!S3,EE!S3,EL!S3,ES!S3,FI!S3,FR!S3,HR!S3,HU!S3,IE!S3,IT!S3,LT!S3,LU!S3,LV!S3,MT!S3,NL!S3,PL!S3,PT!S3,RO!S3,SE!S3,SI!S3,SK!S3)</f>
        <v>3385640.4812400001</v>
      </c>
      <c r="T3" s="5">
        <f>SUM(AT!T3,BE!T3,BG!T3,CY!T3,CZ!T3,DE!T3,DK!T3,EE!T3,EL!T3,ES!T3,FI!T3,FR!T3,HR!T3,HU!T3,IE!T3,IT!T3,LT!T3,LU!T3,LV!T3,MT!T3,NL!T3,PL!T3,PT!T3,RO!T3,SE!T3,SI!T3,SK!T3)</f>
        <v>3321429.3468800006</v>
      </c>
      <c r="U3" s="5">
        <f>SUM(AT!U3,BE!U3,BG!U3,CY!U3,CZ!U3,DE!U3,DK!U3,EE!U3,EL!U3,ES!U3,FI!U3,FR!U3,HR!U3,HU!U3,IE!U3,IT!U3,LT!U3,LU!U3,LV!U3,MT!U3,NL!U3,PL!U3,PT!U3,RO!U3,SE!U3,SI!U3,SK!U3)</f>
        <v>3180859.5943999998</v>
      </c>
      <c r="V3" s="5">
        <f>SUM(AT!V3,BE!V3,BG!V3,CY!V3,CZ!V3,DE!V3,DK!V3,EE!V3,EL!V3,ES!V3,FI!V3,FR!V3,HR!V3,HU!V3,IE!V3,IT!V3,LT!V3,LU!V3,LV!V3,MT!V3,NL!V3,PL!V3,PT!V3,RO!V3,SE!V3,SI!V3,SK!V3)</f>
        <v>2813842.8657399998</v>
      </c>
      <c r="W3" s="5">
        <f>SUM(AT!W3,BE!W3,BG!W3,CY!W3,CZ!W3,DE!W3,DK!W3,EE!W3,EL!W3,ES!W3,FI!W3,FR!W3,HR!W3,HU!W3,IE!W3,IT!W3,LT!W3,LU!W3,LV!W3,MT!W3,NL!W3,PL!W3,PT!W3,RO!W3,SE!W3,SI!W3,SK!W3)</f>
        <v>3010555.9645099994</v>
      </c>
    </row>
    <row r="4" spans="1:23" x14ac:dyDescent="0.25">
      <c r="A4" s="13" t="s">
        <v>115</v>
      </c>
      <c r="B4" s="14">
        <f>SUM(B5,B31,B32)</f>
        <v>3305876.6208300008</v>
      </c>
      <c r="C4" s="14">
        <f t="shared" ref="C4:W4" si="0">SUM(C5,C31,C32)</f>
        <v>3373780.3258400001</v>
      </c>
      <c r="D4" s="14">
        <f t="shared" si="0"/>
        <v>3374186.5552399997</v>
      </c>
      <c r="E4" s="14">
        <f t="shared" si="0"/>
        <v>3450621.95689</v>
      </c>
      <c r="F4" s="14">
        <f t="shared" si="0"/>
        <v>3450680.8101499998</v>
      </c>
      <c r="G4" s="14">
        <f t="shared" si="0"/>
        <v>3434388.5113600004</v>
      </c>
      <c r="H4" s="14">
        <f t="shared" si="0"/>
        <v>3438638.0681699999</v>
      </c>
      <c r="I4" s="14">
        <f t="shared" si="0"/>
        <v>3399036.17826</v>
      </c>
      <c r="J4" s="14">
        <f t="shared" si="0"/>
        <v>3334952.0438900003</v>
      </c>
      <c r="K4" s="14">
        <f t="shared" si="0"/>
        <v>3105589.5393999997</v>
      </c>
      <c r="L4" s="14">
        <f t="shared" si="0"/>
        <v>3184529.8887100001</v>
      </c>
      <c r="M4" s="14">
        <f t="shared" si="0"/>
        <v>3084076.3458100003</v>
      </c>
      <c r="N4" s="14">
        <f t="shared" si="0"/>
        <v>3024999.80216</v>
      </c>
      <c r="O4" s="14">
        <f t="shared" si="0"/>
        <v>2946640.3475799998</v>
      </c>
      <c r="P4" s="14">
        <f t="shared" si="0"/>
        <v>2804225.8812700002</v>
      </c>
      <c r="Q4" s="14">
        <f t="shared" si="0"/>
        <v>2856312.6911799996</v>
      </c>
      <c r="R4" s="14">
        <f t="shared" si="0"/>
        <v>2860752.1802100004</v>
      </c>
      <c r="S4" s="14">
        <f t="shared" si="0"/>
        <v>2874075.3387299995</v>
      </c>
      <c r="T4" s="14">
        <f t="shared" si="0"/>
        <v>2802953.1777000003</v>
      </c>
      <c r="U4" s="14">
        <f t="shared" si="0"/>
        <v>2667932.7042399999</v>
      </c>
      <c r="V4" s="14">
        <f t="shared" si="0"/>
        <v>2409298.5110199996</v>
      </c>
      <c r="W4" s="14">
        <f t="shared" si="0"/>
        <v>2570164.5227300003</v>
      </c>
    </row>
    <row r="5" spans="1:23" x14ac:dyDescent="0.25">
      <c r="A5" s="9" t="s">
        <v>116</v>
      </c>
      <c r="B5" s="8">
        <f>SUM(B6,B10,B18,B24,B28)</f>
        <v>3285063.7077200008</v>
      </c>
      <c r="C5" s="8">
        <f t="shared" ref="C5:W5" si="1">SUM(C6,C10,C18,C24,C28)</f>
        <v>3354098.6756100003</v>
      </c>
      <c r="D5" s="8">
        <f t="shared" si="1"/>
        <v>3353845.9164899997</v>
      </c>
      <c r="E5" s="8">
        <f t="shared" si="1"/>
        <v>3429279.6317600003</v>
      </c>
      <c r="F5" s="8">
        <f t="shared" si="1"/>
        <v>3430595.2116799997</v>
      </c>
      <c r="G5" s="8">
        <f t="shared" si="1"/>
        <v>3413454.3194700005</v>
      </c>
      <c r="H5" s="8">
        <f t="shared" si="1"/>
        <v>3415759.77978</v>
      </c>
      <c r="I5" s="8">
        <f t="shared" si="1"/>
        <v>3376363.3898299998</v>
      </c>
      <c r="J5" s="8">
        <f t="shared" si="1"/>
        <v>3312503.3780900002</v>
      </c>
      <c r="K5" s="8">
        <f t="shared" si="1"/>
        <v>3085059.3808599995</v>
      </c>
      <c r="L5" s="8">
        <f t="shared" si="1"/>
        <v>3163326.2361699999</v>
      </c>
      <c r="M5" s="8">
        <f t="shared" si="1"/>
        <v>3062348.0997200003</v>
      </c>
      <c r="N5" s="8">
        <f t="shared" si="1"/>
        <v>3003354.1741300002</v>
      </c>
      <c r="O5" s="8">
        <f t="shared" si="1"/>
        <v>2923344.8847099999</v>
      </c>
      <c r="P5" s="8">
        <f t="shared" si="1"/>
        <v>2781592.3003800004</v>
      </c>
      <c r="Q5" s="8">
        <f t="shared" si="1"/>
        <v>2834048.8773299996</v>
      </c>
      <c r="R5" s="8">
        <f t="shared" si="1"/>
        <v>2838955.5638500005</v>
      </c>
      <c r="S5" s="8">
        <f t="shared" si="1"/>
        <v>2851749.5838999995</v>
      </c>
      <c r="T5" s="8">
        <f t="shared" si="1"/>
        <v>2780958.8618800002</v>
      </c>
      <c r="U5" s="8">
        <f t="shared" si="1"/>
        <v>2646758.36888</v>
      </c>
      <c r="V5" s="8">
        <f t="shared" si="1"/>
        <v>2390282.7694799998</v>
      </c>
      <c r="W5" s="8">
        <f t="shared" si="1"/>
        <v>2552388.8098900001</v>
      </c>
    </row>
    <row r="6" spans="1:23" x14ac:dyDescent="0.25">
      <c r="A6" s="15" t="s">
        <v>117</v>
      </c>
      <c r="B6" s="16">
        <f>SUM(B7:B9)</f>
        <v>1297000.4376000001</v>
      </c>
      <c r="C6" s="16">
        <f t="shared" ref="C6:W6" si="2">SUM(C7:C9)</f>
        <v>1321798.4927099999</v>
      </c>
      <c r="D6" s="16">
        <f t="shared" si="2"/>
        <v>1344197.1664500001</v>
      </c>
      <c r="E6" s="16">
        <f t="shared" si="2"/>
        <v>1390946.1055300001</v>
      </c>
      <c r="F6" s="16">
        <f t="shared" si="2"/>
        <v>1383689.62892</v>
      </c>
      <c r="G6" s="16">
        <f t="shared" si="2"/>
        <v>1375062.8991900003</v>
      </c>
      <c r="H6" s="16">
        <f t="shared" si="2"/>
        <v>1382278.9565000001</v>
      </c>
      <c r="I6" s="16">
        <f t="shared" si="2"/>
        <v>1396148.2818200001</v>
      </c>
      <c r="J6" s="16">
        <f t="shared" si="2"/>
        <v>1327139.0824499996</v>
      </c>
      <c r="K6" s="16">
        <f t="shared" si="2"/>
        <v>1226624.2580399998</v>
      </c>
      <c r="L6" s="16">
        <f t="shared" si="2"/>
        <v>1244643.2245400001</v>
      </c>
      <c r="M6" s="16">
        <f t="shared" si="2"/>
        <v>1236042.9784200001</v>
      </c>
      <c r="N6" s="16">
        <f t="shared" si="2"/>
        <v>1218597.1847099999</v>
      </c>
      <c r="O6" s="16">
        <f t="shared" si="2"/>
        <v>1158115.8316299999</v>
      </c>
      <c r="P6" s="16">
        <f t="shared" si="2"/>
        <v>1097082.4410000001</v>
      </c>
      <c r="Q6" s="16">
        <f t="shared" si="2"/>
        <v>1104476.1401899999</v>
      </c>
      <c r="R6" s="16">
        <f t="shared" si="2"/>
        <v>1079629.8342500001</v>
      </c>
      <c r="S6" s="16">
        <f t="shared" si="2"/>
        <v>1073746.2444699998</v>
      </c>
      <c r="T6" s="16">
        <f t="shared" si="2"/>
        <v>1014268.1521599999</v>
      </c>
      <c r="U6" s="16">
        <f t="shared" si="2"/>
        <v>896427.71525000001</v>
      </c>
      <c r="V6" s="16">
        <f t="shared" si="2"/>
        <v>769742.20149999985</v>
      </c>
      <c r="W6" s="16">
        <f t="shared" si="2"/>
        <v>831627.87276000006</v>
      </c>
    </row>
    <row r="7" spans="1:23" x14ac:dyDescent="0.25">
      <c r="A7" s="10" t="s">
        <v>118</v>
      </c>
      <c r="B7" s="8">
        <f>SUM(AT!B7,BE!B7,BG!B7,CY!B7,CZ!B7,DE!B7,DK!B7,EE!B7,EL!B7,ES!B7,FI!B7,FR!B7,HR!B7,HU!B7,IE!B7,IT!B7,LT!B7,LU!B7,LV!B7,MT!B7,NL!B7,PL!B7,PT!B7,RO!B7,SE!B7,SI!B7,SK!B7)</f>
        <v>1119458.54247</v>
      </c>
      <c r="C7" s="8">
        <f>SUM(AT!C7,BE!C7,BG!C7,CY!C7,CZ!C7,DE!C7,DK!C7,EE!C7,EL!C7,ES!C7,FI!C7,FR!C7,HR!C7,HU!C7,IE!C7,IT!C7,LT!C7,LU!C7,LV!C7,MT!C7,NL!C7,PL!C7,PT!C7,RO!C7,SE!C7,SI!C7,SK!C7)</f>
        <v>1146425.5929999999</v>
      </c>
      <c r="D7" s="8">
        <f>SUM(AT!D7,BE!D7,BG!D7,CY!D7,CZ!D7,DE!D7,DK!D7,EE!D7,EL!D7,ES!D7,FI!D7,FR!D7,HR!D7,HU!D7,IE!D7,IT!D7,LT!D7,LU!D7,LV!D7,MT!D7,NL!D7,PL!D7,PT!D7,RO!D7,SE!D7,SI!D7,SK!D7)</f>
        <v>1168163.5859000001</v>
      </c>
      <c r="E7" s="8">
        <f>SUM(AT!E7,BE!E7,BG!E7,CY!E7,CZ!E7,DE!E7,DK!E7,EE!E7,EL!E7,ES!E7,FI!E7,FR!E7,HR!E7,HU!E7,IE!E7,IT!E7,LT!E7,LU!E7,LV!E7,MT!E7,NL!E7,PL!E7,PT!E7,RO!E7,SE!E7,SI!E7,SK!E7)</f>
        <v>1214807.23169</v>
      </c>
      <c r="F7" s="8">
        <f>SUM(AT!F7,BE!F7,BG!F7,CY!F7,CZ!F7,DE!F7,DK!F7,EE!F7,EL!F7,ES!F7,FI!F7,FR!F7,HR!F7,HU!F7,IE!F7,IT!F7,LT!F7,LU!F7,LV!F7,MT!F7,NL!F7,PL!F7,PT!F7,RO!F7,SE!F7,SI!F7,SK!F7)</f>
        <v>1201244.2753999999</v>
      </c>
      <c r="G7" s="8">
        <f>SUM(AT!G7,BE!G7,BG!G7,CY!G7,CZ!G7,DE!G7,DK!G7,EE!G7,EL!G7,ES!G7,FI!G7,FR!G7,HR!G7,HU!G7,IE!G7,IT!G7,LT!G7,LU!G7,LV!G7,MT!G7,NL!G7,PL!G7,PT!G7,RO!G7,SE!G7,SI!G7,SK!G7)</f>
        <v>1188922.4815800001</v>
      </c>
      <c r="H7" s="8">
        <f>SUM(AT!H7,BE!H7,BG!H7,CY!H7,CZ!H7,DE!H7,DK!H7,EE!H7,EL!H7,ES!H7,FI!H7,FR!H7,HR!H7,HU!H7,IE!H7,IT!H7,LT!H7,LU!H7,LV!H7,MT!H7,NL!H7,PL!H7,PT!H7,RO!H7,SE!H7,SI!H7,SK!H7)</f>
        <v>1194306.9205400001</v>
      </c>
      <c r="I7" s="8">
        <f>SUM(AT!I7,BE!I7,BG!I7,CY!I7,CZ!I7,DE!I7,DK!I7,EE!I7,EL!I7,ES!I7,FI!I7,FR!I7,HR!I7,HU!I7,IE!I7,IT!I7,LT!I7,LU!I7,LV!I7,MT!I7,NL!I7,PL!I7,PT!I7,RO!I7,SE!I7,SI!I7,SK!I7)</f>
        <v>1208732.70942</v>
      </c>
      <c r="J7" s="8">
        <f>SUM(AT!J7,BE!J7,BG!J7,CY!J7,CZ!J7,DE!J7,DK!J7,EE!J7,EL!J7,ES!J7,FI!J7,FR!J7,HR!J7,HU!J7,IE!J7,IT!J7,LT!J7,LU!J7,LV!J7,MT!J7,NL!J7,PL!J7,PT!J7,RO!J7,SE!J7,SI!J7,SK!J7)</f>
        <v>1145624.6316999998</v>
      </c>
      <c r="K7" s="8">
        <f>SUM(AT!K7,BE!K7,BG!K7,CY!K7,CZ!K7,DE!K7,DK!K7,EE!K7,EL!K7,ES!K7,FI!K7,FR!K7,HR!K7,HU!K7,IE!K7,IT!K7,LT!K7,LU!K7,LV!K7,MT!K7,NL!K7,PL!K7,PT!K7,RO!K7,SE!K7,SI!K7,SK!K7)</f>
        <v>1063503.0324299999</v>
      </c>
      <c r="L7" s="8">
        <f>SUM(AT!L7,BE!L7,BG!L7,CY!L7,CZ!L7,DE!L7,DK!L7,EE!L7,EL!L7,ES!L7,FI!L7,FR!L7,HR!L7,HU!L7,IE!L7,IT!L7,LT!L7,LU!L7,LV!L7,MT!L7,NL!L7,PL!L7,PT!L7,RO!L7,SE!L7,SI!L7,SK!L7)</f>
        <v>1074605.7946200001</v>
      </c>
      <c r="M7" s="8">
        <f>SUM(AT!M7,BE!M7,BG!M7,CY!M7,CZ!M7,DE!M7,DK!M7,EE!M7,EL!M7,ES!M7,FI!M7,FR!M7,HR!M7,HU!M7,IE!M7,IT!M7,LT!M7,LU!M7,LV!M7,MT!M7,NL!M7,PL!M7,PT!M7,RO!M7,SE!M7,SI!M7,SK!M7)</f>
        <v>1069501.4381300001</v>
      </c>
      <c r="N7" s="8">
        <f>SUM(AT!N7,BE!N7,BG!N7,CY!N7,CZ!N7,DE!N7,DK!N7,EE!N7,EL!N7,ES!N7,FI!N7,FR!N7,HR!N7,HU!N7,IE!N7,IT!N7,LT!N7,LU!N7,LV!N7,MT!N7,NL!N7,PL!N7,PT!N7,RO!N7,SE!N7,SI!N7,SK!N7)</f>
        <v>1064913.4763</v>
      </c>
      <c r="O7" s="8">
        <f>SUM(AT!O7,BE!O7,BG!O7,CY!O7,CZ!O7,DE!O7,DK!O7,EE!O7,EL!O7,ES!O7,FI!O7,FR!O7,HR!O7,HU!O7,IE!O7,IT!O7,LT!O7,LU!O7,LV!O7,MT!O7,NL!O7,PL!O7,PT!O7,RO!O7,SE!O7,SI!O7,SK!O7)</f>
        <v>1009073.7791999999</v>
      </c>
      <c r="P7" s="8">
        <f>SUM(AT!P7,BE!P7,BG!P7,CY!P7,CZ!P7,DE!P7,DK!P7,EE!P7,EL!P7,ES!P7,FI!P7,FR!P7,HR!P7,HU!P7,IE!P7,IT!P7,LT!P7,LU!P7,LV!P7,MT!P7,NL!P7,PL!P7,PT!P7,RO!P7,SE!P7,SI!P7,SK!P7)</f>
        <v>951467.08105000004</v>
      </c>
      <c r="Q7" s="8">
        <f>SUM(AT!Q7,BE!Q7,BG!Q7,CY!Q7,CZ!Q7,DE!Q7,DK!Q7,EE!Q7,EL!Q7,ES!Q7,FI!Q7,FR!Q7,HR!Q7,HU!Q7,IE!Q7,IT!Q7,LT!Q7,LU!Q7,LV!Q7,MT!Q7,NL!Q7,PL!Q7,PT!Q7,RO!Q7,SE!Q7,SI!Q7,SK!Q7)</f>
        <v>959835.08230000001</v>
      </c>
      <c r="R7" s="8">
        <f>SUM(AT!R7,BE!R7,BG!R7,CY!R7,CZ!R7,DE!R7,DK!R7,EE!R7,EL!R7,ES!R7,FI!R7,FR!R7,HR!R7,HU!R7,IE!R7,IT!R7,LT!R7,LU!R7,LV!R7,MT!R7,NL!R7,PL!R7,PT!R7,RO!R7,SE!R7,SI!R7,SK!R7)</f>
        <v>935124.96110000019</v>
      </c>
      <c r="S7" s="8">
        <f>SUM(AT!S7,BE!S7,BG!S7,CY!S7,CZ!S7,DE!S7,DK!S7,EE!S7,EL!S7,ES!S7,FI!S7,FR!S7,HR!S7,HU!S7,IE!S7,IT!S7,LT!S7,LU!S7,LV!S7,MT!S7,NL!S7,PL!S7,PT!S7,RO!S7,SE!S7,SI!S7,SK!S7)</f>
        <v>932675.7251299998</v>
      </c>
      <c r="T7" s="8">
        <f>SUM(AT!T7,BE!T7,BG!T7,CY!T7,CZ!T7,DE!T7,DK!T7,EE!T7,EL!T7,ES!T7,FI!T7,FR!T7,HR!T7,HU!T7,IE!T7,IT!T7,LT!T7,LU!T7,LV!T7,MT!T7,NL!T7,PL!T7,PT!T7,RO!T7,SE!T7,SI!T7,SK!T7)</f>
        <v>874053.33892000001</v>
      </c>
      <c r="U7" s="8">
        <f>SUM(AT!U7,BE!U7,BG!U7,CY!U7,CZ!U7,DE!U7,DK!U7,EE!U7,EL!U7,ES!U7,FI!U7,FR!U7,HR!U7,HU!U7,IE!U7,IT!U7,LT!U7,LU!U7,LV!U7,MT!U7,NL!U7,PL!U7,PT!U7,RO!U7,SE!U7,SI!U7,SK!U7)</f>
        <v>757239.04523000005</v>
      </c>
      <c r="V7" s="8">
        <f>SUM(AT!V7,BE!V7,BG!V7,CY!V7,CZ!V7,DE!V7,DK!V7,EE!V7,EL!V7,ES!V7,FI!V7,FR!V7,HR!V7,HU!V7,IE!V7,IT!V7,LT!V7,LU!V7,LV!V7,MT!V7,NL!V7,PL!V7,PT!V7,RO!V7,SE!V7,SI!V7,SK!V7)</f>
        <v>644621.10486999981</v>
      </c>
      <c r="W7" s="8">
        <f>SUM(AT!W7,BE!W7,BG!W7,CY!W7,CZ!W7,DE!W7,DK!W7,EE!W7,EL!W7,ES!W7,FI!W7,FR!W7,HR!W7,HU!W7,IE!W7,IT!W7,LT!W7,LU!W7,LV!W7,MT!W7,NL!W7,PL!W7,PT!W7,RO!W7,SE!W7,SI!W7,SK!W7)</f>
        <v>708860.71187999996</v>
      </c>
    </row>
    <row r="8" spans="1:23" x14ac:dyDescent="0.25">
      <c r="A8" s="10" t="s">
        <v>119</v>
      </c>
      <c r="B8" s="8">
        <f>SUM(AT!B8,BE!B8,BG!B8,CY!B8,CZ!B8,DE!B8,DK!B8,EE!B8,EL!B8,ES!B8,FI!B8,FR!B8,HR!B8,HU!B8,IE!B8,IT!B8,LT!B8,LU!B8,LV!B8,MT!B8,NL!B8,PL!B8,PT!B8,RO!B8,SE!B8,SI!B8,SK!B8)</f>
        <v>116262.76599000001</v>
      </c>
      <c r="C8" s="8">
        <f>SUM(AT!C8,BE!C8,BG!C8,CY!C8,CZ!C8,DE!C8,DK!C8,EE!C8,EL!C8,ES!C8,FI!C8,FR!C8,HR!C8,HU!C8,IE!C8,IT!C8,LT!C8,LU!C8,LV!C8,MT!C8,NL!C8,PL!C8,PT!C8,RO!C8,SE!C8,SI!C8,SK!C8)</f>
        <v>116824.19658000002</v>
      </c>
      <c r="D8" s="8">
        <f>SUM(AT!D8,BE!D8,BG!D8,CY!D8,CZ!D8,DE!D8,DK!D8,EE!D8,EL!D8,ES!D8,FI!D8,FR!D8,HR!D8,HU!D8,IE!D8,IT!D8,LT!D8,LU!D8,LV!D8,MT!D8,NL!D8,PL!D8,PT!D8,RO!D8,SE!D8,SI!D8,SK!D8)</f>
        <v>117090.54091000001</v>
      </c>
      <c r="E8" s="8">
        <f>SUM(AT!E8,BE!E8,BG!E8,CY!E8,CZ!E8,DE!E8,DK!E8,EE!E8,EL!E8,ES!E8,FI!E8,FR!E8,HR!E8,HU!E8,IE!E8,IT!E8,LT!E8,LU!E8,LV!E8,MT!E8,NL!E8,PL!E8,PT!E8,RO!E8,SE!E8,SI!E8,SK!E8)</f>
        <v>116593.54704</v>
      </c>
      <c r="F8" s="8">
        <f>SUM(AT!F8,BE!F8,BG!F8,CY!F8,CZ!F8,DE!F8,DK!F8,EE!F8,EL!F8,ES!F8,FI!F8,FR!F8,HR!F8,HU!F8,IE!F8,IT!F8,LT!F8,LU!F8,LV!F8,MT!F8,NL!F8,PL!F8,PT!F8,RO!F8,SE!F8,SI!F8,SK!F8)</f>
        <v>121558.15463000002</v>
      </c>
      <c r="G8" s="8">
        <f>SUM(AT!G8,BE!G8,BG!G8,CY!G8,CZ!G8,DE!G8,DK!G8,EE!G8,EL!G8,ES!G8,FI!G8,FR!G8,HR!G8,HU!G8,IE!G8,IT!G8,LT!G8,LU!G8,LV!G8,MT!G8,NL!G8,PL!G8,PT!G8,RO!G8,SE!G8,SI!G8,SK!G8)</f>
        <v>123493.70915000001</v>
      </c>
      <c r="H8" s="8">
        <f>SUM(AT!H8,BE!H8,BG!H8,CY!H8,CZ!H8,DE!H8,DK!H8,EE!H8,EL!H8,ES!H8,FI!H8,FR!H8,HR!H8,HU!H8,IE!H8,IT!H8,LT!H8,LU!H8,LV!H8,MT!H8,NL!H8,PL!H8,PT!H8,RO!H8,SE!H8,SI!H8,SK!H8)</f>
        <v>123658.09533000001</v>
      </c>
      <c r="I8" s="8">
        <f>SUM(AT!I8,BE!I8,BG!I8,CY!I8,CZ!I8,DE!I8,DK!I8,EE!I8,EL!I8,ES!I8,FI!I8,FR!I8,HR!I8,HU!I8,IE!I8,IT!I8,LT!I8,LU!I8,LV!I8,MT!I8,NL!I8,PL!I8,PT!I8,RO!I8,SE!I8,SI!I8,SK!I8)</f>
        <v>125544.30013</v>
      </c>
      <c r="J8" s="8">
        <f>SUM(AT!J8,BE!J8,BG!J8,CY!J8,CZ!J8,DE!J8,DK!J8,EE!J8,EL!J8,ES!J8,FI!J8,FR!J8,HR!J8,HU!J8,IE!J8,IT!J8,LT!J8,LU!J8,LV!J8,MT!J8,NL!J8,PL!J8,PT!J8,RO!J8,SE!J8,SI!J8,SK!J8)</f>
        <v>123375.14107000001</v>
      </c>
      <c r="K8" s="8">
        <f>SUM(AT!K8,BE!K8,BG!K8,CY!K8,CZ!K8,DE!K8,DK!K8,EE!K8,EL!K8,ES!K8,FI!K8,FR!K8,HR!K8,HU!K8,IE!K8,IT!K8,LT!K8,LU!K8,LV!K8,MT!K8,NL!K8,PL!K8,PT!K8,RO!K8,SE!K8,SI!K8,SK!K8)</f>
        <v>116009.97870999998</v>
      </c>
      <c r="L8" s="8">
        <f>SUM(AT!L8,BE!L8,BG!L8,CY!L8,CZ!L8,DE!L8,DK!L8,EE!L8,EL!L8,ES!L8,FI!L8,FR!L8,HR!L8,HU!L8,IE!L8,IT!L8,LT!L8,LU!L8,LV!L8,MT!L8,NL!L8,PL!L8,PT!L8,RO!L8,SE!L8,SI!L8,SK!L8)</f>
        <v>115295.02471</v>
      </c>
      <c r="M8" s="8">
        <f>SUM(AT!M8,BE!M8,BG!M8,CY!M8,CZ!M8,DE!M8,DK!M8,EE!M8,EL!M8,ES!M8,FI!M8,FR!M8,HR!M8,HU!M8,IE!M8,IT!M8,LT!M8,LU!M8,LV!M8,MT!M8,NL!M8,PL!M8,PT!M8,RO!M8,SE!M8,SI!M8,SK!M8)</f>
        <v>112602.89080999997</v>
      </c>
      <c r="N8" s="8">
        <f>SUM(AT!N8,BE!N8,BG!N8,CY!N8,CZ!N8,DE!N8,DK!N8,EE!N8,EL!N8,ES!N8,FI!N8,FR!N8,HR!N8,HU!N8,IE!N8,IT!N8,LT!N8,LU!N8,LV!N8,MT!N8,NL!N8,PL!N8,PT!N8,RO!N8,SE!N8,SI!N8,SK!N8)</f>
        <v>109480.19268999998</v>
      </c>
      <c r="O8" s="8">
        <f>SUM(AT!O8,BE!O8,BG!O8,CY!O8,CZ!O8,DE!O8,DK!O8,EE!O8,EL!O8,ES!O8,FI!O8,FR!O8,HR!O8,HU!O8,IE!O8,IT!O8,LT!O8,LU!O8,LV!O8,MT!O8,NL!O8,PL!O8,PT!O8,RO!O8,SE!O8,SI!O8,SK!O8)</f>
        <v>107493.60784</v>
      </c>
      <c r="P8" s="8">
        <f>SUM(AT!P8,BE!P8,BG!P8,CY!P8,CZ!P8,DE!P8,DK!P8,EE!P8,EL!P8,ES!P8,FI!P8,FR!P8,HR!P8,HU!P8,IE!P8,IT!P8,LT!P8,LU!P8,LV!P8,MT!P8,NL!P8,PL!P8,PT!P8,RO!P8,SE!P8,SI!P8,SK!P8)</f>
        <v>104448.13223999999</v>
      </c>
      <c r="Q8" s="8">
        <f>SUM(AT!Q8,BE!Q8,BG!Q8,CY!Q8,CZ!Q8,DE!Q8,DK!Q8,EE!Q8,EL!Q8,ES!Q8,FI!Q8,FR!Q8,HR!Q8,HU!Q8,IE!Q8,IT!Q8,LT!Q8,LU!Q8,LV!Q8,MT!Q8,NL!Q8,PL!Q8,PT!Q8,RO!Q8,SE!Q8,SI!Q8,SK!Q8)</f>
        <v>105537.86649</v>
      </c>
      <c r="R8" s="8">
        <f>SUM(AT!R8,BE!R8,BG!R8,CY!R8,CZ!R8,DE!R8,DK!R8,EE!R8,EL!R8,ES!R8,FI!R8,FR!R8,HR!R8,HU!R8,IE!R8,IT!R8,LT!R8,LU!R8,LV!R8,MT!R8,NL!R8,PL!R8,PT!R8,RO!R8,SE!R8,SI!R8,SK!R8)</f>
        <v>104981.39967000001</v>
      </c>
      <c r="S8" s="8">
        <f>SUM(AT!S8,BE!S8,BG!S8,CY!S8,CZ!S8,DE!S8,DK!S8,EE!S8,EL!S8,ES!S8,FI!S8,FR!S8,HR!S8,HU!S8,IE!S8,IT!S8,LT!S8,LU!S8,LV!S8,MT!S8,NL!S8,PL!S8,PT!S8,RO!S8,SE!S8,SI!S8,SK!S8)</f>
        <v>102702.69154</v>
      </c>
      <c r="T8" s="8">
        <f>SUM(AT!T8,BE!T8,BG!T8,CY!T8,CZ!T8,DE!T8,DK!T8,EE!T8,EL!T8,ES!T8,FI!T8,FR!T8,HR!T8,HU!T8,IE!T8,IT!T8,LT!T8,LU!T8,LV!T8,MT!T8,NL!T8,PL!T8,PT!T8,RO!T8,SE!T8,SI!T8,SK!T8)</f>
        <v>99390.808169999989</v>
      </c>
      <c r="U8" s="8">
        <f>SUM(AT!U8,BE!U8,BG!U8,CY!U8,CZ!U8,DE!U8,DK!U8,EE!U8,EL!U8,ES!U8,FI!U8,FR!U8,HR!U8,HU!U8,IE!U8,IT!U8,LT!U8,LU!U8,LV!U8,MT!U8,NL!U8,PL!U8,PT!U8,RO!U8,SE!U8,SI!U8,SK!U8)</f>
        <v>99687.514690000011</v>
      </c>
      <c r="V8" s="8">
        <f>SUM(AT!V8,BE!V8,BG!V8,CY!V8,CZ!V8,DE!V8,DK!V8,EE!V8,EL!V8,ES!V8,FI!V8,FR!V8,HR!V8,HU!V8,IE!V8,IT!V8,LT!V8,LU!V8,LV!V8,MT!V8,NL!V8,PL!V8,PT!V8,RO!V8,SE!V8,SI!V8,SK!V8)</f>
        <v>92841.115769999989</v>
      </c>
      <c r="W8" s="8">
        <f>SUM(AT!W8,BE!W8,BG!W8,CY!W8,CZ!W8,DE!W8,DK!W8,EE!W8,EL!W8,ES!W8,FI!W8,FR!W8,HR!W8,HU!W8,IE!W8,IT!W8,LT!W8,LU!W8,LV!W8,MT!W8,NL!W8,PL!W8,PT!W8,RO!W8,SE!W8,SI!W8,SK!W8)</f>
        <v>92505.061760000011</v>
      </c>
    </row>
    <row r="9" spans="1:23" x14ac:dyDescent="0.25">
      <c r="A9" s="10" t="s">
        <v>120</v>
      </c>
      <c r="B9" s="8">
        <f>SUM(AT!B9,BE!B9,BG!B9,CY!B9,CZ!B9,DE!B9,DK!B9,EE!B9,EL!B9,ES!B9,FI!B9,FR!B9,HR!B9,HU!B9,IE!B9,IT!B9,LT!B9,LU!B9,LV!B9,MT!B9,NL!B9,PL!B9,PT!B9,RO!B9,SE!B9,SI!B9,SK!B9)</f>
        <v>61279.12913999999</v>
      </c>
      <c r="C9" s="8">
        <f>SUM(AT!C9,BE!C9,BG!C9,CY!C9,CZ!C9,DE!C9,DK!C9,EE!C9,EL!C9,ES!C9,FI!C9,FR!C9,HR!C9,HU!C9,IE!C9,IT!C9,LT!C9,LU!C9,LV!C9,MT!C9,NL!C9,PL!C9,PT!C9,RO!C9,SE!C9,SI!C9,SK!C9)</f>
        <v>58548.703129999994</v>
      </c>
      <c r="D9" s="8">
        <f>SUM(AT!D9,BE!D9,BG!D9,CY!D9,CZ!D9,DE!D9,DK!D9,EE!D9,EL!D9,ES!D9,FI!D9,FR!D9,HR!D9,HU!D9,IE!D9,IT!D9,LT!D9,LU!D9,LV!D9,MT!D9,NL!D9,PL!D9,PT!D9,RO!D9,SE!D9,SI!D9,SK!D9)</f>
        <v>58943.039639999995</v>
      </c>
      <c r="E9" s="8">
        <f>SUM(AT!E9,BE!E9,BG!E9,CY!E9,CZ!E9,DE!E9,DK!E9,EE!E9,EL!E9,ES!E9,FI!E9,FR!E9,HR!E9,HU!E9,IE!E9,IT!E9,LT!E9,LU!E9,LV!E9,MT!E9,NL!E9,PL!E9,PT!E9,RO!E9,SE!E9,SI!E9,SK!E9)</f>
        <v>59545.326800000003</v>
      </c>
      <c r="F9" s="8">
        <f>SUM(AT!F9,BE!F9,BG!F9,CY!F9,CZ!F9,DE!F9,DK!F9,EE!F9,EL!F9,ES!F9,FI!F9,FR!F9,HR!F9,HU!F9,IE!F9,IT!F9,LT!F9,LU!F9,LV!F9,MT!F9,NL!F9,PL!F9,PT!F9,RO!F9,SE!F9,SI!F9,SK!F9)</f>
        <v>60887.19889</v>
      </c>
      <c r="G9" s="8">
        <f>SUM(AT!G9,BE!G9,BG!G9,CY!G9,CZ!G9,DE!G9,DK!G9,EE!G9,EL!G9,ES!G9,FI!G9,FR!G9,HR!G9,HU!G9,IE!G9,IT!G9,LT!G9,LU!G9,LV!G9,MT!G9,NL!G9,PL!G9,PT!G9,RO!G9,SE!G9,SI!G9,SK!G9)</f>
        <v>62646.708460000002</v>
      </c>
      <c r="H9" s="8">
        <f>SUM(AT!H9,BE!H9,BG!H9,CY!H9,CZ!H9,DE!H9,DK!H9,EE!H9,EL!H9,ES!H9,FI!H9,FR!H9,HR!H9,HU!H9,IE!H9,IT!H9,LT!H9,LU!H9,LV!H9,MT!H9,NL!H9,PL!H9,PT!H9,RO!H9,SE!H9,SI!H9,SK!H9)</f>
        <v>64313.940629999997</v>
      </c>
      <c r="I9" s="8">
        <f>SUM(AT!I9,BE!I9,BG!I9,CY!I9,CZ!I9,DE!I9,DK!I9,EE!I9,EL!I9,ES!I9,FI!I9,FR!I9,HR!I9,HU!I9,IE!I9,IT!I9,LT!I9,LU!I9,LV!I9,MT!I9,NL!I9,PL!I9,PT!I9,RO!I9,SE!I9,SI!I9,SK!I9)</f>
        <v>61871.272270000001</v>
      </c>
      <c r="J9" s="8">
        <f>SUM(AT!J9,BE!J9,BG!J9,CY!J9,CZ!J9,DE!J9,DK!J9,EE!J9,EL!J9,ES!J9,FI!J9,FR!J9,HR!J9,HU!J9,IE!J9,IT!J9,LT!J9,LU!J9,LV!J9,MT!J9,NL!J9,PL!J9,PT!J9,RO!J9,SE!J9,SI!J9,SK!J9)</f>
        <v>58139.309679999998</v>
      </c>
      <c r="K9" s="8">
        <f>SUM(AT!K9,BE!K9,BG!K9,CY!K9,CZ!K9,DE!K9,DK!K9,EE!K9,EL!K9,ES!K9,FI!K9,FR!K9,HR!K9,HU!K9,IE!K9,IT!K9,LT!K9,LU!K9,LV!K9,MT!K9,NL!K9,PL!K9,PT!K9,RO!K9,SE!K9,SI!K9,SK!K9)</f>
        <v>47111.246900000006</v>
      </c>
      <c r="L9" s="8">
        <f>SUM(AT!L9,BE!L9,BG!L9,CY!L9,CZ!L9,DE!L9,DK!L9,EE!L9,EL!L9,ES!L9,FI!L9,FR!L9,HR!L9,HU!L9,IE!L9,IT!L9,LT!L9,LU!L9,LV!L9,MT!L9,NL!L9,PL!L9,PT!L9,RO!L9,SE!L9,SI!L9,SK!L9)</f>
        <v>54742.405210000019</v>
      </c>
      <c r="M9" s="8">
        <f>SUM(AT!M9,BE!M9,BG!M9,CY!M9,CZ!M9,DE!M9,DK!M9,EE!M9,EL!M9,ES!M9,FI!M9,FR!M9,HR!M9,HU!M9,IE!M9,IT!M9,LT!M9,LU!M9,LV!M9,MT!M9,NL!M9,PL!M9,PT!M9,RO!M9,SE!M9,SI!M9,SK!M9)</f>
        <v>53938.649480000007</v>
      </c>
      <c r="N9" s="8">
        <f>SUM(AT!N9,BE!N9,BG!N9,CY!N9,CZ!N9,DE!N9,DK!N9,EE!N9,EL!N9,ES!N9,FI!N9,FR!N9,HR!N9,HU!N9,IE!N9,IT!N9,LT!N9,LU!N9,LV!N9,MT!N9,NL!N9,PL!N9,PT!N9,RO!N9,SE!N9,SI!N9,SK!N9)</f>
        <v>44203.51572000001</v>
      </c>
      <c r="O9" s="8">
        <f>SUM(AT!O9,BE!O9,BG!O9,CY!O9,CZ!O9,DE!O9,DK!O9,EE!O9,EL!O9,ES!O9,FI!O9,FR!O9,HR!O9,HU!O9,IE!O9,IT!O9,LT!O9,LU!O9,LV!O9,MT!O9,NL!O9,PL!O9,PT!O9,RO!O9,SE!O9,SI!O9,SK!O9)</f>
        <v>41548.444589999992</v>
      </c>
      <c r="P9" s="8">
        <f>SUM(AT!P9,BE!P9,BG!P9,CY!P9,CZ!P9,DE!P9,DK!P9,EE!P9,EL!P9,ES!P9,FI!P9,FR!P9,HR!P9,HU!P9,IE!P9,IT!P9,LT!P9,LU!P9,LV!P9,MT!P9,NL!P9,PL!P9,PT!P9,RO!P9,SE!P9,SI!P9,SK!P9)</f>
        <v>41167.227710000014</v>
      </c>
      <c r="Q9" s="8">
        <f>SUM(AT!Q9,BE!Q9,BG!Q9,CY!Q9,CZ!Q9,DE!Q9,DK!Q9,EE!Q9,EL!Q9,ES!Q9,FI!Q9,FR!Q9,HR!Q9,HU!Q9,IE!Q9,IT!Q9,LT!Q9,LU!Q9,LV!Q9,MT!Q9,NL!Q9,PL!Q9,PT!Q9,RO!Q9,SE!Q9,SI!Q9,SK!Q9)</f>
        <v>39103.191400000003</v>
      </c>
      <c r="R9" s="8">
        <f>SUM(AT!R9,BE!R9,BG!R9,CY!R9,CZ!R9,DE!R9,DK!R9,EE!R9,EL!R9,ES!R9,FI!R9,FR!R9,HR!R9,HU!R9,IE!R9,IT!R9,LT!R9,LU!R9,LV!R9,MT!R9,NL!R9,PL!R9,PT!R9,RO!R9,SE!R9,SI!R9,SK!R9)</f>
        <v>39523.473480000001</v>
      </c>
      <c r="S9" s="8">
        <f>SUM(AT!S9,BE!S9,BG!S9,CY!S9,CZ!S9,DE!S9,DK!S9,EE!S9,EL!S9,ES!S9,FI!S9,FR!S9,HR!S9,HU!S9,IE!S9,IT!S9,LT!S9,LU!S9,LV!S9,MT!S9,NL!S9,PL!S9,PT!S9,RO!S9,SE!S9,SI!S9,SK!S9)</f>
        <v>38367.827799999999</v>
      </c>
      <c r="T9" s="8">
        <f>SUM(AT!T9,BE!T9,BG!T9,CY!T9,CZ!T9,DE!T9,DK!T9,EE!T9,EL!T9,ES!T9,FI!T9,FR!T9,HR!T9,HU!T9,IE!T9,IT!T9,LT!T9,LU!T9,LV!T9,MT!T9,NL!T9,PL!T9,PT!T9,RO!T9,SE!T9,SI!T9,SK!T9)</f>
        <v>40824.005069999992</v>
      </c>
      <c r="U9" s="8">
        <f>SUM(AT!U9,BE!U9,BG!U9,CY!U9,CZ!U9,DE!U9,DK!U9,EE!U9,EL!U9,ES!U9,FI!U9,FR!U9,HR!U9,HU!U9,IE!U9,IT!U9,LT!U9,LU!U9,LV!U9,MT!U9,NL!U9,PL!U9,PT!U9,RO!U9,SE!U9,SI!U9,SK!U9)</f>
        <v>39501.155330000009</v>
      </c>
      <c r="V9" s="8">
        <f>SUM(AT!V9,BE!V9,BG!V9,CY!V9,CZ!V9,DE!V9,DK!V9,EE!V9,EL!V9,ES!V9,FI!V9,FR!V9,HR!V9,HU!V9,IE!V9,IT!V9,LT!V9,LU!V9,LV!V9,MT!V9,NL!V9,PL!V9,PT!V9,RO!V9,SE!V9,SI!V9,SK!V9)</f>
        <v>32279.980859999996</v>
      </c>
      <c r="W9" s="8">
        <f>SUM(AT!W9,BE!W9,BG!W9,CY!W9,CZ!W9,DE!W9,DK!W9,EE!W9,EL!W9,ES!W9,FI!W9,FR!W9,HR!W9,HU!W9,IE!W9,IT!W9,LT!W9,LU!W9,LV!W9,MT!W9,NL!W9,PL!W9,PT!W9,RO!W9,SE!W9,SI!W9,SK!W9)</f>
        <v>30262.099119999995</v>
      </c>
    </row>
    <row r="10" spans="1:23" x14ac:dyDescent="0.25">
      <c r="A10" s="15" t="s">
        <v>121</v>
      </c>
      <c r="B10" s="16">
        <f>SUM(B11:B17)</f>
        <v>581139.26522000006</v>
      </c>
      <c r="C10" s="16">
        <f t="shared" ref="C10:W10" si="3">SUM(C11:C17)</f>
        <v>569512.47687999997</v>
      </c>
      <c r="D10" s="16">
        <f t="shared" si="3"/>
        <v>559883.59684000001</v>
      </c>
      <c r="E10" s="16">
        <f t="shared" si="3"/>
        <v>565458.74195000005</v>
      </c>
      <c r="F10" s="16">
        <f t="shared" si="3"/>
        <v>558342.63948000001</v>
      </c>
      <c r="G10" s="16">
        <f t="shared" si="3"/>
        <v>550116.01413999998</v>
      </c>
      <c r="H10" s="16">
        <f t="shared" si="3"/>
        <v>540008.07848999999</v>
      </c>
      <c r="I10" s="16">
        <f t="shared" si="3"/>
        <v>552705.20060999994</v>
      </c>
      <c r="J10" s="16">
        <f t="shared" si="3"/>
        <v>533271.35000000009</v>
      </c>
      <c r="K10" s="16">
        <f t="shared" si="3"/>
        <v>442529.16120000003</v>
      </c>
      <c r="L10" s="16">
        <f t="shared" si="3"/>
        <v>475272.03577000002</v>
      </c>
      <c r="M10" s="16">
        <f t="shared" si="3"/>
        <v>463198.32374999998</v>
      </c>
      <c r="N10" s="16">
        <f t="shared" si="3"/>
        <v>445486.84106000006</v>
      </c>
      <c r="O10" s="16">
        <f t="shared" si="3"/>
        <v>427419.05824000004</v>
      </c>
      <c r="P10" s="16">
        <f t="shared" si="3"/>
        <v>414786.87692999997</v>
      </c>
      <c r="Q10" s="16">
        <f t="shared" si="3"/>
        <v>422432.26093999995</v>
      </c>
      <c r="R10" s="16">
        <f t="shared" si="3"/>
        <v>428740.22143000003</v>
      </c>
      <c r="S10" s="16">
        <f t="shared" si="3"/>
        <v>435805.45241999999</v>
      </c>
      <c r="T10" s="16">
        <f t="shared" si="3"/>
        <v>436657.26994999999</v>
      </c>
      <c r="U10" s="16">
        <f t="shared" si="3"/>
        <v>422971.59046999994</v>
      </c>
      <c r="V10" s="16">
        <f t="shared" si="3"/>
        <v>407337.37728999997</v>
      </c>
      <c r="W10" s="16">
        <f t="shared" si="3"/>
        <v>433739.77812999999</v>
      </c>
    </row>
    <row r="11" spans="1:23" x14ac:dyDescent="0.25">
      <c r="A11" s="10" t="s">
        <v>122</v>
      </c>
      <c r="B11" s="8">
        <f>SUM(AT!B11,BE!B11,BG!B11,CY!B11,CZ!B11,DE!B11,DK!B11,EE!B11,EL!B11,ES!B11,FI!B11,FR!B11,HR!B11,HU!B11,IE!B11,IT!B11,LT!B11,LU!B11,LV!B11,MT!B11,NL!B11,PL!B11,PT!B11,RO!B11,SE!B11,SI!B11,SK!B11)</f>
        <v>116386.27213000001</v>
      </c>
      <c r="C11" s="8">
        <f>SUM(AT!C11,BE!C11,BG!C11,CY!C11,CZ!C11,DE!C11,DK!C11,EE!C11,EL!C11,ES!C11,FI!C11,FR!C11,HR!C11,HU!C11,IE!C11,IT!C11,LT!C11,LU!C11,LV!C11,MT!C11,NL!C11,PL!C11,PT!C11,RO!C11,SE!C11,SI!C11,SK!C11)</f>
        <v>108405.80510000001</v>
      </c>
      <c r="D11" s="8">
        <f>SUM(AT!D11,BE!D11,BG!D11,CY!D11,CZ!D11,DE!D11,DK!D11,EE!D11,EL!D11,ES!D11,FI!D11,FR!D11,HR!D11,HU!D11,IE!D11,IT!D11,LT!D11,LU!D11,LV!D11,MT!D11,NL!D11,PL!D11,PT!D11,RO!D11,SE!D11,SI!D11,SK!D11)</f>
        <v>104965.93430000001</v>
      </c>
      <c r="E11" s="8">
        <f>SUM(AT!E11,BE!E11,BG!E11,CY!E11,CZ!E11,DE!E11,DK!E11,EE!E11,EL!E11,ES!E11,FI!E11,FR!E11,HR!E11,HU!E11,IE!E11,IT!E11,LT!E11,LU!E11,LV!E11,MT!E11,NL!E11,PL!E11,PT!E11,RO!E11,SE!E11,SI!E11,SK!E11)</f>
        <v>103887.97637000002</v>
      </c>
      <c r="F11" s="8">
        <f>SUM(AT!F11,BE!F11,BG!F11,CY!F11,CZ!F11,DE!F11,DK!F11,EE!F11,EL!F11,ES!F11,FI!F11,FR!F11,HR!F11,HU!F11,IE!F11,IT!F11,LT!F11,LU!F11,LV!F11,MT!F11,NL!F11,PL!F11,PT!F11,RO!F11,SE!F11,SI!F11,SK!F11)</f>
        <v>105831.46966000002</v>
      </c>
      <c r="G11" s="8">
        <f>SUM(AT!G11,BE!G11,BG!G11,CY!G11,CZ!G11,DE!G11,DK!G11,EE!G11,EL!G11,ES!G11,FI!G11,FR!G11,HR!G11,HU!G11,IE!G11,IT!G11,LT!G11,LU!G11,LV!G11,MT!G11,NL!G11,PL!G11,PT!G11,RO!G11,SE!G11,SI!G11,SK!G11)</f>
        <v>104614.35523</v>
      </c>
      <c r="H11" s="8">
        <f>SUM(AT!H11,BE!H11,BG!H11,CY!H11,CZ!H11,DE!H11,DK!H11,EE!H11,EL!H11,ES!H11,FI!H11,FR!H11,HR!H11,HU!H11,IE!H11,IT!H11,LT!H11,LU!H11,LV!H11,MT!H11,NL!H11,PL!H11,PT!H11,RO!H11,SE!H11,SI!H11,SK!H11)</f>
        <v>105242.36588999999</v>
      </c>
      <c r="I11" s="8">
        <f>SUM(AT!I11,BE!I11,BG!I11,CY!I11,CZ!I11,DE!I11,DK!I11,EE!I11,EL!I11,ES!I11,FI!I11,FR!I11,HR!I11,HU!I11,IE!I11,IT!I11,LT!I11,LU!I11,LV!I11,MT!I11,NL!I11,PL!I11,PT!I11,RO!I11,SE!I11,SI!I11,SK!I11)</f>
        <v>112561.16742000001</v>
      </c>
      <c r="J11" s="8">
        <f>SUM(AT!J11,BE!J11,BG!J11,CY!J11,CZ!J11,DE!J11,DK!J11,EE!J11,EL!J11,ES!J11,FI!J11,FR!J11,HR!J11,HU!J11,IE!J11,IT!J11,LT!J11,LU!J11,LV!J11,MT!J11,NL!J11,PL!J11,PT!J11,RO!J11,SE!J11,SI!J11,SK!J11)</f>
        <v>105329.66581999999</v>
      </c>
      <c r="K11" s="8">
        <f>SUM(AT!K11,BE!K11,BG!K11,CY!K11,CZ!K11,DE!K11,DK!K11,EE!K11,EL!K11,ES!K11,FI!K11,FR!K11,HR!K11,HU!K11,IE!K11,IT!K11,LT!K11,LU!K11,LV!K11,MT!K11,NL!K11,PL!K11,PT!K11,RO!K11,SE!K11,SI!K11,SK!K11)</f>
        <v>73968.547390000022</v>
      </c>
      <c r="L11" s="8">
        <f>SUM(AT!L11,BE!L11,BG!L11,CY!L11,CZ!L11,DE!L11,DK!L11,EE!L11,EL!L11,ES!L11,FI!L11,FR!L11,HR!L11,HU!L11,IE!L11,IT!L11,LT!L11,LU!L11,LV!L11,MT!L11,NL!L11,PL!L11,PT!L11,RO!L11,SE!L11,SI!L11,SK!L11)</f>
        <v>92856.99377999999</v>
      </c>
      <c r="M11" s="8">
        <f>SUM(AT!M11,BE!M11,BG!M11,CY!M11,CZ!M11,DE!M11,DK!M11,EE!M11,EL!M11,ES!M11,FI!M11,FR!M11,HR!M11,HU!M11,IE!M11,IT!M11,LT!M11,LU!M11,LV!M11,MT!M11,NL!M11,PL!M11,PT!M11,RO!M11,SE!M11,SI!M11,SK!M11)</f>
        <v>92150.685310000001</v>
      </c>
      <c r="N11" s="8">
        <f>SUM(AT!N11,BE!N11,BG!N11,CY!N11,CZ!N11,DE!N11,DK!N11,EE!N11,EL!N11,ES!N11,FI!N11,FR!N11,HR!N11,HU!N11,IE!N11,IT!N11,LT!N11,LU!N11,LV!N11,MT!N11,NL!N11,PL!N11,PT!N11,RO!N11,SE!N11,SI!N11,SK!N11)</f>
        <v>86446.700550000009</v>
      </c>
      <c r="O11" s="8">
        <f>SUM(AT!O11,BE!O11,BG!O11,CY!O11,CZ!O11,DE!O11,DK!O11,EE!O11,EL!O11,ES!O11,FI!O11,FR!O11,HR!O11,HU!O11,IE!O11,IT!O11,LT!O11,LU!O11,LV!O11,MT!O11,NL!O11,PL!O11,PT!O11,RO!O11,SE!O11,SI!O11,SK!O11)</f>
        <v>81561.406909999991</v>
      </c>
      <c r="P11" s="8">
        <f>SUM(AT!P11,BE!P11,BG!P11,CY!P11,CZ!P11,DE!P11,DK!P11,EE!P11,EL!P11,ES!P11,FI!P11,FR!P11,HR!P11,HU!P11,IE!P11,IT!P11,LT!P11,LU!P11,LV!P11,MT!P11,NL!P11,PL!P11,PT!P11,RO!P11,SE!P11,SI!P11,SK!P11)</f>
        <v>80166.66403</v>
      </c>
      <c r="Q11" s="8">
        <f>SUM(AT!Q11,BE!Q11,BG!Q11,CY!Q11,CZ!Q11,DE!Q11,DK!Q11,EE!Q11,EL!Q11,ES!Q11,FI!Q11,FR!Q11,HR!Q11,HU!Q11,IE!Q11,IT!Q11,LT!Q11,LU!Q11,LV!Q11,MT!Q11,NL!Q11,PL!Q11,PT!Q11,RO!Q11,SE!Q11,SI!Q11,SK!Q11)</f>
        <v>85143.708500000008</v>
      </c>
      <c r="R11" s="8">
        <f>SUM(AT!R11,BE!R11,BG!R11,CY!R11,CZ!R11,DE!R11,DK!R11,EE!R11,EL!R11,ES!R11,FI!R11,FR!R11,HR!R11,HU!R11,IE!R11,IT!R11,LT!R11,LU!R11,LV!R11,MT!R11,NL!R11,PL!R11,PT!R11,RO!R11,SE!R11,SI!R11,SK!R11)</f>
        <v>81907.965489999988</v>
      </c>
      <c r="S11" s="8">
        <f>SUM(AT!S11,BE!S11,BG!S11,CY!S11,CZ!S11,DE!S11,DK!S11,EE!S11,EL!S11,ES!S11,FI!S11,FR!S11,HR!S11,HU!S11,IE!S11,IT!S11,LT!S11,LU!S11,LV!S11,MT!S11,NL!S11,PL!S11,PT!S11,RO!S11,SE!S11,SI!S11,SK!S11)</f>
        <v>82559.589160000018</v>
      </c>
      <c r="T11" s="8">
        <f>SUM(AT!T11,BE!T11,BG!T11,CY!T11,CZ!T11,DE!T11,DK!T11,EE!T11,EL!T11,ES!T11,FI!T11,FR!T11,HR!T11,HU!T11,IE!T11,IT!T11,LT!T11,LU!T11,LV!T11,MT!T11,NL!T11,PL!T11,PT!T11,RO!T11,SE!T11,SI!T11,SK!T11)</f>
        <v>82311.017739999996</v>
      </c>
      <c r="U11" s="8">
        <f>SUM(AT!U11,BE!U11,BG!U11,CY!U11,CZ!U11,DE!U11,DK!U11,EE!U11,EL!U11,ES!U11,FI!U11,FR!U11,HR!U11,HU!U11,IE!U11,IT!U11,LT!U11,LU!U11,LV!U11,MT!U11,NL!U11,PL!U11,PT!U11,RO!U11,SE!U11,SI!U11,SK!U11)</f>
        <v>78215.163310000018</v>
      </c>
      <c r="V11" s="8">
        <f>SUM(AT!V11,BE!V11,BG!V11,CY!V11,CZ!V11,DE!V11,DK!V11,EE!V11,EL!V11,ES!V11,FI!V11,FR!V11,HR!V11,HU!V11,IE!V11,IT!V11,LT!V11,LU!V11,LV!V11,MT!V11,NL!V11,PL!V11,PT!V11,RO!V11,SE!V11,SI!V11,SK!V11)</f>
        <v>69371.991450000001</v>
      </c>
      <c r="W11" s="8">
        <f>SUM(AT!W11,BE!W11,BG!W11,CY!W11,CZ!W11,DE!W11,DK!W11,EE!W11,EL!W11,ES!W11,FI!W11,FR!W11,HR!W11,HU!W11,IE!W11,IT!W11,LT!W11,LU!W11,LV!W11,MT!W11,NL!W11,PL!W11,PT!W11,RO!W11,SE!W11,SI!W11,SK!W11)</f>
        <v>79248.096569999994</v>
      </c>
    </row>
    <row r="12" spans="1:23" x14ac:dyDescent="0.25">
      <c r="A12" s="10" t="s">
        <v>123</v>
      </c>
      <c r="B12" s="8">
        <f>SUM(AT!B12,BE!B12,BG!B12,CY!B12,CZ!B12,DE!B12,DK!B12,EE!B12,EL!B12,ES!B12,FI!B12,FR!B12,HR!B12,HU!B12,IE!B12,IT!B12,LT!B12,LU!B12,LV!B12,MT!B12,NL!B12,PL!B12,PT!B12,RO!B12,SE!B12,SI!B12,SK!B12)</f>
        <v>12830.710859999999</v>
      </c>
      <c r="C12" s="8">
        <f>SUM(AT!C12,BE!C12,BG!C12,CY!C12,CZ!C12,DE!C12,DK!C12,EE!C12,EL!C12,ES!C12,FI!C12,FR!C12,HR!C12,HU!C12,IE!C12,IT!C12,LT!C12,LU!C12,LV!C12,MT!C12,NL!C12,PL!C12,PT!C12,RO!C12,SE!C12,SI!C12,SK!C12)</f>
        <v>13376.35338</v>
      </c>
      <c r="D12" s="8">
        <f>SUM(AT!D12,BE!D12,BG!D12,CY!D12,CZ!D12,DE!D12,DK!D12,EE!D12,EL!D12,ES!D12,FI!D12,FR!D12,HR!D12,HU!D12,IE!D12,IT!D12,LT!D12,LU!D12,LV!D12,MT!D12,NL!D12,PL!D12,PT!D12,RO!D12,SE!D12,SI!D12,SK!D12)</f>
        <v>13036.400350000004</v>
      </c>
      <c r="E12" s="8">
        <f>SUM(AT!E12,BE!E12,BG!E12,CY!E12,CZ!E12,DE!E12,DK!E12,EE!E12,EL!E12,ES!E12,FI!E12,FR!E12,HR!E12,HU!E12,IE!E12,IT!E12,LT!E12,LU!E12,LV!E12,MT!E12,NL!E12,PL!E12,PT!E12,RO!E12,SE!E12,SI!E12,SK!E12)</f>
        <v>12672.08394</v>
      </c>
      <c r="F12" s="8">
        <f>SUM(AT!F12,BE!F12,BG!F12,CY!F12,CZ!F12,DE!F12,DK!F12,EE!F12,EL!F12,ES!F12,FI!F12,FR!F12,HR!F12,HU!F12,IE!F12,IT!F12,LT!F12,LU!F12,LV!F12,MT!F12,NL!F12,PL!F12,PT!F12,RO!F12,SE!F12,SI!F12,SK!F12)</f>
        <v>12516.940119999999</v>
      </c>
      <c r="G12" s="8">
        <f>SUM(AT!G12,BE!G12,BG!G12,CY!G12,CZ!G12,DE!G12,DK!G12,EE!G12,EL!G12,ES!G12,FI!G12,FR!G12,HR!G12,HU!G12,IE!G12,IT!G12,LT!G12,LU!G12,LV!G12,MT!G12,NL!G12,PL!G12,PT!G12,RO!G12,SE!G12,SI!G12,SK!G12)</f>
        <v>11435.789190000001</v>
      </c>
      <c r="H12" s="8">
        <f>SUM(AT!H12,BE!H12,BG!H12,CY!H12,CZ!H12,DE!H12,DK!H12,EE!H12,EL!H12,ES!H12,FI!H12,FR!H12,HR!H12,HU!H12,IE!H12,IT!H12,LT!H12,LU!H12,LV!H12,MT!H12,NL!H12,PL!H12,PT!H12,RO!H12,SE!H12,SI!H12,SK!H12)</f>
        <v>11465.068480000002</v>
      </c>
      <c r="I12" s="8">
        <f>SUM(AT!I12,BE!I12,BG!I12,CY!I12,CZ!I12,DE!I12,DK!I12,EE!I12,EL!I12,ES!I12,FI!I12,FR!I12,HR!I12,HU!I12,IE!I12,IT!I12,LT!I12,LU!I12,LV!I12,MT!I12,NL!I12,PL!I12,PT!I12,RO!I12,SE!I12,SI!I12,SK!I12)</f>
        <v>11548.033049999998</v>
      </c>
      <c r="J12" s="8">
        <f>SUM(AT!J12,BE!J12,BG!J12,CY!J12,CZ!J12,DE!J12,DK!J12,EE!J12,EL!J12,ES!J12,FI!J12,FR!J12,HR!J12,HU!J12,IE!J12,IT!J12,LT!J12,LU!J12,LV!J12,MT!J12,NL!J12,PL!J12,PT!J12,RO!J12,SE!J12,SI!J12,SK!J12)</f>
        <v>11058.880239999999</v>
      </c>
      <c r="K12" s="8">
        <f>SUM(AT!K12,BE!K12,BG!K12,CY!K12,CZ!K12,DE!K12,DK!K12,EE!K12,EL!K12,ES!K12,FI!K12,FR!K12,HR!K12,HU!K12,IE!K12,IT!K12,LT!K12,LU!K12,LV!K12,MT!K12,NL!K12,PL!K12,PT!K12,RO!K12,SE!K12,SI!K12,SK!K12)</f>
        <v>10028.550420000001</v>
      </c>
      <c r="L12" s="8">
        <f>SUM(AT!L12,BE!L12,BG!L12,CY!L12,CZ!L12,DE!L12,DK!L12,EE!L12,EL!L12,ES!L12,FI!L12,FR!L12,HR!L12,HU!L12,IE!L12,IT!L12,LT!L12,LU!L12,LV!L12,MT!L12,NL!L12,PL!L12,PT!L12,RO!L12,SE!L12,SI!L12,SK!L12)</f>
        <v>11000.029110000001</v>
      </c>
      <c r="M12" s="8">
        <f>SUM(AT!M12,BE!M12,BG!M12,CY!M12,CZ!M12,DE!M12,DK!M12,EE!M12,EL!M12,ES!M12,FI!M12,FR!M12,HR!M12,HU!M12,IE!M12,IT!M12,LT!M12,LU!M12,LV!M12,MT!M12,NL!M12,PL!M12,PT!M12,RO!M12,SE!M12,SI!M12,SK!M12)</f>
        <v>10142.87184</v>
      </c>
      <c r="N12" s="8">
        <f>SUM(AT!N12,BE!N12,BG!N12,CY!N12,CZ!N12,DE!N12,DK!N12,EE!N12,EL!N12,ES!N12,FI!N12,FR!N12,HR!N12,HU!N12,IE!N12,IT!N12,LT!N12,LU!N12,LV!N12,MT!N12,NL!N12,PL!N12,PT!N12,RO!N12,SE!N12,SI!N12,SK!N12)</f>
        <v>9219.1409299999996</v>
      </c>
      <c r="O12" s="8">
        <f>SUM(AT!O12,BE!O12,BG!O12,CY!O12,CZ!O12,DE!O12,DK!O12,EE!O12,EL!O12,ES!O12,FI!O12,FR!O12,HR!O12,HU!O12,IE!O12,IT!O12,LT!O12,LU!O12,LV!O12,MT!O12,NL!O12,PL!O12,PT!O12,RO!O12,SE!O12,SI!O12,SK!O12)</f>
        <v>8966.6959699999989</v>
      </c>
      <c r="P12" s="8">
        <f>SUM(AT!P12,BE!P12,BG!P12,CY!P12,CZ!P12,DE!P12,DK!P12,EE!P12,EL!P12,ES!P12,FI!P12,FR!P12,HR!P12,HU!P12,IE!P12,IT!P12,LT!P12,LU!P12,LV!P12,MT!P12,NL!P12,PL!P12,PT!P12,RO!P12,SE!P12,SI!P12,SK!P12)</f>
        <v>8447.7907700000014</v>
      </c>
      <c r="Q12" s="8">
        <f>SUM(AT!Q12,BE!Q12,BG!Q12,CY!Q12,CZ!Q12,DE!Q12,DK!Q12,EE!Q12,EL!Q12,ES!Q12,FI!Q12,FR!Q12,HR!Q12,HU!Q12,IE!Q12,IT!Q12,LT!Q12,LU!Q12,LV!Q12,MT!Q12,NL!Q12,PL!Q12,PT!Q12,RO!Q12,SE!Q12,SI!Q12,SK!Q12)</f>
        <v>8494.8309900000004</v>
      </c>
      <c r="R12" s="8">
        <f>SUM(AT!R12,BE!R12,BG!R12,CY!R12,CZ!R12,DE!R12,DK!R12,EE!R12,EL!R12,ES!R12,FI!R12,FR!R12,HR!R12,HU!R12,IE!R12,IT!R12,LT!R12,LU!R12,LV!R12,MT!R12,NL!R12,PL!R12,PT!R12,RO!R12,SE!R12,SI!R12,SK!R12)</f>
        <v>8692.2557400000023</v>
      </c>
      <c r="S12" s="8">
        <f>SUM(AT!S12,BE!S12,BG!S12,CY!S12,CZ!S12,DE!S12,DK!S12,EE!S12,EL!S12,ES!S12,FI!S12,FR!S12,HR!S12,HU!S12,IE!S12,IT!S12,LT!S12,LU!S12,LV!S12,MT!S12,NL!S12,PL!S12,PT!S12,RO!S12,SE!S12,SI!S12,SK!S12)</f>
        <v>8871.6271400000005</v>
      </c>
      <c r="T12" s="8">
        <f>SUM(AT!T12,BE!T12,BG!T12,CY!T12,CZ!T12,DE!T12,DK!T12,EE!T12,EL!T12,ES!T12,FI!T12,FR!T12,HR!T12,HU!T12,IE!T12,IT!T12,LT!T12,LU!T12,LV!T12,MT!T12,NL!T12,PL!T12,PT!T12,RO!T12,SE!T12,SI!T12,SK!T12)</f>
        <v>8579.9687900000008</v>
      </c>
      <c r="U12" s="8">
        <f>SUM(AT!U12,BE!U12,BG!U12,CY!U12,CZ!U12,DE!U12,DK!U12,EE!U12,EL!U12,ES!U12,FI!U12,FR!U12,HR!U12,HU!U12,IE!U12,IT!U12,LT!U12,LU!U12,LV!U12,MT!U12,NL!U12,PL!U12,PT!U12,RO!U12,SE!U12,SI!U12,SK!U12)</f>
        <v>8836.2320499999987</v>
      </c>
      <c r="V12" s="8">
        <f>SUM(AT!V12,BE!V12,BG!V12,CY!V12,CZ!V12,DE!V12,DK!V12,EE!V12,EL!V12,ES!V12,FI!V12,FR!V12,HR!V12,HU!V12,IE!V12,IT!V12,LT!V12,LU!V12,LV!V12,MT!V12,NL!V12,PL!V12,PT!V12,RO!V12,SE!V12,SI!V12,SK!V12)</f>
        <v>8347.3353200000001</v>
      </c>
      <c r="W12" s="8">
        <f>SUM(AT!W12,BE!W12,BG!W12,CY!W12,CZ!W12,DE!W12,DK!W12,EE!W12,EL!W12,ES!W12,FI!W12,FR!W12,HR!W12,HU!W12,IE!W12,IT!W12,LT!W12,LU!W12,LV!W12,MT!W12,NL!W12,PL!W12,PT!W12,RO!W12,SE!W12,SI!W12,SK!W12)</f>
        <v>9430.6799099999989</v>
      </c>
    </row>
    <row r="13" spans="1:23" x14ac:dyDescent="0.25">
      <c r="A13" s="10" t="s">
        <v>124</v>
      </c>
      <c r="B13" s="8">
        <f>SUM(AT!B13,BE!B13,BG!B13,CY!B13,CZ!B13,DE!B13,DK!B13,EE!B13,EL!B13,ES!B13,FI!B13,FR!B13,HR!B13,HU!B13,IE!B13,IT!B13,LT!B13,LU!B13,LV!B13,MT!B13,NL!B13,PL!B13,PT!B13,RO!B13,SE!B13,SI!B13,SK!B13)</f>
        <v>86687.900970000002</v>
      </c>
      <c r="C13" s="8">
        <f>SUM(AT!C13,BE!C13,BG!C13,CY!C13,CZ!C13,DE!C13,DK!C13,EE!C13,EL!C13,ES!C13,FI!C13,FR!C13,HR!C13,HU!C13,IE!C13,IT!C13,LT!C13,LU!C13,LV!C13,MT!C13,NL!C13,PL!C13,PT!C13,RO!C13,SE!C13,SI!C13,SK!C13)</f>
        <v>85124.618900000001</v>
      </c>
      <c r="D13" s="8">
        <f>SUM(AT!D13,BE!D13,BG!D13,CY!D13,CZ!D13,DE!D13,DK!D13,EE!D13,EL!D13,ES!D13,FI!D13,FR!D13,HR!D13,HU!D13,IE!D13,IT!D13,LT!D13,LU!D13,LV!D13,MT!D13,NL!D13,PL!D13,PT!D13,RO!D13,SE!D13,SI!D13,SK!D13)</f>
        <v>81493.900370000003</v>
      </c>
      <c r="E13" s="8">
        <f>SUM(AT!E13,BE!E13,BG!E13,CY!E13,CZ!E13,DE!E13,DK!E13,EE!E13,EL!E13,ES!E13,FI!E13,FR!E13,HR!E13,HU!E13,IE!E13,IT!E13,LT!E13,LU!E13,LV!E13,MT!E13,NL!E13,PL!E13,PT!E13,RO!E13,SE!E13,SI!E13,SK!E13)</f>
        <v>83488.909050000017</v>
      </c>
      <c r="F13" s="8">
        <f>SUM(AT!F13,BE!F13,BG!F13,CY!F13,CZ!F13,DE!F13,DK!F13,EE!F13,EL!F13,ES!F13,FI!F13,FR!F13,HR!F13,HU!F13,IE!F13,IT!F13,LT!F13,LU!F13,LV!F13,MT!F13,NL!F13,PL!F13,PT!F13,RO!F13,SE!F13,SI!F13,SK!F13)</f>
        <v>84428.32928999998</v>
      </c>
      <c r="G13" s="8">
        <f>SUM(AT!G13,BE!G13,BG!G13,CY!G13,CZ!G13,DE!G13,DK!G13,EE!G13,EL!G13,ES!G13,FI!G13,FR!G13,HR!G13,HU!G13,IE!G13,IT!G13,LT!G13,LU!G13,LV!G13,MT!G13,NL!G13,PL!G13,PT!G13,RO!G13,SE!G13,SI!G13,SK!G13)</f>
        <v>83964.827989999991</v>
      </c>
      <c r="H13" s="8">
        <f>SUM(AT!H13,BE!H13,BG!H13,CY!H13,CZ!H13,DE!H13,DK!H13,EE!H13,EL!H13,ES!H13,FI!H13,FR!H13,HR!H13,HU!H13,IE!H13,IT!H13,LT!H13,LU!H13,LV!H13,MT!H13,NL!H13,PL!H13,PT!H13,RO!H13,SE!H13,SI!H13,SK!H13)</f>
        <v>82632.253130000012</v>
      </c>
      <c r="I13" s="8">
        <f>SUM(AT!I13,BE!I13,BG!I13,CY!I13,CZ!I13,DE!I13,DK!I13,EE!I13,EL!I13,ES!I13,FI!I13,FR!I13,HR!I13,HU!I13,IE!I13,IT!I13,LT!I13,LU!I13,LV!I13,MT!I13,NL!I13,PL!I13,PT!I13,RO!I13,SE!I13,SI!I13,SK!I13)</f>
        <v>83320.483799999987</v>
      </c>
      <c r="J13" s="8">
        <f>SUM(AT!J13,BE!J13,BG!J13,CY!J13,CZ!J13,DE!J13,DK!J13,EE!J13,EL!J13,ES!J13,FI!J13,FR!J13,HR!J13,HU!J13,IE!J13,IT!J13,LT!J13,LU!J13,LV!J13,MT!J13,NL!J13,PL!J13,PT!J13,RO!J13,SE!J13,SI!J13,SK!J13)</f>
        <v>82747.988400000002</v>
      </c>
      <c r="K13" s="8">
        <f>SUM(AT!K13,BE!K13,BG!K13,CY!K13,CZ!K13,DE!K13,DK!K13,EE!K13,EL!K13,ES!K13,FI!K13,FR!K13,HR!K13,HU!K13,IE!K13,IT!K13,LT!K13,LU!K13,LV!K13,MT!K13,NL!K13,PL!K13,PT!K13,RO!K13,SE!K13,SI!K13,SK!K13)</f>
        <v>71938.140559999985</v>
      </c>
      <c r="L13" s="8">
        <f>SUM(AT!L13,BE!L13,BG!L13,CY!L13,CZ!L13,DE!L13,DK!L13,EE!L13,EL!L13,ES!L13,FI!L13,FR!L13,HR!L13,HU!L13,IE!L13,IT!L13,LT!L13,LU!L13,LV!L13,MT!L13,NL!L13,PL!L13,PT!L13,RO!L13,SE!L13,SI!L13,SK!L13)</f>
        <v>75765.010679999992</v>
      </c>
      <c r="M13" s="8">
        <f>SUM(AT!M13,BE!M13,BG!M13,CY!M13,CZ!M13,DE!M13,DK!M13,EE!M13,EL!M13,ES!M13,FI!M13,FR!M13,HR!M13,HU!M13,IE!M13,IT!M13,LT!M13,LU!M13,LV!M13,MT!M13,NL!M13,PL!M13,PT!M13,RO!M13,SE!M13,SI!M13,SK!M13)</f>
        <v>74285.632509999967</v>
      </c>
      <c r="N13" s="8">
        <f>SUM(AT!N13,BE!N13,BG!N13,CY!N13,CZ!N13,DE!N13,DK!N13,EE!N13,EL!N13,ES!N13,FI!N13,FR!N13,HR!N13,HU!N13,IE!N13,IT!N13,LT!N13,LU!N13,LV!N13,MT!N13,NL!N13,PL!N13,PT!N13,RO!N13,SE!N13,SI!N13,SK!N13)</f>
        <v>72647.784560000015</v>
      </c>
      <c r="O13" s="8">
        <f>SUM(AT!O13,BE!O13,BG!O13,CY!O13,CZ!O13,DE!O13,DK!O13,EE!O13,EL!O13,ES!O13,FI!O13,FR!O13,HR!O13,HU!O13,IE!O13,IT!O13,LT!O13,LU!O13,LV!O13,MT!O13,NL!O13,PL!O13,PT!O13,RO!O13,SE!O13,SI!O13,SK!O13)</f>
        <v>69047.293590000016</v>
      </c>
      <c r="P13" s="8">
        <f>SUM(AT!P13,BE!P13,BG!P13,CY!P13,CZ!P13,DE!P13,DK!P13,EE!P13,EL!P13,ES!P13,FI!P13,FR!P13,HR!P13,HU!P13,IE!P13,IT!P13,LT!P13,LU!P13,LV!P13,MT!P13,NL!P13,PL!P13,PT!P13,RO!P13,SE!P13,SI!P13,SK!P13)</f>
        <v>63849.350919999997</v>
      </c>
      <c r="Q13" s="8">
        <f>SUM(AT!Q13,BE!Q13,BG!Q13,CY!Q13,CZ!Q13,DE!Q13,DK!Q13,EE!Q13,EL!Q13,ES!Q13,FI!Q13,FR!Q13,HR!Q13,HU!Q13,IE!Q13,IT!Q13,LT!Q13,LU!Q13,LV!Q13,MT!Q13,NL!Q13,PL!Q13,PT!Q13,RO!Q13,SE!Q13,SI!Q13,SK!Q13)</f>
        <v>63400.570100000004</v>
      </c>
      <c r="R13" s="8">
        <f>SUM(AT!R13,BE!R13,BG!R13,CY!R13,CZ!R13,DE!R13,DK!R13,EE!R13,EL!R13,ES!R13,FI!R13,FR!R13,HR!R13,HU!R13,IE!R13,IT!R13,LT!R13,LU!R13,LV!R13,MT!R13,NL!R13,PL!R13,PT!R13,RO!R13,SE!R13,SI!R13,SK!R13)</f>
        <v>64534.852259999992</v>
      </c>
      <c r="S13" s="8">
        <f>SUM(AT!S13,BE!S13,BG!S13,CY!S13,CZ!S13,DE!S13,DK!S13,EE!S13,EL!S13,ES!S13,FI!S13,FR!S13,HR!S13,HU!S13,IE!S13,IT!S13,LT!S13,LU!S13,LV!S13,MT!S13,NL!S13,PL!S13,PT!S13,RO!S13,SE!S13,SI!S13,SK!S13)</f>
        <v>66874.393520000012</v>
      </c>
      <c r="T13" s="8">
        <f>SUM(AT!T13,BE!T13,BG!T13,CY!T13,CZ!T13,DE!T13,DK!T13,EE!T13,EL!T13,ES!T13,FI!T13,FR!T13,HR!T13,HU!T13,IE!T13,IT!T13,LT!T13,LU!T13,LV!T13,MT!T13,NL!T13,PL!T13,PT!T13,RO!T13,SE!T13,SI!T13,SK!T13)</f>
        <v>69114.165219999995</v>
      </c>
      <c r="U13" s="8">
        <f>SUM(AT!U13,BE!U13,BG!U13,CY!U13,CZ!U13,DE!U13,DK!U13,EE!U13,EL!U13,ES!U13,FI!U13,FR!U13,HR!U13,HU!U13,IE!U13,IT!U13,LT!U13,LU!U13,LV!U13,MT!U13,NL!U13,PL!U13,PT!U13,RO!U13,SE!U13,SI!U13,SK!U13)</f>
        <v>64961.378199999999</v>
      </c>
      <c r="V13" s="8">
        <f>SUM(AT!V13,BE!V13,BG!V13,CY!V13,CZ!V13,DE!V13,DK!V13,EE!V13,EL!V13,ES!V13,FI!V13,FR!V13,HR!V13,HU!V13,IE!V13,IT!V13,LT!V13,LU!V13,LV!V13,MT!V13,NL!V13,PL!V13,PT!V13,RO!V13,SE!V13,SI!V13,SK!V13)</f>
        <v>66334.366740000012</v>
      </c>
      <c r="W13" s="8">
        <f>SUM(AT!W13,BE!W13,BG!W13,CY!W13,CZ!W13,DE!W13,DK!W13,EE!W13,EL!W13,ES!W13,FI!W13,FR!W13,HR!W13,HU!W13,IE!W13,IT!W13,LT!W13,LU!W13,LV!W13,MT!W13,NL!W13,PL!W13,PT!W13,RO!W13,SE!W13,SI!W13,SK!W13)</f>
        <v>71147.489239999995</v>
      </c>
    </row>
    <row r="14" spans="1:23" x14ac:dyDescent="0.25">
      <c r="A14" s="10" t="s">
        <v>125</v>
      </c>
      <c r="B14" s="8">
        <f>SUM(AT!B14,BE!B14,BG!B14,CY!B14,CZ!B14,DE!B14,DK!B14,EE!B14,EL!B14,ES!B14,FI!B14,FR!B14,HR!B14,HU!B14,IE!B14,IT!B14,LT!B14,LU!B14,LV!B14,MT!B14,NL!B14,PL!B14,PT!B14,RO!B14,SE!B14,SI!B14,SK!B14)</f>
        <v>31780.770489999999</v>
      </c>
      <c r="C14" s="8">
        <f>SUM(AT!C14,BE!C14,BG!C14,CY!C14,CZ!C14,DE!C14,DK!C14,EE!C14,EL!C14,ES!C14,FI!C14,FR!C14,HR!C14,HU!C14,IE!C14,IT!C14,LT!C14,LU!C14,LV!C14,MT!C14,NL!C14,PL!C14,PT!C14,RO!C14,SE!C14,SI!C14,SK!C14)</f>
        <v>30538.413549999997</v>
      </c>
      <c r="D14" s="8">
        <f>SUM(AT!D14,BE!D14,BG!D14,CY!D14,CZ!D14,DE!D14,DK!D14,EE!D14,EL!D14,ES!D14,FI!D14,FR!D14,HR!D14,HU!D14,IE!D14,IT!D14,LT!D14,LU!D14,LV!D14,MT!D14,NL!D14,PL!D14,PT!D14,RO!D14,SE!D14,SI!D14,SK!D14)</f>
        <v>30844.34548</v>
      </c>
      <c r="E14" s="8">
        <f>SUM(AT!E14,BE!E14,BG!E14,CY!E14,CZ!E14,DE!E14,DK!E14,EE!E14,EL!E14,ES!E14,FI!E14,FR!E14,HR!E14,HU!E14,IE!E14,IT!E14,LT!E14,LU!E14,LV!E14,MT!E14,NL!E14,PL!E14,PT!E14,RO!E14,SE!E14,SI!E14,SK!E14)</f>
        <v>31052.621870000006</v>
      </c>
      <c r="F14" s="8">
        <f>SUM(AT!F14,BE!F14,BG!F14,CY!F14,CZ!F14,DE!F14,DK!F14,EE!F14,EL!F14,ES!F14,FI!F14,FR!F14,HR!F14,HU!F14,IE!F14,IT!F14,LT!F14,LU!F14,LV!F14,MT!F14,NL!F14,PL!F14,PT!F14,RO!F14,SE!F14,SI!F14,SK!F14)</f>
        <v>30126.768690000004</v>
      </c>
      <c r="G14" s="8">
        <f>SUM(AT!G14,BE!G14,BG!G14,CY!G14,CZ!G14,DE!G14,DK!G14,EE!G14,EL!G14,ES!G14,FI!G14,FR!G14,HR!G14,HU!G14,IE!G14,IT!G14,LT!G14,LU!G14,LV!G14,MT!G14,NL!G14,PL!G14,PT!G14,RO!G14,SE!G14,SI!G14,SK!G14)</f>
        <v>30217.191150000006</v>
      </c>
      <c r="H14" s="8">
        <f>SUM(AT!H14,BE!H14,BG!H14,CY!H14,CZ!H14,DE!H14,DK!H14,EE!H14,EL!H14,ES!H14,FI!H14,FR!H14,HR!H14,HU!H14,IE!H14,IT!H14,LT!H14,LU!H14,LV!H14,MT!H14,NL!H14,PL!H14,PT!H14,RO!H14,SE!H14,SI!H14,SK!H14)</f>
        <v>29802.082040000001</v>
      </c>
      <c r="I14" s="8">
        <f>SUM(AT!I14,BE!I14,BG!I14,CY!I14,CZ!I14,DE!I14,DK!I14,EE!I14,EL!I14,ES!I14,FI!I14,FR!I14,HR!I14,HU!I14,IE!I14,IT!I14,LT!I14,LU!I14,LV!I14,MT!I14,NL!I14,PL!I14,PT!I14,RO!I14,SE!I14,SI!I14,SK!I14)</f>
        <v>28918.085119999996</v>
      </c>
      <c r="J14" s="8">
        <f>SUM(AT!J14,BE!J14,BG!J14,CY!J14,CZ!J14,DE!J14,DK!J14,EE!J14,EL!J14,ES!J14,FI!J14,FR!J14,HR!J14,HU!J14,IE!J14,IT!J14,LT!J14,LU!J14,LV!J14,MT!J14,NL!J14,PL!J14,PT!J14,RO!J14,SE!J14,SI!J14,SK!J14)</f>
        <v>27596.314069999997</v>
      </c>
      <c r="K14" s="8">
        <f>SUM(AT!K14,BE!K14,BG!K14,CY!K14,CZ!K14,DE!K14,DK!K14,EE!K14,EL!K14,ES!K14,FI!K14,FR!K14,HR!K14,HU!K14,IE!K14,IT!K14,LT!K14,LU!K14,LV!K14,MT!K14,NL!K14,PL!K14,PT!K14,RO!K14,SE!K14,SI!K14,SK!K14)</f>
        <v>25884.138360000004</v>
      </c>
      <c r="L14" s="8">
        <f>SUM(AT!L14,BE!L14,BG!L14,CY!L14,CZ!L14,DE!L14,DK!L14,EE!L14,EL!L14,ES!L14,FI!L14,FR!L14,HR!L14,HU!L14,IE!L14,IT!L14,LT!L14,LU!L14,LV!L14,MT!L14,NL!L14,PL!L14,PT!L14,RO!L14,SE!L14,SI!L14,SK!L14)</f>
        <v>26547.718820000002</v>
      </c>
      <c r="M14" s="8">
        <f>SUM(AT!M14,BE!M14,BG!M14,CY!M14,CZ!M14,DE!M14,DK!M14,EE!M14,EL!M14,ES!M14,FI!M14,FR!M14,HR!M14,HU!M14,IE!M14,IT!M14,LT!M14,LU!M14,LV!M14,MT!M14,NL!M14,PL!M14,PT!M14,RO!M14,SE!M14,SI!M14,SK!M14)</f>
        <v>25484.802310000003</v>
      </c>
      <c r="N14" s="8">
        <f>SUM(AT!N14,BE!N14,BG!N14,CY!N14,CZ!N14,DE!N14,DK!N14,EE!N14,EL!N14,ES!N14,FI!N14,FR!N14,HR!N14,HU!N14,IE!N14,IT!N14,LT!N14,LU!N14,LV!N14,MT!N14,NL!N14,PL!N14,PT!N14,RO!N14,SE!N14,SI!N14,SK!N14)</f>
        <v>24751.503019999996</v>
      </c>
      <c r="O14" s="8">
        <f>SUM(AT!O14,BE!O14,BG!O14,CY!O14,CZ!O14,DE!O14,DK!O14,EE!O14,EL!O14,ES!O14,FI!O14,FR!O14,HR!O14,HU!O14,IE!O14,IT!O14,LT!O14,LU!O14,LV!O14,MT!O14,NL!O14,PL!O14,PT!O14,RO!O14,SE!O14,SI!O14,SK!O14)</f>
        <v>24243.414829999998</v>
      </c>
      <c r="P14" s="8">
        <f>SUM(AT!P14,BE!P14,BG!P14,CY!P14,CZ!P14,DE!P14,DK!P14,EE!P14,EL!P14,ES!P14,FI!P14,FR!P14,HR!P14,HU!P14,IE!P14,IT!P14,LT!P14,LU!P14,LV!P14,MT!P14,NL!P14,PL!P14,PT!P14,RO!P14,SE!P14,SI!P14,SK!P14)</f>
        <v>22725.159830000001</v>
      </c>
      <c r="Q14" s="8">
        <f>SUM(AT!Q14,BE!Q14,BG!Q14,CY!Q14,CZ!Q14,DE!Q14,DK!Q14,EE!Q14,EL!Q14,ES!Q14,FI!Q14,FR!Q14,HR!Q14,HU!Q14,IE!Q14,IT!Q14,LT!Q14,LU!Q14,LV!Q14,MT!Q14,NL!Q14,PL!Q14,PT!Q14,RO!Q14,SE!Q14,SI!Q14,SK!Q14)</f>
        <v>22309.2683</v>
      </c>
      <c r="R14" s="8">
        <f>SUM(AT!R14,BE!R14,BG!R14,CY!R14,CZ!R14,DE!R14,DK!R14,EE!R14,EL!R14,ES!R14,FI!R14,FR!R14,HR!R14,HU!R14,IE!R14,IT!R14,LT!R14,LU!R14,LV!R14,MT!R14,NL!R14,PL!R14,PT!R14,RO!R14,SE!R14,SI!R14,SK!R14)</f>
        <v>23294.626629999995</v>
      </c>
      <c r="S14" s="8">
        <f>SUM(AT!S14,BE!S14,BG!S14,CY!S14,CZ!S14,DE!S14,DK!S14,EE!S14,EL!S14,ES!S14,FI!S14,FR!S14,HR!S14,HU!S14,IE!S14,IT!S14,LT!S14,LU!S14,LV!S14,MT!S14,NL!S14,PL!S14,PT!S14,RO!S14,SE!S14,SI!S14,SK!S14)</f>
        <v>23331.170559999995</v>
      </c>
      <c r="T14" s="8">
        <f>SUM(AT!T14,BE!T14,BG!T14,CY!T14,CZ!T14,DE!T14,DK!T14,EE!T14,EL!T14,ES!T14,FI!T14,FR!T14,HR!T14,HU!T14,IE!T14,IT!T14,LT!T14,LU!T14,LV!T14,MT!T14,NL!T14,PL!T14,PT!T14,RO!T14,SE!T14,SI!T14,SK!T14)</f>
        <v>23254.832489999997</v>
      </c>
      <c r="U14" s="8">
        <f>SUM(AT!U14,BE!U14,BG!U14,CY!U14,CZ!U14,DE!U14,DK!U14,EE!U14,EL!U14,ES!U14,FI!U14,FR!U14,HR!U14,HU!U14,IE!U14,IT!U14,LT!U14,LU!U14,LV!U14,MT!U14,NL!U14,PL!U14,PT!U14,RO!U14,SE!U14,SI!U14,SK!U14)</f>
        <v>23993.321890000003</v>
      </c>
      <c r="V14" s="8">
        <f>SUM(AT!V14,BE!V14,BG!V14,CY!V14,CZ!V14,DE!V14,DK!V14,EE!V14,EL!V14,ES!V14,FI!V14,FR!V14,HR!V14,HU!V14,IE!V14,IT!V14,LT!V14,LU!V14,LV!V14,MT!V14,NL!V14,PL!V14,PT!V14,RO!V14,SE!V14,SI!V14,SK!V14)</f>
        <v>21815.697309999996</v>
      </c>
      <c r="W14" s="8">
        <f>SUM(AT!W14,BE!W14,BG!W14,CY!W14,CZ!W14,DE!W14,DK!W14,EE!W14,EL!W14,ES!W14,FI!W14,FR!W14,HR!W14,HU!W14,IE!W14,IT!W14,LT!W14,LU!W14,LV!W14,MT!W14,NL!W14,PL!W14,PT!W14,RO!W14,SE!W14,SI!W14,SK!W14)</f>
        <v>23096.235180000003</v>
      </c>
    </row>
    <row r="15" spans="1:23" x14ac:dyDescent="0.25">
      <c r="A15" s="10" t="s">
        <v>126</v>
      </c>
      <c r="B15" s="8">
        <f>SUM(AT!B15,BE!B15,BG!B15,CY!B15,CZ!B15,DE!B15,DK!B15,EE!B15,EL!B15,ES!B15,FI!B15,FR!B15,HR!B15,HU!B15,IE!B15,IT!B15,LT!B15,LU!B15,LV!B15,MT!B15,NL!B15,PL!B15,PT!B15,RO!B15,SE!B15,SI!B15,SK!B15)</f>
        <v>48556.125260000001</v>
      </c>
      <c r="C15" s="8">
        <f>SUM(AT!C15,BE!C15,BG!C15,CY!C15,CZ!C15,DE!C15,DK!C15,EE!C15,EL!C15,ES!C15,FI!C15,FR!C15,HR!C15,HU!C15,IE!C15,IT!C15,LT!C15,LU!C15,LV!C15,MT!C15,NL!C15,PL!C15,PT!C15,RO!C15,SE!C15,SI!C15,SK!C15)</f>
        <v>49224.72767</v>
      </c>
      <c r="D15" s="8">
        <f>SUM(AT!D15,BE!D15,BG!D15,CY!D15,CZ!D15,DE!D15,DK!D15,EE!D15,EL!D15,ES!D15,FI!D15,FR!D15,HR!D15,HU!D15,IE!D15,IT!D15,LT!D15,LU!D15,LV!D15,MT!D15,NL!D15,PL!D15,PT!D15,RO!D15,SE!D15,SI!D15,SK!D15)</f>
        <v>49640.804779999999</v>
      </c>
      <c r="E15" s="8">
        <f>SUM(AT!E15,BE!E15,BG!E15,CY!E15,CZ!E15,DE!E15,DK!E15,EE!E15,EL!E15,ES!E15,FI!E15,FR!E15,HR!E15,HU!E15,IE!E15,IT!E15,LT!E15,LU!E15,LV!E15,MT!E15,NL!E15,PL!E15,PT!E15,RO!E15,SE!E15,SI!E15,SK!E15)</f>
        <v>48724.21820000001</v>
      </c>
      <c r="F15" s="8">
        <f>SUM(AT!F15,BE!F15,BG!F15,CY!F15,CZ!F15,DE!F15,DK!F15,EE!F15,EL!F15,ES!F15,FI!F15,FR!F15,HR!F15,HU!F15,IE!F15,IT!F15,LT!F15,LU!F15,LV!F15,MT!F15,NL!F15,PL!F15,PT!F15,RO!F15,SE!F15,SI!F15,SK!F15)</f>
        <v>45934.370279999988</v>
      </c>
      <c r="G15" s="8">
        <f>SUM(AT!G15,BE!G15,BG!G15,CY!G15,CZ!G15,DE!G15,DK!G15,EE!G15,EL!G15,ES!G15,FI!G15,FR!G15,HR!G15,HU!G15,IE!G15,IT!G15,LT!G15,LU!G15,LV!G15,MT!G15,NL!G15,PL!G15,PT!G15,RO!G15,SE!G15,SI!G15,SK!G15)</f>
        <v>44988.368219999997</v>
      </c>
      <c r="H15" s="8">
        <f>SUM(AT!H15,BE!H15,BG!H15,CY!H15,CZ!H15,DE!H15,DK!H15,EE!H15,EL!H15,ES!H15,FI!H15,FR!H15,HR!H15,HU!H15,IE!H15,IT!H15,LT!H15,LU!H15,LV!H15,MT!H15,NL!H15,PL!H15,PT!H15,RO!H15,SE!H15,SI!H15,SK!H15)</f>
        <v>40850.271209999999</v>
      </c>
      <c r="I15" s="8">
        <f>SUM(AT!I15,BE!I15,BG!I15,CY!I15,CZ!I15,DE!I15,DK!I15,EE!I15,EL!I15,ES!I15,FI!I15,FR!I15,HR!I15,HU!I15,IE!I15,IT!I15,LT!I15,LU!I15,LV!I15,MT!I15,NL!I15,PL!I15,PT!I15,RO!I15,SE!I15,SI!I15,SK!I15)</f>
        <v>40153.125849999989</v>
      </c>
      <c r="J15" s="8">
        <f>SUM(AT!J15,BE!J15,BG!J15,CY!J15,CZ!J15,DE!J15,DK!J15,EE!J15,EL!J15,ES!J15,FI!J15,FR!J15,HR!J15,HU!J15,IE!J15,IT!J15,LT!J15,LU!J15,LV!J15,MT!J15,NL!J15,PL!J15,PT!J15,RO!J15,SE!J15,SI!J15,SK!J15)</f>
        <v>38281.012629999997</v>
      </c>
      <c r="K15" s="8">
        <f>SUM(AT!K15,BE!K15,BG!K15,CY!K15,CZ!K15,DE!K15,DK!K15,EE!K15,EL!K15,ES!K15,FI!K15,FR!K15,HR!K15,HU!K15,IE!K15,IT!K15,LT!K15,LU!K15,LV!K15,MT!K15,NL!K15,PL!K15,PT!K15,RO!K15,SE!K15,SI!K15,SK!K15)</f>
        <v>34856.852399999996</v>
      </c>
      <c r="L15" s="8">
        <f>SUM(AT!L15,BE!L15,BG!L15,CY!L15,CZ!L15,DE!L15,DK!L15,EE!L15,EL!L15,ES!L15,FI!L15,FR!L15,HR!L15,HU!L15,IE!L15,IT!L15,LT!L15,LU!L15,LV!L15,MT!L15,NL!L15,PL!L15,PT!L15,RO!L15,SE!L15,SI!L15,SK!L15)</f>
        <v>36139.492190000004</v>
      </c>
      <c r="M15" s="8">
        <f>SUM(AT!M15,BE!M15,BG!M15,CY!M15,CZ!M15,DE!M15,DK!M15,EE!M15,EL!M15,ES!M15,FI!M15,FR!M15,HR!M15,HU!M15,IE!M15,IT!M15,LT!M15,LU!M15,LV!M15,MT!M15,NL!M15,PL!M15,PT!M15,RO!M15,SE!M15,SI!M15,SK!M15)</f>
        <v>34350.216049999995</v>
      </c>
      <c r="N15" s="8">
        <f>SUM(AT!N15,BE!N15,BG!N15,CY!N15,CZ!N15,DE!N15,DK!N15,EE!N15,EL!N15,ES!N15,FI!N15,FR!N15,HR!N15,HU!N15,IE!N15,IT!N15,LT!N15,LU!N15,LV!N15,MT!N15,NL!N15,PL!N15,PT!N15,RO!N15,SE!N15,SI!N15,SK!N15)</f>
        <v>34239.285519999998</v>
      </c>
      <c r="O15" s="8">
        <f>SUM(AT!O15,BE!O15,BG!O15,CY!O15,CZ!O15,DE!O15,DK!O15,EE!O15,EL!O15,ES!O15,FI!O15,FR!O15,HR!O15,HU!O15,IE!O15,IT!O15,LT!O15,LU!O15,LV!O15,MT!O15,NL!O15,PL!O15,PT!O15,RO!O15,SE!O15,SI!O15,SK!O15)</f>
        <v>34403.716179999996</v>
      </c>
      <c r="P15" s="8">
        <f>SUM(AT!P15,BE!P15,BG!P15,CY!P15,CZ!P15,DE!P15,DK!P15,EE!P15,EL!P15,ES!P15,FI!P15,FR!P15,HR!P15,HU!P15,IE!P15,IT!P15,LT!P15,LU!P15,LV!P15,MT!P15,NL!P15,PL!P15,PT!P15,RO!P15,SE!P15,SI!P15,SK!P15)</f>
        <v>34194.009850000002</v>
      </c>
      <c r="Q15" s="8">
        <f>SUM(AT!Q15,BE!Q15,BG!Q15,CY!Q15,CZ!Q15,DE!Q15,DK!Q15,EE!Q15,EL!Q15,ES!Q15,FI!Q15,FR!Q15,HR!Q15,HU!Q15,IE!Q15,IT!Q15,LT!Q15,LU!Q15,LV!Q15,MT!Q15,NL!Q15,PL!Q15,PT!Q15,RO!Q15,SE!Q15,SI!Q15,SK!Q15)</f>
        <v>34487.128920000003</v>
      </c>
      <c r="R15" s="8">
        <f>SUM(AT!R15,BE!R15,BG!R15,CY!R15,CZ!R15,DE!R15,DK!R15,EE!R15,EL!R15,ES!R15,FI!R15,FR!R15,HR!R15,HU!R15,IE!R15,IT!R15,LT!R15,LU!R15,LV!R15,MT!R15,NL!R15,PL!R15,PT!R15,RO!R15,SE!R15,SI!R15,SK!R15)</f>
        <v>35385.867039999997</v>
      </c>
      <c r="S15" s="8">
        <f>SUM(AT!S15,BE!S15,BG!S15,CY!S15,CZ!S15,DE!S15,DK!S15,EE!S15,EL!S15,ES!S15,FI!S15,FR!S15,HR!S15,HU!S15,IE!S15,IT!S15,LT!S15,LU!S15,LV!S15,MT!S15,NL!S15,PL!S15,PT!S15,RO!S15,SE!S15,SI!S15,SK!S15)</f>
        <v>35924.950310000007</v>
      </c>
      <c r="T15" s="8">
        <f>SUM(AT!T15,BE!T15,BG!T15,CY!T15,CZ!T15,DE!T15,DK!T15,EE!T15,EL!T15,ES!T15,FI!T15,FR!T15,HR!T15,HU!T15,IE!T15,IT!T15,LT!T15,LU!T15,LV!T15,MT!T15,NL!T15,PL!T15,PT!T15,RO!T15,SE!T15,SI!T15,SK!T15)</f>
        <v>36114.361870000001</v>
      </c>
      <c r="U15" s="8">
        <f>SUM(AT!U15,BE!U15,BG!U15,CY!U15,CZ!U15,DE!U15,DK!U15,EE!U15,EL!U15,ES!U15,FI!U15,FR!U15,HR!U15,HU!U15,IE!U15,IT!U15,LT!U15,LU!U15,LV!U15,MT!U15,NL!U15,PL!U15,PT!U15,RO!U15,SE!U15,SI!U15,SK!U15)</f>
        <v>35583.391719999992</v>
      </c>
      <c r="V15" s="8">
        <f>SUM(AT!V15,BE!V15,BG!V15,CY!V15,CZ!V15,DE!V15,DK!V15,EE!V15,EL!V15,ES!V15,FI!V15,FR!V15,HR!V15,HU!V15,IE!V15,IT!V15,LT!V15,LU!V15,LV!V15,MT!V15,NL!V15,PL!V15,PT!V15,RO!V15,SE!V15,SI!V15,SK!V15)</f>
        <v>34222.435279999991</v>
      </c>
      <c r="W15" s="8">
        <f>SUM(AT!W15,BE!W15,BG!W15,CY!W15,CZ!W15,DE!W15,DK!W15,EE!W15,EL!W15,ES!W15,FI!W15,FR!W15,HR!W15,HU!W15,IE!W15,IT!W15,LT!W15,LU!W15,LV!W15,MT!W15,NL!W15,PL!W15,PT!W15,RO!W15,SE!W15,SI!W15,SK!W15)</f>
        <v>36143.190490000001</v>
      </c>
    </row>
    <row r="16" spans="1:23" x14ac:dyDescent="0.25">
      <c r="A16" s="10" t="s">
        <v>127</v>
      </c>
      <c r="B16" s="8">
        <f>SUM(AT!B16,BE!B16,BG!B16,CY!B16,CZ!B16,DE!B16,DK!B16,EE!B16,EL!B16,ES!B16,FI!B16,FR!B16,HR!B16,HU!B16,IE!B16,IT!B16,LT!B16,LU!B16,LV!B16,MT!B16,NL!B16,PL!B16,PT!B16,RO!B16,SE!B16,SI!B16,SK!B16)</f>
        <v>119281.71665999999</v>
      </c>
      <c r="C16" s="8">
        <f>SUM(AT!C16,BE!C16,BG!C16,CY!C16,CZ!C16,DE!C16,DK!C16,EE!C16,EL!C16,ES!C16,FI!C16,FR!C16,HR!C16,HU!C16,IE!C16,IT!C16,LT!C16,LU!C16,LV!C16,MT!C16,NL!C16,PL!C16,PT!C16,RO!C16,SE!C16,SI!C16,SK!C16)</f>
        <v>118733.57372999999</v>
      </c>
      <c r="D16" s="8">
        <f>SUM(AT!D16,BE!D16,BG!D16,CY!D16,CZ!D16,DE!D16,DK!D16,EE!D16,EL!D16,ES!D16,FI!D16,FR!D16,HR!D16,HU!D16,IE!D16,IT!D16,LT!D16,LU!D16,LV!D16,MT!D16,NL!D16,PL!D16,PT!D16,RO!D16,SE!D16,SI!D16,SK!D16)</f>
        <v>116479.10175999999</v>
      </c>
      <c r="E16" s="8">
        <f>SUM(AT!E16,BE!E16,BG!E16,CY!E16,CZ!E16,DE!E16,DK!E16,EE!E16,EL!E16,ES!E16,FI!E16,FR!E16,HR!E16,HU!E16,IE!E16,IT!E16,LT!E16,LU!E16,LV!E16,MT!E16,NL!E16,PL!E16,PT!E16,RO!E16,SE!E16,SI!E16,SK!E16)</f>
        <v>120573.13519999998</v>
      </c>
      <c r="F16" s="8">
        <f>SUM(AT!F16,BE!F16,BG!F16,CY!F16,CZ!F16,DE!F16,DK!F16,EE!F16,EL!F16,ES!F16,FI!F16,FR!F16,HR!F16,HU!F16,IE!F16,IT!F16,LT!F16,LU!F16,LV!F16,MT!F16,NL!F16,PL!F16,PT!F16,RO!F16,SE!F16,SI!F16,SK!F16)</f>
        <v>119954.04347000002</v>
      </c>
      <c r="G16" s="8">
        <f>SUM(AT!G16,BE!G16,BG!G16,CY!G16,CZ!G16,DE!G16,DK!G16,EE!G16,EL!G16,ES!G16,FI!G16,FR!G16,HR!G16,HU!G16,IE!G16,IT!G16,LT!G16,LU!G16,LV!G16,MT!G16,NL!G16,PL!G16,PT!G16,RO!G16,SE!G16,SI!G16,SK!G16)</f>
        <v>123451.57550999998</v>
      </c>
      <c r="H16" s="8">
        <f>SUM(AT!H16,BE!H16,BG!H16,CY!H16,CZ!H16,DE!H16,DK!H16,EE!H16,EL!H16,ES!H16,FI!H16,FR!H16,HR!H16,HU!H16,IE!H16,IT!H16,LT!H16,LU!H16,LV!H16,MT!H16,NL!H16,PL!H16,PT!H16,RO!H16,SE!H16,SI!H16,SK!H16)</f>
        <v>121819.30761999996</v>
      </c>
      <c r="I16" s="8">
        <f>SUM(AT!I16,BE!I16,BG!I16,CY!I16,CZ!I16,DE!I16,DK!I16,EE!I16,EL!I16,ES!I16,FI!I16,FR!I16,HR!I16,HU!I16,IE!I16,IT!I16,LT!I16,LU!I16,LV!I16,MT!I16,NL!I16,PL!I16,PT!I16,RO!I16,SE!I16,SI!I16,SK!I16)</f>
        <v>124427.12251999998</v>
      </c>
      <c r="J16" s="8">
        <f>SUM(AT!J16,BE!J16,BG!J16,CY!J16,CZ!J16,DE!J16,DK!J16,EE!J16,EL!J16,ES!J16,FI!J16,FR!J16,HR!J16,HU!J16,IE!J16,IT!J16,LT!J16,LU!J16,LV!J16,MT!J16,NL!J16,PL!J16,PT!J16,RO!J16,SE!J16,SI!J16,SK!J16)</f>
        <v>119617.18076000002</v>
      </c>
      <c r="K16" s="8">
        <f>SUM(AT!K16,BE!K16,BG!K16,CY!K16,CZ!K16,DE!K16,DK!K16,EE!K16,EL!K16,ES!K16,FI!K16,FR!K16,HR!K16,HU!K16,IE!K16,IT!K16,LT!K16,LU!K16,LV!K16,MT!K16,NL!K16,PL!K16,PT!K16,RO!K16,SE!K16,SI!K16,SK!K16)</f>
        <v>97436.825929999992</v>
      </c>
      <c r="L16" s="8">
        <f>SUM(AT!L16,BE!L16,BG!L16,CY!L16,CZ!L16,DE!L16,DK!L16,EE!L16,EL!L16,ES!L16,FI!L16,FR!L16,HR!L16,HU!L16,IE!L16,IT!L16,LT!L16,LU!L16,LV!L16,MT!L16,NL!L16,PL!L16,PT!L16,RO!L16,SE!L16,SI!L16,SK!L16)</f>
        <v>98558.43703999999</v>
      </c>
      <c r="M16" s="8">
        <f>SUM(AT!M16,BE!M16,BG!M16,CY!M16,CZ!M16,DE!M16,DK!M16,EE!M16,EL!M16,ES!M16,FI!M16,FR!M16,HR!M16,HU!M16,IE!M16,IT!M16,LT!M16,LU!M16,LV!M16,MT!M16,NL!M16,PL!M16,PT!M16,RO!M16,SE!M16,SI!M16,SK!M16)</f>
        <v>96687.944049999976</v>
      </c>
      <c r="N16" s="8">
        <f>SUM(AT!N16,BE!N16,BG!N16,CY!N16,CZ!N16,DE!N16,DK!N16,EE!N16,EL!N16,ES!N16,FI!N16,FR!N16,HR!N16,HU!N16,IE!N16,IT!N16,LT!N16,LU!N16,LV!N16,MT!N16,NL!N16,PL!N16,PT!N16,RO!N16,SE!N16,SI!N16,SK!N16)</f>
        <v>91883.374379999994</v>
      </c>
      <c r="O16" s="8">
        <f>SUM(AT!O16,BE!O16,BG!O16,CY!O16,CZ!O16,DE!O16,DK!O16,EE!O16,EL!O16,ES!O16,FI!O16,FR!O16,HR!O16,HU!O16,IE!O16,IT!O16,LT!O16,LU!O16,LV!O16,MT!O16,NL!O16,PL!O16,PT!O16,RO!O16,SE!O16,SI!O16,SK!O16)</f>
        <v>82029.523410000009</v>
      </c>
      <c r="P16" s="8">
        <f>SUM(AT!P16,BE!P16,BG!P16,CY!P16,CZ!P16,DE!P16,DK!P16,EE!P16,EL!P16,ES!P16,FI!P16,FR!P16,HR!P16,HU!P16,IE!P16,IT!P16,LT!P16,LU!P16,LV!P16,MT!P16,NL!P16,PL!P16,PT!P16,RO!P16,SE!P16,SI!P16,SK!P16)</f>
        <v>83364.134759999986</v>
      </c>
      <c r="Q16" s="8">
        <f>SUM(AT!Q16,BE!Q16,BG!Q16,CY!Q16,CZ!Q16,DE!Q16,DK!Q16,EE!Q16,EL!Q16,ES!Q16,FI!Q16,FR!Q16,HR!Q16,HU!Q16,IE!Q16,IT!Q16,LT!Q16,LU!Q16,LV!Q16,MT!Q16,NL!Q16,PL!Q16,PT!Q16,RO!Q16,SE!Q16,SI!Q16,SK!Q16)</f>
        <v>83150.863419999965</v>
      </c>
      <c r="R16" s="8">
        <f>SUM(AT!R16,BE!R16,BG!R16,CY!R16,CZ!R16,DE!R16,DK!R16,EE!R16,EL!R16,ES!R16,FI!R16,FR!R16,HR!R16,HU!R16,IE!R16,IT!R16,LT!R16,LU!R16,LV!R16,MT!R16,NL!R16,PL!R16,PT!R16,RO!R16,SE!R16,SI!R16,SK!R16)</f>
        <v>85435.945350000024</v>
      </c>
      <c r="S16" s="8">
        <f>SUM(AT!S16,BE!S16,BG!S16,CY!S16,CZ!S16,DE!S16,DK!S16,EE!S16,EL!S16,ES!S16,FI!S16,FR!S16,HR!S16,HU!S16,IE!S16,IT!S16,LT!S16,LU!S16,LV!S16,MT!S16,NL!S16,PL!S16,PT!S16,RO!S16,SE!S16,SI!S16,SK!S16)</f>
        <v>85629.238310000001</v>
      </c>
      <c r="T16" s="8">
        <f>SUM(AT!T16,BE!T16,BG!T16,CY!T16,CZ!T16,DE!T16,DK!T16,EE!T16,EL!T16,ES!T16,FI!T16,FR!T16,HR!T16,HU!T16,IE!T16,IT!T16,LT!T16,LU!T16,LV!T16,MT!T16,NL!T16,PL!T16,PT!T16,RO!T16,SE!T16,SI!T16,SK!T16)</f>
        <v>87613.563209999978</v>
      </c>
      <c r="U16" s="8">
        <f>SUM(AT!U16,BE!U16,BG!U16,CY!U16,CZ!U16,DE!U16,DK!U16,EE!U16,EL!U16,ES!U16,FI!U16,FR!U16,HR!U16,HU!U16,IE!U16,IT!U16,LT!U16,LU!U16,LV!U16,MT!U16,NL!U16,PL!U16,PT!U16,RO!U16,SE!U16,SI!U16,SK!U16)</f>
        <v>84760.175790000008</v>
      </c>
      <c r="V16" s="8">
        <f>SUM(AT!V16,BE!V16,BG!V16,CY!V16,CZ!V16,DE!V16,DK!V16,EE!V16,EL!V16,ES!V16,FI!V16,FR!V16,HR!V16,HU!V16,IE!V16,IT!V16,LT!V16,LU!V16,LV!V16,MT!V16,NL!V16,PL!V16,PT!V16,RO!V16,SE!V16,SI!V16,SK!V16)</f>
        <v>80624.217819999991</v>
      </c>
      <c r="W16" s="8">
        <f>SUM(AT!W16,BE!W16,BG!W16,CY!W16,CZ!W16,DE!W16,DK!W16,EE!W16,EL!W16,ES!W16,FI!W16,FR!W16,HR!W16,HU!W16,IE!W16,IT!W16,LT!W16,LU!W16,LV!W16,MT!W16,NL!W16,PL!W16,PT!W16,RO!W16,SE!W16,SI!W16,SK!W16)</f>
        <v>83196.020120000016</v>
      </c>
    </row>
    <row r="17" spans="1:23" x14ac:dyDescent="0.25">
      <c r="A17" s="10" t="s">
        <v>128</v>
      </c>
      <c r="B17" s="8">
        <f>SUM(AT!B17,BE!B17,BG!B17,CY!B17,CZ!B17,DE!B17,DK!B17,EE!B17,EL!B17,ES!B17,FI!B17,FR!B17,HR!B17,HU!B17,IE!B17,IT!B17,LT!B17,LU!B17,LV!B17,MT!B17,NL!B17,PL!B17,PT!B17,RO!B17,SE!B17,SI!B17,SK!B17)</f>
        <v>165615.76885000002</v>
      </c>
      <c r="C17" s="8">
        <f>SUM(AT!C17,BE!C17,BG!C17,CY!C17,CZ!C17,DE!C17,DK!C17,EE!C17,EL!C17,ES!C17,FI!C17,FR!C17,HR!C17,HU!C17,IE!C17,IT!C17,LT!C17,LU!C17,LV!C17,MT!C17,NL!C17,PL!C17,PT!C17,RO!C17,SE!C17,SI!C17,SK!C17)</f>
        <v>164108.98454999999</v>
      </c>
      <c r="D17" s="8">
        <f>SUM(AT!D17,BE!D17,BG!D17,CY!D17,CZ!D17,DE!D17,DK!D17,EE!D17,EL!D17,ES!D17,FI!D17,FR!D17,HR!D17,HU!D17,IE!D17,IT!D17,LT!D17,LU!D17,LV!D17,MT!D17,NL!D17,PL!D17,PT!D17,RO!D17,SE!D17,SI!D17,SK!D17)</f>
        <v>163423.10980000001</v>
      </c>
      <c r="E17" s="8">
        <f>SUM(AT!E17,BE!E17,BG!E17,CY!E17,CZ!E17,DE!E17,DK!E17,EE!E17,EL!E17,ES!E17,FI!E17,FR!E17,HR!E17,HU!E17,IE!E17,IT!E17,LT!E17,LU!E17,LV!E17,MT!E17,NL!E17,PL!E17,PT!E17,RO!E17,SE!E17,SI!E17,SK!E17)</f>
        <v>165059.79731999998</v>
      </c>
      <c r="F17" s="8">
        <f>SUM(AT!F17,BE!F17,BG!F17,CY!F17,CZ!F17,DE!F17,DK!F17,EE!F17,EL!F17,ES!F17,FI!F17,FR!F17,HR!F17,HU!F17,IE!F17,IT!F17,LT!F17,LU!F17,LV!F17,MT!F17,NL!F17,PL!F17,PT!F17,RO!F17,SE!F17,SI!F17,SK!F17)</f>
        <v>159550.71797</v>
      </c>
      <c r="G17" s="8">
        <f>SUM(AT!G17,BE!G17,BG!G17,CY!G17,CZ!G17,DE!G17,DK!G17,EE!G17,EL!G17,ES!G17,FI!G17,FR!G17,HR!G17,HU!G17,IE!G17,IT!G17,LT!G17,LU!G17,LV!G17,MT!G17,NL!G17,PL!G17,PT!G17,RO!G17,SE!G17,SI!G17,SK!G17)</f>
        <v>151443.90685</v>
      </c>
      <c r="H17" s="8">
        <f>SUM(AT!H17,BE!H17,BG!H17,CY!H17,CZ!H17,DE!H17,DK!H17,EE!H17,EL!H17,ES!H17,FI!H17,FR!H17,HR!H17,HU!H17,IE!H17,IT!H17,LT!H17,LU!H17,LV!H17,MT!H17,NL!H17,PL!H17,PT!H17,RO!H17,SE!H17,SI!H17,SK!H17)</f>
        <v>148196.73012000002</v>
      </c>
      <c r="I17" s="8">
        <f>SUM(AT!I17,BE!I17,BG!I17,CY!I17,CZ!I17,DE!I17,DK!I17,EE!I17,EL!I17,ES!I17,FI!I17,FR!I17,HR!I17,HU!I17,IE!I17,IT!I17,LT!I17,LU!I17,LV!I17,MT!I17,NL!I17,PL!I17,PT!I17,RO!I17,SE!I17,SI!I17,SK!I17)</f>
        <v>151777.18284999995</v>
      </c>
      <c r="J17" s="8">
        <f>SUM(AT!J17,BE!J17,BG!J17,CY!J17,CZ!J17,DE!J17,DK!J17,EE!J17,EL!J17,ES!J17,FI!J17,FR!J17,HR!J17,HU!J17,IE!J17,IT!J17,LT!J17,LU!J17,LV!J17,MT!J17,NL!J17,PL!J17,PT!J17,RO!J17,SE!J17,SI!J17,SK!J17)</f>
        <v>148640.30808000005</v>
      </c>
      <c r="K17" s="8">
        <f>SUM(AT!K17,BE!K17,BG!K17,CY!K17,CZ!K17,DE!K17,DK!K17,EE!K17,EL!K17,ES!K17,FI!K17,FR!K17,HR!K17,HU!K17,IE!K17,IT!K17,LT!K17,LU!K17,LV!K17,MT!K17,NL!K17,PL!K17,PT!K17,RO!K17,SE!K17,SI!K17,SK!K17)</f>
        <v>128416.10613999999</v>
      </c>
      <c r="L17" s="8">
        <f>SUM(AT!L17,BE!L17,BG!L17,CY!L17,CZ!L17,DE!L17,DK!L17,EE!L17,EL!L17,ES!L17,FI!L17,FR!L17,HR!L17,HU!L17,IE!L17,IT!L17,LT!L17,LU!L17,LV!L17,MT!L17,NL!L17,PL!L17,PT!L17,RO!L17,SE!L17,SI!L17,SK!L17)</f>
        <v>134404.35415000003</v>
      </c>
      <c r="M17" s="8">
        <f>SUM(AT!M17,BE!M17,BG!M17,CY!M17,CZ!M17,DE!M17,DK!M17,EE!M17,EL!M17,ES!M17,FI!M17,FR!M17,HR!M17,HU!M17,IE!M17,IT!M17,LT!M17,LU!M17,LV!M17,MT!M17,NL!M17,PL!M17,PT!M17,RO!M17,SE!M17,SI!M17,SK!M17)</f>
        <v>130096.17168000001</v>
      </c>
      <c r="N17" s="8">
        <f>SUM(AT!N17,BE!N17,BG!N17,CY!N17,CZ!N17,DE!N17,DK!N17,EE!N17,EL!N17,ES!N17,FI!N17,FR!N17,HR!N17,HU!N17,IE!N17,IT!N17,LT!N17,LU!N17,LV!N17,MT!N17,NL!N17,PL!N17,PT!N17,RO!N17,SE!N17,SI!N17,SK!N17)</f>
        <v>126299.05210000002</v>
      </c>
      <c r="O17" s="8">
        <f>SUM(AT!O17,BE!O17,BG!O17,CY!O17,CZ!O17,DE!O17,DK!O17,EE!O17,EL!O17,ES!O17,FI!O17,FR!O17,HR!O17,HU!O17,IE!O17,IT!O17,LT!O17,LU!O17,LV!O17,MT!O17,NL!O17,PL!O17,PT!O17,RO!O17,SE!O17,SI!O17,SK!O17)</f>
        <v>127167.00735</v>
      </c>
      <c r="P17" s="8">
        <f>SUM(AT!P17,BE!P17,BG!P17,CY!P17,CZ!P17,DE!P17,DK!P17,EE!P17,EL!P17,ES!P17,FI!P17,FR!P17,HR!P17,HU!P17,IE!P17,IT!P17,LT!P17,LU!P17,LV!P17,MT!P17,NL!P17,PL!P17,PT!P17,RO!P17,SE!P17,SI!P17,SK!P17)</f>
        <v>122039.76677</v>
      </c>
      <c r="Q17" s="8">
        <f>SUM(AT!Q17,BE!Q17,BG!Q17,CY!Q17,CZ!Q17,DE!Q17,DK!Q17,EE!Q17,EL!Q17,ES!Q17,FI!Q17,FR!Q17,HR!Q17,HU!Q17,IE!Q17,IT!Q17,LT!Q17,LU!Q17,LV!Q17,MT!Q17,NL!Q17,PL!Q17,PT!Q17,RO!Q17,SE!Q17,SI!Q17,SK!Q17)</f>
        <v>125445.89070999999</v>
      </c>
      <c r="R17" s="8">
        <f>SUM(AT!R17,BE!R17,BG!R17,CY!R17,CZ!R17,DE!R17,DK!R17,EE!R17,EL!R17,ES!R17,FI!R17,FR!R17,HR!R17,HU!R17,IE!R17,IT!R17,LT!R17,LU!R17,LV!R17,MT!R17,NL!R17,PL!R17,PT!R17,RO!R17,SE!R17,SI!R17,SK!R17)</f>
        <v>129488.70891999999</v>
      </c>
      <c r="S17" s="8">
        <f>SUM(AT!S17,BE!S17,BG!S17,CY!S17,CZ!S17,DE!S17,DK!S17,EE!S17,EL!S17,ES!S17,FI!S17,FR!S17,HR!S17,HU!S17,IE!S17,IT!S17,LT!S17,LU!S17,LV!S17,MT!S17,NL!S17,PL!S17,PT!S17,RO!S17,SE!S17,SI!S17,SK!S17)</f>
        <v>132614.48341999998</v>
      </c>
      <c r="T17" s="8">
        <f>SUM(AT!T17,BE!T17,BG!T17,CY!T17,CZ!T17,DE!T17,DK!T17,EE!T17,EL!T17,ES!T17,FI!T17,FR!T17,HR!T17,HU!T17,IE!T17,IT!T17,LT!T17,LU!T17,LV!T17,MT!T17,NL!T17,PL!T17,PT!T17,RO!T17,SE!T17,SI!T17,SK!T17)</f>
        <v>129669.36062999998</v>
      </c>
      <c r="U17" s="8">
        <f>SUM(AT!U17,BE!U17,BG!U17,CY!U17,CZ!U17,DE!U17,DK!U17,EE!U17,EL!U17,ES!U17,FI!U17,FR!U17,HR!U17,HU!U17,IE!U17,IT!U17,LT!U17,LU!U17,LV!U17,MT!U17,NL!U17,PL!U17,PT!U17,RO!U17,SE!U17,SI!U17,SK!U17)</f>
        <v>126621.92750999996</v>
      </c>
      <c r="V17" s="8">
        <f>SUM(AT!V17,BE!V17,BG!V17,CY!V17,CZ!V17,DE!V17,DK!V17,EE!V17,EL!V17,ES!V17,FI!V17,FR!V17,HR!V17,HU!V17,IE!V17,IT!V17,LT!V17,LU!V17,LV!V17,MT!V17,NL!V17,PL!V17,PT!V17,RO!V17,SE!V17,SI!V17,SK!V17)</f>
        <v>126621.33337000002</v>
      </c>
      <c r="W17" s="8">
        <f>SUM(AT!W17,BE!W17,BG!W17,CY!W17,CZ!W17,DE!W17,DK!W17,EE!W17,EL!W17,ES!W17,FI!W17,FR!W17,HR!W17,HU!W17,IE!W17,IT!W17,LT!W17,LU!W17,LV!W17,MT!W17,NL!W17,PL!W17,PT!W17,RO!W17,SE!W17,SI!W17,SK!W17)</f>
        <v>131478.06662</v>
      </c>
    </row>
    <row r="18" spans="1:23" x14ac:dyDescent="0.25">
      <c r="A18" s="15" t="s">
        <v>129</v>
      </c>
      <c r="B18" s="16">
        <f>SUM(B19:B23)</f>
        <v>785734.52941000042</v>
      </c>
      <c r="C18" s="16">
        <f t="shared" ref="C18:W18" si="4">SUM(C19:C23)</f>
        <v>800237.5437800003</v>
      </c>
      <c r="D18" s="16">
        <f t="shared" si="4"/>
        <v>809962.47066999995</v>
      </c>
      <c r="E18" s="16">
        <f t="shared" si="4"/>
        <v>820094.55929</v>
      </c>
      <c r="F18" s="16">
        <f t="shared" si="4"/>
        <v>838685.11712000007</v>
      </c>
      <c r="G18" s="16">
        <f t="shared" si="4"/>
        <v>837867.26641999988</v>
      </c>
      <c r="H18" s="16">
        <f t="shared" si="4"/>
        <v>846150.27850000001</v>
      </c>
      <c r="I18" s="16">
        <f t="shared" si="4"/>
        <v>854708.88351999992</v>
      </c>
      <c r="J18" s="16">
        <f t="shared" si="4"/>
        <v>835928.19794000022</v>
      </c>
      <c r="K18" s="16">
        <f t="shared" si="4"/>
        <v>814745.65749999997</v>
      </c>
      <c r="L18" s="16">
        <f t="shared" si="4"/>
        <v>809291.84526999982</v>
      </c>
      <c r="M18" s="16">
        <f t="shared" si="4"/>
        <v>799999.2357800001</v>
      </c>
      <c r="N18" s="16">
        <f t="shared" si="4"/>
        <v>770651.67673000006</v>
      </c>
      <c r="O18" s="16">
        <f t="shared" si="4"/>
        <v>764699.32089000009</v>
      </c>
      <c r="P18" s="16">
        <f t="shared" si="4"/>
        <v>769908.66311999992</v>
      </c>
      <c r="Q18" s="16">
        <f t="shared" si="4"/>
        <v>784869.81125999975</v>
      </c>
      <c r="R18" s="16">
        <f t="shared" si="4"/>
        <v>802129.88718999992</v>
      </c>
      <c r="S18" s="16">
        <f t="shared" si="4"/>
        <v>816093.76021000009</v>
      </c>
      <c r="T18" s="16">
        <f t="shared" si="4"/>
        <v>817567.52427000005</v>
      </c>
      <c r="U18" s="16">
        <f t="shared" si="4"/>
        <v>823702.07179000007</v>
      </c>
      <c r="V18" s="16">
        <f t="shared" si="4"/>
        <v>712178.76519999979</v>
      </c>
      <c r="W18" s="16">
        <f t="shared" si="4"/>
        <v>773397.17777000007</v>
      </c>
    </row>
    <row r="19" spans="1:23" x14ac:dyDescent="0.25">
      <c r="A19" s="10" t="s">
        <v>130</v>
      </c>
      <c r="B19" s="8">
        <f>SUM(AT!B19,BE!B19,BG!B19,CY!B19,CZ!B19,DE!B19,DK!B19,EE!B19,EL!B19,ES!B19,FI!B19,FR!B19,HR!B19,HU!B19,IE!B19,IT!B19,LT!B19,LU!B19,LV!B19,MT!B19,NL!B19,PL!B19,PT!B19,RO!B19,SE!B19,SI!B19,SK!B19)</f>
        <v>17159.539880000004</v>
      </c>
      <c r="C19" s="8">
        <f>SUM(AT!C19,BE!C19,BG!C19,CY!C19,CZ!C19,DE!C19,DK!C19,EE!C19,EL!C19,ES!C19,FI!C19,FR!C19,HR!C19,HU!C19,IE!C19,IT!C19,LT!C19,LU!C19,LV!C19,MT!C19,NL!C19,PL!C19,PT!C19,RO!C19,SE!C19,SI!C19,SK!C19)</f>
        <v>16641.531490000001</v>
      </c>
      <c r="D19" s="8">
        <f>SUM(AT!D19,BE!D19,BG!D19,CY!D19,CZ!D19,DE!D19,DK!D19,EE!D19,EL!D19,ES!D19,FI!D19,FR!D19,HR!D19,HU!D19,IE!D19,IT!D19,LT!D19,LU!D19,LV!D19,MT!D19,NL!D19,PL!D19,PT!D19,RO!D19,SE!D19,SI!D19,SK!D19)</f>
        <v>16290.51168</v>
      </c>
      <c r="E19" s="8">
        <f>SUM(AT!E19,BE!E19,BG!E19,CY!E19,CZ!E19,DE!E19,DK!E19,EE!E19,EL!E19,ES!E19,FI!E19,FR!E19,HR!E19,HU!E19,IE!E19,IT!E19,LT!E19,LU!E19,LV!E19,MT!E19,NL!E19,PL!E19,PT!E19,RO!E19,SE!E19,SI!E19,SK!E19)</f>
        <v>16159.69723</v>
      </c>
      <c r="F19" s="8">
        <f>SUM(AT!F19,BE!F19,BG!F19,CY!F19,CZ!F19,DE!F19,DK!F19,EE!F19,EL!F19,ES!F19,FI!F19,FR!F19,HR!F19,HU!F19,IE!F19,IT!F19,LT!F19,LU!F19,LV!F19,MT!F19,NL!F19,PL!F19,PT!F19,RO!F19,SE!F19,SI!F19,SK!F19)</f>
        <v>16515.186779999996</v>
      </c>
      <c r="G19" s="8">
        <f>SUM(AT!G19,BE!G19,BG!G19,CY!G19,CZ!G19,DE!G19,DK!G19,EE!G19,EL!G19,ES!G19,FI!G19,FR!G19,HR!G19,HU!G19,IE!G19,IT!G19,LT!G19,LU!G19,LV!G19,MT!G19,NL!G19,PL!G19,PT!G19,RO!G19,SE!G19,SI!G19,SK!G19)</f>
        <v>16592.125690000001</v>
      </c>
      <c r="H19" s="8">
        <f>SUM(AT!H19,BE!H19,BG!H19,CY!H19,CZ!H19,DE!H19,DK!H19,EE!H19,EL!H19,ES!H19,FI!H19,FR!H19,HR!H19,HU!H19,IE!H19,IT!H19,LT!H19,LU!H19,LV!H19,MT!H19,NL!H19,PL!H19,PT!H19,RO!H19,SE!H19,SI!H19,SK!H19)</f>
        <v>16548.830019999994</v>
      </c>
      <c r="I19" s="8">
        <f>SUM(AT!I19,BE!I19,BG!I19,CY!I19,CZ!I19,DE!I19,DK!I19,EE!I19,EL!I19,ES!I19,FI!I19,FR!I19,HR!I19,HU!I19,IE!I19,IT!I19,LT!I19,LU!I19,LV!I19,MT!I19,NL!I19,PL!I19,PT!I19,RO!I19,SE!I19,SI!I19,SK!I19)</f>
        <v>16960.22552</v>
      </c>
      <c r="J19" s="8">
        <f>SUM(AT!J19,BE!J19,BG!J19,CY!J19,CZ!J19,DE!J19,DK!J19,EE!J19,EL!J19,ES!J19,FI!J19,FR!J19,HR!J19,HU!J19,IE!J19,IT!J19,LT!J19,LU!J19,LV!J19,MT!J19,NL!J19,PL!J19,PT!J19,RO!J19,SE!J19,SI!J19,SK!J19)</f>
        <v>16587.482690000004</v>
      </c>
      <c r="K19" s="8">
        <f>SUM(AT!K19,BE!K19,BG!K19,CY!K19,CZ!K19,DE!K19,DK!K19,EE!K19,EL!K19,ES!K19,FI!K19,FR!K19,HR!K19,HU!K19,IE!K19,IT!K19,LT!K19,LU!K19,LV!K19,MT!K19,NL!K19,PL!K19,PT!K19,RO!K19,SE!K19,SI!K19,SK!K19)</f>
        <v>15707.375870000002</v>
      </c>
      <c r="L19" s="8">
        <f>SUM(AT!L19,BE!L19,BG!L19,CY!L19,CZ!L19,DE!L19,DK!L19,EE!L19,EL!L19,ES!L19,FI!L19,FR!L19,HR!L19,HU!L19,IE!L19,IT!L19,LT!L19,LU!L19,LV!L19,MT!L19,NL!L19,PL!L19,PT!L19,RO!L19,SE!L19,SI!L19,SK!L19)</f>
        <v>15674.32423</v>
      </c>
      <c r="M19" s="8">
        <f>SUM(AT!M19,BE!M19,BG!M19,CY!M19,CZ!M19,DE!M19,DK!M19,EE!M19,EL!M19,ES!M19,FI!M19,FR!M19,HR!M19,HU!M19,IE!M19,IT!M19,LT!M19,LU!M19,LV!M19,MT!M19,NL!M19,PL!M19,PT!M19,RO!M19,SE!M19,SI!M19,SK!M19)</f>
        <v>15492.064979999999</v>
      </c>
      <c r="N19" s="8">
        <f>SUM(AT!N19,BE!N19,BG!N19,CY!N19,CZ!N19,DE!N19,DK!N19,EE!N19,EL!N19,ES!N19,FI!N19,FR!N19,HR!N19,HU!N19,IE!N19,IT!N19,LT!N19,LU!N19,LV!N19,MT!N19,NL!N19,PL!N19,PT!N19,RO!N19,SE!N19,SI!N19,SK!N19)</f>
        <v>14357.47241</v>
      </c>
      <c r="O19" s="8">
        <f>SUM(AT!O19,BE!O19,BG!O19,CY!O19,CZ!O19,DE!O19,DK!O19,EE!O19,EL!O19,ES!O19,FI!O19,FR!O19,HR!O19,HU!O19,IE!O19,IT!O19,LT!O19,LU!O19,LV!O19,MT!O19,NL!O19,PL!O19,PT!O19,RO!O19,SE!O19,SI!O19,SK!O19)</f>
        <v>13167.38162</v>
      </c>
      <c r="P19" s="8">
        <f>SUM(AT!P19,BE!P19,BG!P19,CY!P19,CZ!P19,DE!P19,DK!P19,EE!P19,EL!P19,ES!P19,FI!P19,FR!P19,HR!P19,HU!P19,IE!P19,IT!P19,LT!P19,LU!P19,LV!P19,MT!P19,NL!P19,PL!P19,PT!P19,RO!P19,SE!P19,SI!P19,SK!P19)</f>
        <v>12961.79883</v>
      </c>
      <c r="Q19" s="8">
        <f>SUM(AT!Q19,BE!Q19,BG!Q19,CY!Q19,CZ!Q19,DE!Q19,DK!Q19,EE!Q19,EL!Q19,ES!Q19,FI!Q19,FR!Q19,HR!Q19,HU!Q19,IE!Q19,IT!Q19,LT!Q19,LU!Q19,LV!Q19,MT!Q19,NL!Q19,PL!Q19,PT!Q19,RO!Q19,SE!Q19,SI!Q19,SK!Q19)</f>
        <v>13039.668370000003</v>
      </c>
      <c r="R19" s="8">
        <f>SUM(AT!R19,BE!R19,BG!R19,CY!R19,CZ!R19,DE!R19,DK!R19,EE!R19,EL!R19,ES!R19,FI!R19,FR!R19,HR!R19,HU!R19,IE!R19,IT!R19,LT!R19,LU!R19,LV!R19,MT!R19,NL!R19,PL!R19,PT!R19,RO!R19,SE!R19,SI!R19,SK!R19)</f>
        <v>13508.463059999996</v>
      </c>
      <c r="S19" s="8">
        <f>SUM(AT!S19,BE!S19,BG!S19,CY!S19,CZ!S19,DE!S19,DK!S19,EE!S19,EL!S19,ES!S19,FI!S19,FR!S19,HR!S19,HU!S19,IE!S19,IT!S19,LT!S19,LU!S19,LV!S19,MT!S19,NL!S19,PL!S19,PT!S19,RO!S19,SE!S19,SI!S19,SK!S19)</f>
        <v>13885.465180000001</v>
      </c>
      <c r="T19" s="8">
        <f>SUM(AT!T19,BE!T19,BG!T19,CY!T19,CZ!T19,DE!T19,DK!T19,EE!T19,EL!T19,ES!T19,FI!T19,FR!T19,HR!T19,HU!T19,IE!T19,IT!T19,LT!T19,LU!T19,LV!T19,MT!T19,NL!T19,PL!T19,PT!T19,RO!T19,SE!T19,SI!T19,SK!T19)</f>
        <v>14499.744330000003</v>
      </c>
      <c r="U19" s="8">
        <f>SUM(AT!U19,BE!U19,BG!U19,CY!U19,CZ!U19,DE!U19,DK!U19,EE!U19,EL!U19,ES!U19,FI!U19,FR!U19,HR!U19,HU!U19,IE!U19,IT!U19,LT!U19,LU!U19,LV!U19,MT!U19,NL!U19,PL!U19,PT!U19,RO!U19,SE!U19,SI!U19,SK!U19)</f>
        <v>14802.4319</v>
      </c>
      <c r="V19" s="8">
        <f>SUM(AT!V19,BE!V19,BG!V19,CY!V19,CZ!V19,DE!V19,DK!V19,EE!V19,EL!V19,ES!V19,FI!V19,FR!V19,HR!V19,HU!V19,IE!V19,IT!V19,LT!V19,LU!V19,LV!V19,MT!V19,NL!V19,PL!V19,PT!V19,RO!V19,SE!V19,SI!V19,SK!V19)</f>
        <v>7856.1311299999988</v>
      </c>
      <c r="W19" s="8">
        <f>SUM(AT!W19,BE!W19,BG!W19,CY!W19,CZ!W19,DE!W19,DK!W19,EE!W19,EL!W19,ES!W19,FI!W19,FR!W19,HR!W19,HU!W19,IE!W19,IT!W19,LT!W19,LU!W19,LV!W19,MT!W19,NL!W19,PL!W19,PT!W19,RO!W19,SE!W19,SI!W19,SK!W19)</f>
        <v>9735.4578099999999</v>
      </c>
    </row>
    <row r="20" spans="1:23" x14ac:dyDescent="0.25">
      <c r="A20" s="10" t="s">
        <v>131</v>
      </c>
      <c r="B20" s="8">
        <f>SUM(AT!B20,BE!B20,BG!B20,CY!B20,CZ!B20,DE!B20,DK!B20,EE!B20,EL!B20,ES!B20,FI!B20,FR!B20,HR!B20,HU!B20,IE!B20,IT!B20,LT!B20,LU!B20,LV!B20,MT!B20,NL!B20,PL!B20,PT!B20,RO!B20,SE!B20,SI!B20,SK!B20)</f>
        <v>735382.20352000033</v>
      </c>
      <c r="C20" s="8">
        <f>SUM(AT!C20,BE!C20,BG!C20,CY!C20,CZ!C20,DE!C20,DK!C20,EE!C20,EL!C20,ES!C20,FI!C20,FR!C20,HR!C20,HU!C20,IE!C20,IT!C20,LT!C20,LU!C20,LV!C20,MT!C20,NL!C20,PL!C20,PT!C20,RO!C20,SE!C20,SI!C20,SK!C20)</f>
        <v>750997.00188000023</v>
      </c>
      <c r="D20" s="8">
        <f>SUM(AT!D20,BE!D20,BG!D20,CY!D20,CZ!D20,DE!D20,DK!D20,EE!D20,EL!D20,ES!D20,FI!D20,FR!D20,HR!D20,HU!D20,IE!D20,IT!D20,LT!D20,LU!D20,LV!D20,MT!D20,NL!D20,PL!D20,PT!D20,RO!D20,SE!D20,SI!D20,SK!D20)</f>
        <v>761348.8052699999</v>
      </c>
      <c r="E20" s="8">
        <f>SUM(AT!E20,BE!E20,BG!E20,CY!E20,CZ!E20,DE!E20,DK!E20,EE!E20,EL!E20,ES!E20,FI!E20,FR!E20,HR!E20,HU!E20,IE!E20,IT!E20,LT!E20,LU!E20,LV!E20,MT!E20,NL!E20,PL!E20,PT!E20,RO!E20,SE!E20,SI!E20,SK!E20)</f>
        <v>771311.65437</v>
      </c>
      <c r="F20" s="8">
        <f>SUM(AT!F20,BE!F20,BG!F20,CY!F20,CZ!F20,DE!F20,DK!F20,EE!F20,EL!F20,ES!F20,FI!F20,FR!F20,HR!F20,HU!F20,IE!F20,IT!F20,LT!F20,LU!F20,LV!F20,MT!F20,NL!F20,PL!F20,PT!F20,RO!F20,SE!F20,SI!F20,SK!F20)</f>
        <v>788403.59347000008</v>
      </c>
      <c r="G20" s="8">
        <f>SUM(AT!G20,BE!G20,BG!G20,CY!G20,CZ!G20,DE!G20,DK!G20,EE!G20,EL!G20,ES!G20,FI!G20,FR!G20,HR!G20,HU!G20,IE!G20,IT!G20,LT!G20,LU!G20,LV!G20,MT!G20,NL!G20,PL!G20,PT!G20,RO!G20,SE!G20,SI!G20,SK!G20)</f>
        <v>787866.59268999984</v>
      </c>
      <c r="H20" s="8">
        <f>SUM(AT!H20,BE!H20,BG!H20,CY!H20,CZ!H20,DE!H20,DK!H20,EE!H20,EL!H20,ES!H20,FI!H20,FR!H20,HR!H20,HU!H20,IE!H20,IT!H20,LT!H20,LU!H20,LV!H20,MT!H20,NL!H20,PL!H20,PT!H20,RO!H20,SE!H20,SI!H20,SK!H20)</f>
        <v>796019.94970999996</v>
      </c>
      <c r="I20" s="8">
        <f>SUM(AT!I20,BE!I20,BG!I20,CY!I20,CZ!I20,DE!I20,DK!I20,EE!I20,EL!I20,ES!I20,FI!I20,FR!I20,HR!I20,HU!I20,IE!I20,IT!I20,LT!I20,LU!I20,LV!I20,MT!I20,NL!I20,PL!I20,PT!I20,RO!I20,SE!I20,SI!I20,SK!I20)</f>
        <v>805520.69681999995</v>
      </c>
      <c r="J20" s="8">
        <f>SUM(AT!J20,BE!J20,BG!J20,CY!J20,CZ!J20,DE!J20,DK!J20,EE!J20,EL!J20,ES!J20,FI!J20,FR!J20,HR!J20,HU!J20,IE!J20,IT!J20,LT!J20,LU!J20,LV!J20,MT!J20,NL!J20,PL!J20,PT!J20,RO!J20,SE!J20,SI!J20,SK!J20)</f>
        <v>787347.33718000015</v>
      </c>
      <c r="K20" s="8">
        <f>SUM(AT!K20,BE!K20,BG!K20,CY!K20,CZ!K20,DE!K20,DK!K20,EE!K20,EL!K20,ES!K20,FI!K20,FR!K20,HR!K20,HU!K20,IE!K20,IT!K20,LT!K20,LU!K20,LV!K20,MT!K20,NL!K20,PL!K20,PT!K20,RO!K20,SE!K20,SI!K20,SK!K20)</f>
        <v>768760.58724999998</v>
      </c>
      <c r="L20" s="8">
        <f>SUM(AT!L20,BE!L20,BG!L20,CY!L20,CZ!L20,DE!L20,DK!L20,EE!L20,EL!L20,ES!L20,FI!L20,FR!L20,HR!L20,HU!L20,IE!L20,IT!L20,LT!L20,LU!L20,LV!L20,MT!L20,NL!L20,PL!L20,PT!L20,RO!L20,SE!L20,SI!L20,SK!L20)</f>
        <v>763452.52570999984</v>
      </c>
      <c r="M20" s="8">
        <f>SUM(AT!M20,BE!M20,BG!M20,CY!M20,CZ!M20,DE!M20,DK!M20,EE!M20,EL!M20,ES!M20,FI!M20,FR!M20,HR!M20,HU!M20,IE!M20,IT!M20,LT!M20,LU!M20,LV!M20,MT!M20,NL!M20,PL!M20,PT!M20,RO!M20,SE!M20,SI!M20,SK!M20)</f>
        <v>756242.31026000006</v>
      </c>
      <c r="N20" s="8">
        <f>SUM(AT!N20,BE!N20,BG!N20,CY!N20,CZ!N20,DE!N20,DK!N20,EE!N20,EL!N20,ES!N20,FI!N20,FR!N20,HR!N20,HU!N20,IE!N20,IT!N20,LT!N20,LU!N20,LV!N20,MT!N20,NL!N20,PL!N20,PT!N20,RO!N20,SE!N20,SI!N20,SK!N20)</f>
        <v>729565.39613000001</v>
      </c>
      <c r="O20" s="8">
        <f>SUM(AT!O20,BE!O20,BG!O20,CY!O20,CZ!O20,DE!O20,DK!O20,EE!O20,EL!O20,ES!O20,FI!O20,FR!O20,HR!O20,HU!O20,IE!O20,IT!O20,LT!O20,LU!O20,LV!O20,MT!O20,NL!O20,PL!O20,PT!O20,RO!O20,SE!O20,SI!O20,SK!O20)</f>
        <v>725902.37057999999</v>
      </c>
      <c r="P20" s="8">
        <f>SUM(AT!P20,BE!P20,BG!P20,CY!P20,CZ!P20,DE!P20,DK!P20,EE!P20,EL!P20,ES!P20,FI!P20,FR!P20,HR!P20,HU!P20,IE!P20,IT!P20,LT!P20,LU!P20,LV!P20,MT!P20,NL!P20,PL!P20,PT!P20,RO!P20,SE!P20,SI!P20,SK!P20)</f>
        <v>733512.29402999987</v>
      </c>
      <c r="Q20" s="8">
        <f>SUM(AT!Q20,BE!Q20,BG!Q20,CY!Q20,CZ!Q20,DE!Q20,DK!Q20,EE!Q20,EL!Q20,ES!Q20,FI!Q20,FR!Q20,HR!Q20,HU!Q20,IE!Q20,IT!Q20,LT!Q20,LU!Q20,LV!Q20,MT!Q20,NL!Q20,PL!Q20,PT!Q20,RO!Q20,SE!Q20,SI!Q20,SK!Q20)</f>
        <v>747655.74920999981</v>
      </c>
      <c r="R20" s="8">
        <f>SUM(AT!R20,BE!R20,BG!R20,CY!R20,CZ!R20,DE!R20,DK!R20,EE!R20,EL!R20,ES!R20,FI!R20,FR!R20,HR!R20,HU!R20,IE!R20,IT!R20,LT!R20,LU!R20,LV!R20,MT!R20,NL!R20,PL!R20,PT!R20,RO!R20,SE!R20,SI!R20,SK!R20)</f>
        <v>763797.35184999998</v>
      </c>
      <c r="S20" s="8">
        <f>SUM(AT!S20,BE!S20,BG!S20,CY!S20,CZ!S20,DE!S20,DK!S20,EE!S20,EL!S20,ES!S20,FI!S20,FR!S20,HR!S20,HU!S20,IE!S20,IT!S20,LT!S20,LU!S20,LV!S20,MT!S20,NL!S20,PL!S20,PT!S20,RO!S20,SE!S20,SI!S20,SK!S20)</f>
        <v>776000.94573999988</v>
      </c>
      <c r="T20" s="8">
        <f>SUM(AT!T20,BE!T20,BG!T20,CY!T20,CZ!T20,DE!T20,DK!T20,EE!T20,EL!T20,ES!T20,FI!T20,FR!T20,HR!T20,HU!T20,IE!T20,IT!T20,LT!T20,LU!T20,LV!T20,MT!T20,NL!T20,PL!T20,PT!T20,RO!T20,SE!T20,SI!T20,SK!T20)</f>
        <v>776151.74148000008</v>
      </c>
      <c r="U20" s="8">
        <f>SUM(AT!U20,BE!U20,BG!U20,CY!U20,CZ!U20,DE!U20,DK!U20,EE!U20,EL!U20,ES!U20,FI!U20,FR!U20,HR!U20,HU!U20,IE!U20,IT!U20,LT!U20,LU!U20,LV!U20,MT!U20,NL!U20,PL!U20,PT!U20,RO!U20,SE!U20,SI!U20,SK!U20)</f>
        <v>781633.92410000006</v>
      </c>
      <c r="V20" s="8">
        <f>SUM(AT!V20,BE!V20,BG!V20,CY!V20,CZ!V20,DE!V20,DK!V20,EE!V20,EL!V20,ES!V20,FI!V20,FR!V20,HR!V20,HU!V20,IE!V20,IT!V20,LT!V20,LU!V20,LV!V20,MT!V20,NL!V20,PL!V20,PT!V20,RO!V20,SE!V20,SI!V20,SK!V20)</f>
        <v>680125.36319999979</v>
      </c>
      <c r="W20" s="8">
        <f>SUM(AT!W20,BE!W20,BG!W20,CY!W20,CZ!W20,DE!W20,DK!W20,EE!W20,EL!W20,ES!W20,FI!W20,FR!W20,HR!W20,HU!W20,IE!W20,IT!W20,LT!W20,LU!W20,LV!W20,MT!W20,NL!W20,PL!W20,PT!W20,RO!W20,SE!W20,SI!W20,SK!W20)</f>
        <v>739758.42061999999</v>
      </c>
    </row>
    <row r="21" spans="1:23" x14ac:dyDescent="0.25">
      <c r="A21" s="10" t="s">
        <v>132</v>
      </c>
      <c r="B21" s="8">
        <f>SUM(AT!B21,BE!B21,BG!B21,CY!B21,CZ!B21,DE!B21,DK!B21,EE!B21,EL!B21,ES!B21,FI!B21,FR!B21,HR!B21,HU!B21,IE!B21,IT!B21,LT!B21,LU!B21,LV!B21,MT!B21,NL!B21,PL!B21,PT!B21,RO!B21,SE!B21,SI!B21,SK!B21)</f>
        <v>7732.5090099999989</v>
      </c>
      <c r="C21" s="8">
        <f>SUM(AT!C21,BE!C21,BG!C21,CY!C21,CZ!C21,DE!C21,DK!C21,EE!C21,EL!C21,ES!C21,FI!C21,FR!C21,HR!C21,HU!C21,IE!C21,IT!C21,LT!C21,LU!C21,LV!C21,MT!C21,NL!C21,PL!C21,PT!C21,RO!C21,SE!C21,SI!C21,SK!C21)</f>
        <v>6858.5859599999994</v>
      </c>
      <c r="D21" s="8">
        <f>SUM(AT!D21,BE!D21,BG!D21,CY!D21,CZ!D21,DE!D21,DK!D21,EE!D21,EL!D21,ES!D21,FI!D21,FR!D21,HR!D21,HU!D21,IE!D21,IT!D21,LT!D21,LU!D21,LV!D21,MT!D21,NL!D21,PL!D21,PT!D21,RO!D21,SE!D21,SI!D21,SK!D21)</f>
        <v>6850.921199999998</v>
      </c>
      <c r="E21" s="8">
        <f>SUM(AT!E21,BE!E21,BG!E21,CY!E21,CZ!E21,DE!E21,DK!E21,EE!E21,EL!E21,ES!E21,FI!E21,FR!E21,HR!E21,HU!E21,IE!E21,IT!E21,LT!E21,LU!E21,LV!E21,MT!E21,NL!E21,PL!E21,PT!E21,RO!E21,SE!E21,SI!E21,SK!E21)</f>
        <v>6754.7167099999988</v>
      </c>
      <c r="F21" s="8">
        <f>SUM(AT!F21,BE!F21,BG!F21,CY!F21,CZ!F21,DE!F21,DK!F21,EE!F21,EL!F21,ES!F21,FI!F21,FR!F21,HR!F21,HU!F21,IE!F21,IT!F21,LT!F21,LU!F21,LV!F21,MT!F21,NL!F21,PL!F21,PT!F21,RO!F21,SE!F21,SI!F21,SK!F21)</f>
        <v>6645.0576999999985</v>
      </c>
      <c r="G21" s="8">
        <f>SUM(AT!G21,BE!G21,BG!G21,CY!G21,CZ!G21,DE!G21,DK!G21,EE!G21,EL!G21,ES!G21,FI!G21,FR!G21,HR!G21,HU!G21,IE!G21,IT!G21,LT!G21,LU!G21,LV!G21,MT!G21,NL!G21,PL!G21,PT!G21,RO!G21,SE!G21,SI!G21,SK!G21)</f>
        <v>5979.4481000000005</v>
      </c>
      <c r="H21" s="8">
        <f>SUM(AT!H21,BE!H21,BG!H21,CY!H21,CZ!H21,DE!H21,DK!H21,EE!H21,EL!H21,ES!H21,FI!H21,FR!H21,HR!H21,HU!H21,IE!H21,IT!H21,LT!H21,LU!H21,LV!H21,MT!H21,NL!H21,PL!H21,PT!H21,RO!H21,SE!H21,SI!H21,SK!H21)</f>
        <v>5854.6015599999992</v>
      </c>
      <c r="I21" s="8">
        <f>SUM(AT!I21,BE!I21,BG!I21,CY!I21,CZ!I21,DE!I21,DK!I21,EE!I21,EL!I21,ES!I21,FI!I21,FR!I21,HR!I21,HU!I21,IE!I21,IT!I21,LT!I21,LU!I21,LV!I21,MT!I21,NL!I21,PL!I21,PT!I21,RO!I21,SE!I21,SI!I21,SK!I21)</f>
        <v>6069.2964700000002</v>
      </c>
      <c r="J21" s="8">
        <f>SUM(AT!J21,BE!J21,BG!J21,CY!J21,CZ!J21,DE!J21,DK!J21,EE!J21,EL!J21,ES!J21,FI!J21,FR!J21,HR!J21,HU!J21,IE!J21,IT!J21,LT!J21,LU!J21,LV!J21,MT!J21,NL!J21,PL!J21,PT!J21,RO!J21,SE!J21,SI!J21,SK!J21)</f>
        <v>5854.4103999999988</v>
      </c>
      <c r="K21" s="8">
        <f>SUM(AT!K21,BE!K21,BG!K21,CY!K21,CZ!K21,DE!K21,DK!K21,EE!K21,EL!K21,ES!K21,FI!K21,FR!K21,HR!K21,HU!K21,IE!K21,IT!K21,LT!K21,LU!K21,LV!K21,MT!K21,NL!K21,PL!K21,PT!K21,RO!K21,SE!K21,SI!K21,SK!K21)</f>
        <v>5174.4796999999999</v>
      </c>
      <c r="L21" s="8">
        <f>SUM(AT!L21,BE!L21,BG!L21,CY!L21,CZ!L21,DE!L21,DK!L21,EE!L21,EL!L21,ES!L21,FI!L21,FR!L21,HR!L21,HU!L21,IE!L21,IT!L21,LT!L21,LU!L21,LV!L21,MT!L21,NL!L21,PL!L21,PT!L21,RO!L21,SE!L21,SI!L21,SK!L21)</f>
        <v>5160.5834800000011</v>
      </c>
      <c r="M21" s="8">
        <f>SUM(AT!M21,BE!M21,BG!M21,CY!M21,CZ!M21,DE!M21,DK!M21,EE!M21,EL!M21,ES!M21,FI!M21,FR!M21,HR!M21,HU!M21,IE!M21,IT!M21,LT!M21,LU!M21,LV!M21,MT!M21,NL!M21,PL!M21,PT!M21,RO!M21,SE!M21,SI!M21,SK!M21)</f>
        <v>5189.3719599999995</v>
      </c>
      <c r="N21" s="8">
        <f>SUM(AT!N21,BE!N21,BG!N21,CY!N21,CZ!N21,DE!N21,DK!N21,EE!N21,EL!N21,ES!N21,FI!N21,FR!N21,HR!N21,HU!N21,IE!N21,IT!N21,LT!N21,LU!N21,LV!N21,MT!N21,NL!N21,PL!N21,PT!N21,RO!N21,SE!N21,SI!N21,SK!N21)</f>
        <v>5012.0085299999992</v>
      </c>
      <c r="O21" s="8">
        <f>SUM(AT!O21,BE!O21,BG!O21,CY!O21,CZ!O21,DE!O21,DK!O21,EE!O21,EL!O21,ES!O21,FI!O21,FR!O21,HR!O21,HU!O21,IE!O21,IT!O21,LT!O21,LU!O21,LV!O21,MT!O21,NL!O21,PL!O21,PT!O21,RO!O21,SE!O21,SI!O21,SK!O21)</f>
        <v>4716.4213000000009</v>
      </c>
      <c r="P21" s="8">
        <f>SUM(AT!P21,BE!P21,BG!P21,CY!P21,CZ!P21,DE!P21,DK!P21,EE!P21,EL!P21,ES!P21,FI!P21,FR!P21,HR!P21,HU!P21,IE!P21,IT!P21,LT!P21,LU!P21,LV!P21,MT!P21,NL!P21,PL!P21,PT!P21,RO!P21,SE!P21,SI!P21,SK!P21)</f>
        <v>4324.7773399999996</v>
      </c>
      <c r="Q21" s="8">
        <f>SUM(AT!Q21,BE!Q21,BG!Q21,CY!Q21,CZ!Q21,DE!Q21,DK!Q21,EE!Q21,EL!Q21,ES!Q21,FI!Q21,FR!Q21,HR!Q21,HU!Q21,IE!Q21,IT!Q21,LT!Q21,LU!Q21,LV!Q21,MT!Q21,NL!Q21,PL!Q21,PT!Q21,RO!Q21,SE!Q21,SI!Q21,SK!Q21)</f>
        <v>4333.8790800000006</v>
      </c>
      <c r="R21" s="8">
        <f>SUM(AT!R21,BE!R21,BG!R21,CY!R21,CZ!R21,DE!R21,DK!R21,EE!R21,EL!R21,ES!R21,FI!R21,FR!R21,HR!R21,HU!R21,IE!R21,IT!R21,LT!R21,LU!R21,LV!R21,MT!R21,NL!R21,PL!R21,PT!R21,RO!R21,SE!R21,SI!R21,SK!R21)</f>
        <v>4212.6421400000008</v>
      </c>
      <c r="S21" s="8">
        <f>SUM(AT!S21,BE!S21,BG!S21,CY!S21,CZ!S21,DE!S21,DK!S21,EE!S21,EL!S21,ES!S21,FI!S21,FR!S21,HR!S21,HU!S21,IE!S21,IT!S21,LT!S21,LU!S21,LV!S21,MT!S21,NL!S21,PL!S21,PT!S21,RO!S21,SE!S21,SI!S21,SK!S21)</f>
        <v>4132.5197900000003</v>
      </c>
      <c r="T21" s="8">
        <f>SUM(AT!T21,BE!T21,BG!T21,CY!T21,CZ!T21,DE!T21,DK!T21,EE!T21,EL!T21,ES!T21,FI!T21,FR!T21,HR!T21,HU!T21,IE!T21,IT!T21,LT!T21,LU!T21,LV!T21,MT!T21,NL!T21,PL!T21,PT!T21,RO!T21,SE!T21,SI!T21,SK!T21)</f>
        <v>3938.3936400000002</v>
      </c>
      <c r="U21" s="8">
        <f>SUM(AT!U21,BE!U21,BG!U21,CY!U21,CZ!U21,DE!U21,DK!U21,EE!U21,EL!U21,ES!U21,FI!U21,FR!U21,HR!U21,HU!U21,IE!U21,IT!U21,LT!U21,LU!U21,LV!U21,MT!U21,NL!U21,PL!U21,PT!U21,RO!U21,SE!U21,SI!U21,SK!U21)</f>
        <v>3914.6532600000005</v>
      </c>
      <c r="V21" s="8">
        <f>SUM(AT!V21,BE!V21,BG!V21,CY!V21,CZ!V21,DE!V21,DK!V21,EE!V21,EL!V21,ES!V21,FI!V21,FR!V21,HR!V21,HU!V21,IE!V21,IT!V21,LT!V21,LU!V21,LV!V21,MT!V21,NL!V21,PL!V21,PT!V21,RO!V21,SE!V21,SI!V21,SK!V21)</f>
        <v>3491.6792300000002</v>
      </c>
      <c r="W21" s="8">
        <f>SUM(AT!W21,BE!W21,BG!W21,CY!W21,CZ!W21,DE!W21,DK!W21,EE!W21,EL!W21,ES!W21,FI!W21,FR!W21,HR!W21,HU!W21,IE!W21,IT!W21,LT!W21,LU!W21,LV!W21,MT!W21,NL!W21,PL!W21,PT!W21,RO!W21,SE!W21,SI!W21,SK!W21)</f>
        <v>3576.4538699999994</v>
      </c>
    </row>
    <row r="22" spans="1:23" x14ac:dyDescent="0.25">
      <c r="A22" s="10" t="s">
        <v>133</v>
      </c>
      <c r="B22" s="8">
        <f>SUM(AT!B22,BE!B22,BG!B22,CY!B22,CZ!B22,DE!B22,DK!B22,EE!B22,EL!B22,ES!B22,FI!B22,FR!B22,HR!B22,HU!B22,IE!B22,IT!B22,LT!B22,LU!B22,LV!B22,MT!B22,NL!B22,PL!B22,PT!B22,RO!B22,SE!B22,SI!B22,SK!B22)</f>
        <v>18705.076059999999</v>
      </c>
      <c r="C22" s="8">
        <f>SUM(AT!C22,BE!C22,BG!C22,CY!C22,CZ!C22,DE!C22,DK!C22,EE!C22,EL!C22,ES!C22,FI!C22,FR!C22,HR!C22,HU!C22,IE!C22,IT!C22,LT!C22,LU!C22,LV!C22,MT!C22,NL!C22,PL!C22,PT!C22,RO!C22,SE!C22,SI!C22,SK!C22)</f>
        <v>19150.557180000003</v>
      </c>
      <c r="D22" s="8">
        <f>SUM(AT!D22,BE!D22,BG!D22,CY!D22,CZ!D22,DE!D22,DK!D22,EE!D22,EL!D22,ES!D22,FI!D22,FR!D22,HR!D22,HU!D22,IE!D22,IT!D22,LT!D22,LU!D22,LV!D22,MT!D22,NL!D22,PL!D22,PT!D22,RO!D22,SE!D22,SI!D22,SK!D22)</f>
        <v>18863.105970000001</v>
      </c>
      <c r="E22" s="8">
        <f>SUM(AT!E22,BE!E22,BG!E22,CY!E22,CZ!E22,DE!E22,DK!E22,EE!E22,EL!E22,ES!E22,FI!E22,FR!E22,HR!E22,HU!E22,IE!E22,IT!E22,LT!E22,LU!E22,LV!E22,MT!E22,NL!E22,PL!E22,PT!E22,RO!E22,SE!E22,SI!E22,SK!E22)</f>
        <v>19355.3809</v>
      </c>
      <c r="F22" s="8">
        <f>SUM(AT!F22,BE!F22,BG!F22,CY!F22,CZ!F22,DE!F22,DK!F22,EE!F22,EL!F22,ES!F22,FI!F22,FR!F22,HR!F22,HU!F22,IE!F22,IT!F22,LT!F22,LU!F22,LV!F22,MT!F22,NL!F22,PL!F22,PT!F22,RO!F22,SE!F22,SI!F22,SK!F22)</f>
        <v>19528.364690000002</v>
      </c>
      <c r="G22" s="8">
        <f>SUM(AT!G22,BE!G22,BG!G22,CY!G22,CZ!G22,DE!G22,DK!G22,EE!G22,EL!G22,ES!G22,FI!G22,FR!G22,HR!G22,HU!G22,IE!G22,IT!G22,LT!G22,LU!G22,LV!G22,MT!G22,NL!G22,PL!G22,PT!G22,RO!G22,SE!G22,SI!G22,SK!G22)</f>
        <v>19339.159380000001</v>
      </c>
      <c r="H22" s="8">
        <f>SUM(AT!H22,BE!H22,BG!H22,CY!H22,CZ!H22,DE!H22,DK!H22,EE!H22,EL!H22,ES!H22,FI!H22,FR!H22,HR!H22,HU!H22,IE!H22,IT!H22,LT!H22,LU!H22,LV!H22,MT!H22,NL!H22,PL!H22,PT!H22,RO!H22,SE!H22,SI!H22,SK!H22)</f>
        <v>19659.04679</v>
      </c>
      <c r="I22" s="8">
        <f>SUM(AT!I22,BE!I22,BG!I22,CY!I22,CZ!I22,DE!I22,DK!I22,EE!I22,EL!I22,ES!I22,FI!I22,FR!I22,HR!I22,HU!I22,IE!I22,IT!I22,LT!I22,LU!I22,LV!I22,MT!I22,NL!I22,PL!I22,PT!I22,RO!I22,SE!I22,SI!I22,SK!I22)</f>
        <v>18718.897810000002</v>
      </c>
      <c r="J22" s="8">
        <f>SUM(AT!J22,BE!J22,BG!J22,CY!J22,CZ!J22,DE!J22,DK!J22,EE!J22,EL!J22,ES!J22,FI!J22,FR!J22,HR!J22,HU!J22,IE!J22,IT!J22,LT!J22,LU!J22,LV!J22,MT!J22,NL!J22,PL!J22,PT!J22,RO!J22,SE!J22,SI!J22,SK!J22)</f>
        <v>18150.562989999999</v>
      </c>
      <c r="K22" s="8">
        <f>SUM(AT!K22,BE!K22,BG!K22,CY!K22,CZ!K22,DE!K22,DK!K22,EE!K22,EL!K22,ES!K22,FI!K22,FR!K22,HR!K22,HU!K22,IE!K22,IT!K22,LT!K22,LU!K22,LV!K22,MT!K22,NL!K22,PL!K22,PT!K22,RO!K22,SE!K22,SI!K22,SK!K22)</f>
        <v>18200.309710000001</v>
      </c>
      <c r="L22" s="8">
        <f>SUM(AT!L22,BE!L22,BG!L22,CY!L22,CZ!L22,DE!L22,DK!L22,EE!L22,EL!L22,ES!L22,FI!L22,FR!L22,HR!L22,HU!L22,IE!L22,IT!L22,LT!L22,LU!L22,LV!L22,MT!L22,NL!L22,PL!L22,PT!L22,RO!L22,SE!L22,SI!L22,SK!L22)</f>
        <v>18314.69601</v>
      </c>
      <c r="M22" s="8">
        <f>SUM(AT!M22,BE!M22,BG!M22,CY!M22,CZ!M22,DE!M22,DK!M22,EE!M22,EL!M22,ES!M22,FI!M22,FR!M22,HR!M22,HU!M22,IE!M22,IT!M22,LT!M22,LU!M22,LV!M22,MT!M22,NL!M22,PL!M22,PT!M22,RO!M22,SE!M22,SI!M22,SK!M22)</f>
        <v>16579.908589999999</v>
      </c>
      <c r="N22" s="8">
        <f>SUM(AT!N22,BE!N22,BG!N22,CY!N22,CZ!N22,DE!N22,DK!N22,EE!N22,EL!N22,ES!N22,FI!N22,FR!N22,HR!N22,HU!N22,IE!N22,IT!N22,LT!N22,LU!N22,LV!N22,MT!N22,NL!N22,PL!N22,PT!N22,RO!N22,SE!N22,SI!N22,SK!N22)</f>
        <v>15820.45463</v>
      </c>
      <c r="O22" s="8">
        <f>SUM(AT!O22,BE!O22,BG!O22,CY!O22,CZ!O22,DE!O22,DK!O22,EE!O22,EL!O22,ES!O22,FI!O22,FR!O22,HR!O22,HU!O22,IE!O22,IT!O22,LT!O22,LU!O22,LV!O22,MT!O22,NL!O22,PL!O22,PT!O22,RO!O22,SE!O22,SI!O22,SK!O22)</f>
        <v>14466.611470000002</v>
      </c>
      <c r="P22" s="8">
        <f>SUM(AT!P22,BE!P22,BG!P22,CY!P22,CZ!P22,DE!P22,DK!P22,EE!P22,EL!P22,ES!P22,FI!P22,FR!P22,HR!P22,HU!P22,IE!P22,IT!P22,LT!P22,LU!P22,LV!P22,MT!P22,NL!P22,PL!P22,PT!P22,RO!P22,SE!P22,SI!P22,SK!P22)</f>
        <v>13723.15459</v>
      </c>
      <c r="Q22" s="8">
        <f>SUM(AT!Q22,BE!Q22,BG!Q22,CY!Q22,CZ!Q22,DE!Q22,DK!Q22,EE!Q22,EL!Q22,ES!Q22,FI!Q22,FR!Q22,HR!Q22,HU!Q22,IE!Q22,IT!Q22,LT!Q22,LU!Q22,LV!Q22,MT!Q22,NL!Q22,PL!Q22,PT!Q22,RO!Q22,SE!Q22,SI!Q22,SK!Q22)</f>
        <v>14455.950130000003</v>
      </c>
      <c r="R22" s="8">
        <f>SUM(AT!R22,BE!R22,BG!R22,CY!R22,CZ!R22,DE!R22,DK!R22,EE!R22,EL!R22,ES!R22,FI!R22,FR!R22,HR!R22,HU!R22,IE!R22,IT!R22,LT!R22,LU!R22,LV!R22,MT!R22,NL!R22,PL!R22,PT!R22,RO!R22,SE!R22,SI!R22,SK!R22)</f>
        <v>15255.730700000002</v>
      </c>
      <c r="S22" s="8">
        <f>SUM(AT!S22,BE!S22,BG!S22,CY!S22,CZ!S22,DE!S22,DK!S22,EE!S22,EL!S22,ES!S22,FI!S22,FR!S22,HR!S22,HU!S22,IE!S22,IT!S22,LT!S22,LU!S22,LV!S22,MT!S22,NL!S22,PL!S22,PT!S22,RO!S22,SE!S22,SI!S22,SK!S22)</f>
        <v>16201.29968</v>
      </c>
      <c r="T22" s="8">
        <f>SUM(AT!T22,BE!T22,BG!T22,CY!T22,CZ!T22,DE!T22,DK!T22,EE!T22,EL!T22,ES!T22,FI!T22,FR!T22,HR!T22,HU!T22,IE!T22,IT!T22,LT!T22,LU!T22,LV!T22,MT!T22,NL!T22,PL!T22,PT!T22,RO!T22,SE!T22,SI!T22,SK!T22)</f>
        <v>16979.995470000002</v>
      </c>
      <c r="U22" s="8">
        <f>SUM(AT!U22,BE!U22,BG!U22,CY!U22,CZ!U22,DE!U22,DK!U22,EE!U22,EL!U22,ES!U22,FI!U22,FR!U22,HR!U22,HU!U22,IE!U22,IT!U22,LT!U22,LU!U22,LV!U22,MT!U22,NL!U22,PL!U22,PT!U22,RO!U22,SE!U22,SI!U22,SK!U22)</f>
        <v>17632.399179999997</v>
      </c>
      <c r="V22" s="8">
        <f>SUM(AT!V22,BE!V22,BG!V22,CY!V22,CZ!V22,DE!V22,DK!V22,EE!V22,EL!V22,ES!V22,FI!V22,FR!V22,HR!V22,HU!V22,IE!V22,IT!V22,LT!V22,LU!V22,LV!V22,MT!V22,NL!V22,PL!V22,PT!V22,RO!V22,SE!V22,SI!V22,SK!V22)</f>
        <v>16105.26802</v>
      </c>
      <c r="W22" s="8">
        <f>SUM(AT!W22,BE!W22,BG!W22,CY!W22,CZ!W22,DE!W22,DK!W22,EE!W22,EL!W22,ES!W22,FI!W22,FR!W22,HR!W22,HU!W22,IE!W22,IT!W22,LT!W22,LU!W22,LV!W22,MT!W22,NL!W22,PL!W22,PT!W22,RO!W22,SE!W22,SI!W22,SK!W22)</f>
        <v>15674.706539999996</v>
      </c>
    </row>
    <row r="23" spans="1:23" x14ac:dyDescent="0.25">
      <c r="A23" s="10" t="s">
        <v>134</v>
      </c>
      <c r="B23" s="8">
        <f>SUM(AT!B23,BE!B23,BG!B23,CY!B23,CZ!B23,DE!B23,DK!B23,EE!B23,EL!B23,ES!B23,FI!B23,FR!B23,HR!B23,HU!B23,IE!B23,IT!B23,LT!B23,LU!B23,LV!B23,MT!B23,NL!B23,PL!B23,PT!B23,RO!B23,SE!B23,SI!B23,SK!B23)</f>
        <v>6755.2009400000006</v>
      </c>
      <c r="C23" s="8">
        <f>SUM(AT!C23,BE!C23,BG!C23,CY!C23,CZ!C23,DE!C23,DK!C23,EE!C23,EL!C23,ES!C23,FI!C23,FR!C23,HR!C23,HU!C23,IE!C23,IT!C23,LT!C23,LU!C23,LV!C23,MT!C23,NL!C23,PL!C23,PT!C23,RO!C23,SE!C23,SI!C23,SK!C23)</f>
        <v>6589.8672699999997</v>
      </c>
      <c r="D23" s="8">
        <f>SUM(AT!D23,BE!D23,BG!D23,CY!D23,CZ!D23,DE!D23,DK!D23,EE!D23,EL!D23,ES!D23,FI!D23,FR!D23,HR!D23,HU!D23,IE!D23,IT!D23,LT!D23,LU!D23,LV!D23,MT!D23,NL!D23,PL!D23,PT!D23,RO!D23,SE!D23,SI!D23,SK!D23)</f>
        <v>6609.12655</v>
      </c>
      <c r="E23" s="8">
        <f>SUM(AT!E23,BE!E23,BG!E23,CY!E23,CZ!E23,DE!E23,DK!E23,EE!E23,EL!E23,ES!E23,FI!E23,FR!E23,HR!E23,HU!E23,IE!E23,IT!E23,LT!E23,LU!E23,LV!E23,MT!E23,NL!E23,PL!E23,PT!E23,RO!E23,SE!E23,SI!E23,SK!E23)</f>
        <v>6513.1100800000004</v>
      </c>
      <c r="F23" s="8">
        <f>SUM(AT!F23,BE!F23,BG!F23,CY!F23,CZ!F23,DE!F23,DK!F23,EE!F23,EL!F23,ES!F23,FI!F23,FR!F23,HR!F23,HU!F23,IE!F23,IT!F23,LT!F23,LU!F23,LV!F23,MT!F23,NL!F23,PL!F23,PT!F23,RO!F23,SE!F23,SI!F23,SK!F23)</f>
        <v>7592.9144799999995</v>
      </c>
      <c r="G23" s="8">
        <f>SUM(AT!G23,BE!G23,BG!G23,CY!G23,CZ!G23,DE!G23,DK!G23,EE!G23,EL!G23,ES!G23,FI!G23,FR!G23,HR!G23,HU!G23,IE!G23,IT!G23,LT!G23,LU!G23,LV!G23,MT!G23,NL!G23,PL!G23,PT!G23,RO!G23,SE!G23,SI!G23,SK!G23)</f>
        <v>8089.9405600000009</v>
      </c>
      <c r="H23" s="8">
        <f>SUM(AT!H23,BE!H23,BG!H23,CY!H23,CZ!H23,DE!H23,DK!H23,EE!H23,EL!H23,ES!H23,FI!H23,FR!H23,HR!H23,HU!H23,IE!H23,IT!H23,LT!H23,LU!H23,LV!H23,MT!H23,NL!H23,PL!H23,PT!H23,RO!H23,SE!H23,SI!H23,SK!H23)</f>
        <v>8067.8504199999998</v>
      </c>
      <c r="I23" s="8">
        <f>SUM(AT!I23,BE!I23,BG!I23,CY!I23,CZ!I23,DE!I23,DK!I23,EE!I23,EL!I23,ES!I23,FI!I23,FR!I23,HR!I23,HU!I23,IE!I23,IT!I23,LT!I23,LU!I23,LV!I23,MT!I23,NL!I23,PL!I23,PT!I23,RO!I23,SE!I23,SI!I23,SK!I23)</f>
        <v>7439.7669000000005</v>
      </c>
      <c r="J23" s="8">
        <f>SUM(AT!J23,BE!J23,BG!J23,CY!J23,CZ!J23,DE!J23,DK!J23,EE!J23,EL!J23,ES!J23,FI!J23,FR!J23,HR!J23,HU!J23,IE!J23,IT!J23,LT!J23,LU!J23,LV!J23,MT!J23,NL!J23,PL!J23,PT!J23,RO!J23,SE!J23,SI!J23,SK!J23)</f>
        <v>7988.4046799999996</v>
      </c>
      <c r="K23" s="8">
        <f>SUM(AT!K23,BE!K23,BG!K23,CY!K23,CZ!K23,DE!K23,DK!K23,EE!K23,EL!K23,ES!K23,FI!K23,FR!K23,HR!K23,HU!K23,IE!K23,IT!K23,LT!K23,LU!K23,LV!K23,MT!K23,NL!K23,PL!K23,PT!K23,RO!K23,SE!K23,SI!K23,SK!K23)</f>
        <v>6902.9049700000005</v>
      </c>
      <c r="L23" s="8">
        <f>SUM(AT!L23,BE!L23,BG!L23,CY!L23,CZ!L23,DE!L23,DK!L23,EE!L23,EL!L23,ES!L23,FI!L23,FR!L23,HR!L23,HU!L23,IE!L23,IT!L23,LT!L23,LU!L23,LV!L23,MT!L23,NL!L23,PL!L23,PT!L23,RO!L23,SE!L23,SI!L23,SK!L23)</f>
        <v>6689.7158399999998</v>
      </c>
      <c r="M23" s="8">
        <f>SUM(AT!M23,BE!M23,BG!M23,CY!M23,CZ!M23,DE!M23,DK!M23,EE!M23,EL!M23,ES!M23,FI!M23,FR!M23,HR!M23,HU!M23,IE!M23,IT!M23,LT!M23,LU!M23,LV!M23,MT!M23,NL!M23,PL!M23,PT!M23,RO!M23,SE!M23,SI!M23,SK!M23)</f>
        <v>6495.5799899999993</v>
      </c>
      <c r="N23" s="8">
        <f>SUM(AT!N23,BE!N23,BG!N23,CY!N23,CZ!N23,DE!N23,DK!N23,EE!N23,EL!N23,ES!N23,FI!N23,FR!N23,HR!N23,HU!N23,IE!N23,IT!N23,LT!N23,LU!N23,LV!N23,MT!N23,NL!N23,PL!N23,PT!N23,RO!N23,SE!N23,SI!N23,SK!N23)</f>
        <v>5896.3450299999995</v>
      </c>
      <c r="O23" s="8">
        <f>SUM(AT!O23,BE!O23,BG!O23,CY!O23,CZ!O23,DE!O23,DK!O23,EE!O23,EL!O23,ES!O23,FI!O23,FR!O23,HR!O23,HU!O23,IE!O23,IT!O23,LT!O23,LU!O23,LV!O23,MT!O23,NL!O23,PL!O23,PT!O23,RO!O23,SE!O23,SI!O23,SK!O23)</f>
        <v>6446.5359200000012</v>
      </c>
      <c r="P23" s="8">
        <f>SUM(AT!P23,BE!P23,BG!P23,CY!P23,CZ!P23,DE!P23,DK!P23,EE!P23,EL!P23,ES!P23,FI!P23,FR!P23,HR!P23,HU!P23,IE!P23,IT!P23,LT!P23,LU!P23,LV!P23,MT!P23,NL!P23,PL!P23,PT!P23,RO!P23,SE!P23,SI!P23,SK!P23)</f>
        <v>5386.6383300000007</v>
      </c>
      <c r="Q23" s="8">
        <f>SUM(AT!Q23,BE!Q23,BG!Q23,CY!Q23,CZ!Q23,DE!Q23,DK!Q23,EE!Q23,EL!Q23,ES!Q23,FI!Q23,FR!Q23,HR!Q23,HU!Q23,IE!Q23,IT!Q23,LT!Q23,LU!Q23,LV!Q23,MT!Q23,NL!Q23,PL!Q23,PT!Q23,RO!Q23,SE!Q23,SI!Q23,SK!Q23)</f>
        <v>5384.5644700000003</v>
      </c>
      <c r="R23" s="8">
        <f>SUM(AT!R23,BE!R23,BG!R23,CY!R23,CZ!R23,DE!R23,DK!R23,EE!R23,EL!R23,ES!R23,FI!R23,FR!R23,HR!R23,HU!R23,IE!R23,IT!R23,LT!R23,LU!R23,LV!R23,MT!R23,NL!R23,PL!R23,PT!R23,RO!R23,SE!R23,SI!R23,SK!R23)</f>
        <v>5355.6994400000003</v>
      </c>
      <c r="S23" s="8">
        <f>SUM(AT!S23,BE!S23,BG!S23,CY!S23,CZ!S23,DE!S23,DK!S23,EE!S23,EL!S23,ES!S23,FI!S23,FR!S23,HR!S23,HU!S23,IE!S23,IT!S23,LT!S23,LU!S23,LV!S23,MT!S23,NL!S23,PL!S23,PT!S23,RO!S23,SE!S23,SI!S23,SK!S23)</f>
        <v>5873.5298199999997</v>
      </c>
      <c r="T23" s="8">
        <f>SUM(AT!T23,BE!T23,BG!T23,CY!T23,CZ!T23,DE!T23,DK!T23,EE!T23,EL!T23,ES!T23,FI!T23,FR!T23,HR!T23,HU!T23,IE!T23,IT!T23,LT!T23,LU!T23,LV!T23,MT!T23,NL!T23,PL!T23,PT!T23,RO!T23,SE!T23,SI!T23,SK!T23)</f>
        <v>5997.6493500000006</v>
      </c>
      <c r="U23" s="8">
        <f>SUM(AT!U23,BE!U23,BG!U23,CY!U23,CZ!U23,DE!U23,DK!U23,EE!U23,EL!U23,ES!U23,FI!U23,FR!U23,HR!U23,HU!U23,IE!U23,IT!U23,LT!U23,LU!U23,LV!U23,MT!U23,NL!U23,PL!U23,PT!U23,RO!U23,SE!U23,SI!U23,SK!U23)</f>
        <v>5718.6633499999998</v>
      </c>
      <c r="V23" s="8">
        <f>SUM(AT!V23,BE!V23,BG!V23,CY!V23,CZ!V23,DE!V23,DK!V23,EE!V23,EL!V23,ES!V23,FI!V23,FR!V23,HR!V23,HU!V23,IE!V23,IT!V23,LT!V23,LU!V23,LV!V23,MT!V23,NL!V23,PL!V23,PT!V23,RO!V23,SE!V23,SI!V23,SK!V23)</f>
        <v>4600.3236200000001</v>
      </c>
      <c r="W23" s="8">
        <f>SUM(AT!W23,BE!W23,BG!W23,CY!W23,CZ!W23,DE!W23,DK!W23,EE!W23,EL!W23,ES!W23,FI!W23,FR!W23,HR!W23,HU!W23,IE!W23,IT!W23,LT!W23,LU!W23,LV!W23,MT!W23,NL!W23,PL!W23,PT!W23,RO!W23,SE!W23,SI!W23,SK!W23)</f>
        <v>4652.1389299999992</v>
      </c>
    </row>
    <row r="24" spans="1:23" x14ac:dyDescent="0.25">
      <c r="A24" s="15" t="s">
        <v>135</v>
      </c>
      <c r="B24" s="16">
        <f>SUM(B25:B27)</f>
        <v>612783.97206000006</v>
      </c>
      <c r="C24" s="16">
        <f t="shared" ref="C24:W24" si="5">SUM(C25:C27)</f>
        <v>654610.93888999999</v>
      </c>
      <c r="D24" s="16">
        <f t="shared" si="5"/>
        <v>631506.73092000023</v>
      </c>
      <c r="E24" s="16">
        <f t="shared" si="5"/>
        <v>643748.93873000005</v>
      </c>
      <c r="F24" s="16">
        <f t="shared" si="5"/>
        <v>639748.28875999991</v>
      </c>
      <c r="G24" s="16">
        <f t="shared" si="5"/>
        <v>639840.41367000015</v>
      </c>
      <c r="H24" s="16">
        <f t="shared" si="5"/>
        <v>637830.72146999976</v>
      </c>
      <c r="I24" s="16">
        <f t="shared" si="5"/>
        <v>563374.66364000004</v>
      </c>
      <c r="J24" s="16">
        <f t="shared" si="5"/>
        <v>607079.56425000005</v>
      </c>
      <c r="K24" s="16">
        <f t="shared" si="5"/>
        <v>593315.83584999992</v>
      </c>
      <c r="L24" s="16">
        <f t="shared" si="5"/>
        <v>626458.43239000009</v>
      </c>
      <c r="M24" s="16">
        <f t="shared" si="5"/>
        <v>555107.65428000002</v>
      </c>
      <c r="N24" s="16">
        <f t="shared" si="5"/>
        <v>561706.39679000003</v>
      </c>
      <c r="O24" s="16">
        <f t="shared" si="5"/>
        <v>566212.24618000002</v>
      </c>
      <c r="P24" s="16">
        <f t="shared" si="5"/>
        <v>493102.43434000004</v>
      </c>
      <c r="Q24" s="16">
        <f t="shared" si="5"/>
        <v>515518.15221999993</v>
      </c>
      <c r="R24" s="16">
        <f t="shared" si="5"/>
        <v>522418.52494999999</v>
      </c>
      <c r="S24" s="16">
        <f t="shared" si="5"/>
        <v>520103.46176000003</v>
      </c>
      <c r="T24" s="16">
        <f t="shared" si="5"/>
        <v>506885.22277999989</v>
      </c>
      <c r="U24" s="16">
        <f t="shared" si="5"/>
        <v>497638.17506999994</v>
      </c>
      <c r="V24" s="16">
        <f t="shared" si="5"/>
        <v>494988.16012000002</v>
      </c>
      <c r="W24" s="16">
        <f t="shared" si="5"/>
        <v>506732.77146000008</v>
      </c>
    </row>
    <row r="25" spans="1:23" x14ac:dyDescent="0.25">
      <c r="A25" s="10" t="s">
        <v>136</v>
      </c>
      <c r="B25" s="8">
        <f>SUM(AT!B25,BE!B25,BG!B25,CY!B25,CZ!B25,DE!B25,DK!B25,EE!B25,EL!B25,ES!B25,FI!B25,FR!B25,HR!B25,HU!B25,IE!B25,IT!B25,LT!B25,LU!B25,LV!B25,MT!B25,NL!B25,PL!B25,PT!B25,RO!B25,SE!B25,SI!B25,SK!B25)</f>
        <v>142785.56118000002</v>
      </c>
      <c r="C25" s="8">
        <f>SUM(AT!C25,BE!C25,BG!C25,CY!C25,CZ!C25,DE!C25,DK!C25,EE!C25,EL!C25,ES!C25,FI!C25,FR!C25,HR!C25,HU!C25,IE!C25,IT!C25,LT!C25,LU!C25,LV!C25,MT!C25,NL!C25,PL!C25,PT!C25,RO!C25,SE!C25,SI!C25,SK!C25)</f>
        <v>156098.73403999989</v>
      </c>
      <c r="D25" s="8">
        <f>SUM(AT!D25,BE!D25,BG!D25,CY!D25,CZ!D25,DE!D25,DK!D25,EE!D25,EL!D25,ES!D25,FI!D25,FR!D25,HR!D25,HU!D25,IE!D25,IT!D25,LT!D25,LU!D25,LV!D25,MT!D25,NL!D25,PL!D25,PT!D25,RO!D25,SE!D25,SI!D25,SK!D25)</f>
        <v>149880.61404000004</v>
      </c>
      <c r="E25" s="8">
        <f>SUM(AT!E25,BE!E25,BG!E25,CY!E25,CZ!E25,DE!E25,DK!E25,EE!E25,EL!E25,ES!E25,FI!E25,FR!E25,HR!E25,HU!E25,IE!E25,IT!E25,LT!E25,LU!E25,LV!E25,MT!E25,NL!E25,PL!E25,PT!E25,RO!E25,SE!E25,SI!E25,SK!E25)</f>
        <v>150678.69582000002</v>
      </c>
      <c r="F25" s="8">
        <f>SUM(AT!F25,BE!F25,BG!F25,CY!F25,CZ!F25,DE!F25,DK!F25,EE!F25,EL!F25,ES!F25,FI!F25,FR!F25,HR!F25,HU!F25,IE!F25,IT!F25,LT!F25,LU!F25,LV!F25,MT!F25,NL!F25,PL!F25,PT!F25,RO!F25,SE!F25,SI!F25,SK!F25)</f>
        <v>153003.39040999999</v>
      </c>
      <c r="G25" s="8">
        <f>SUM(AT!G25,BE!G25,BG!G25,CY!G25,CZ!G25,DE!G25,DK!G25,EE!G25,EL!G25,ES!G25,FI!G25,FR!G25,HR!G25,HU!G25,IE!G25,IT!G25,LT!G25,LU!G25,LV!G25,MT!G25,NL!G25,PL!G25,PT!G25,RO!G25,SE!G25,SI!G25,SK!G25)</f>
        <v>153079.99404000002</v>
      </c>
      <c r="H25" s="8">
        <f>SUM(AT!H25,BE!H25,BG!H25,CY!H25,CZ!H25,DE!H25,DK!H25,EE!H25,EL!H25,ES!H25,FI!H25,FR!H25,HR!H25,HU!H25,IE!H25,IT!H25,LT!H25,LU!H25,LV!H25,MT!H25,NL!H25,PL!H25,PT!H25,RO!H25,SE!H25,SI!H25,SK!H25)</f>
        <v>160666.39112999992</v>
      </c>
      <c r="I25" s="8">
        <f>SUM(AT!I25,BE!I25,BG!I25,CY!I25,CZ!I25,DE!I25,DK!I25,EE!I25,EL!I25,ES!I25,FI!I25,FR!I25,HR!I25,HU!I25,IE!I25,IT!I25,LT!I25,LU!I25,LV!I25,MT!I25,NL!I25,PL!I25,PT!I25,RO!I25,SE!I25,SI!I25,SK!I25)</f>
        <v>141416.33322000003</v>
      </c>
      <c r="J25" s="8">
        <f>SUM(AT!J25,BE!J25,BG!J25,CY!J25,CZ!J25,DE!J25,DK!J25,EE!J25,EL!J25,ES!J25,FI!J25,FR!J25,HR!J25,HU!J25,IE!J25,IT!J25,LT!J25,LU!J25,LV!J25,MT!J25,NL!J25,PL!J25,PT!J25,RO!J25,SE!J25,SI!J25,SK!J25)</f>
        <v>155515.43899999998</v>
      </c>
      <c r="K25" s="8">
        <f>SUM(AT!K25,BE!K25,BG!K25,CY!K25,CZ!K25,DE!K25,DK!K25,EE!K25,EL!K25,ES!K25,FI!K25,FR!K25,HR!K25,HU!K25,IE!K25,IT!K25,LT!K25,LU!K25,LV!K25,MT!K25,NL!K25,PL!K25,PT!K25,RO!K25,SE!K25,SI!K25,SK!K25)</f>
        <v>152802.87264999998</v>
      </c>
      <c r="L25" s="8">
        <f>SUM(AT!L25,BE!L25,BG!L25,CY!L25,CZ!L25,DE!L25,DK!L25,EE!L25,EL!L25,ES!L25,FI!L25,FR!L25,HR!L25,HU!L25,IE!L25,IT!L25,LT!L25,LU!L25,LV!L25,MT!L25,NL!L25,PL!L25,PT!L25,RO!L25,SE!L25,SI!L25,SK!L25)</f>
        <v>161683.80199999997</v>
      </c>
      <c r="M25" s="8">
        <f>SUM(AT!M25,BE!M25,BG!M25,CY!M25,CZ!M25,DE!M25,DK!M25,EE!M25,EL!M25,ES!M25,FI!M25,FR!M25,HR!M25,HU!M25,IE!M25,IT!M25,LT!M25,LU!M25,LV!M25,MT!M25,NL!M25,PL!M25,PT!M25,RO!M25,SE!M25,SI!M25,SK!M25)</f>
        <v>139040.46237999995</v>
      </c>
      <c r="N25" s="8">
        <f>SUM(AT!N25,BE!N25,BG!N25,CY!N25,CZ!N25,DE!N25,DK!N25,EE!N25,EL!N25,ES!N25,FI!N25,FR!N25,HR!N25,HU!N25,IE!N25,IT!N25,LT!N25,LU!N25,LV!N25,MT!N25,NL!N25,PL!N25,PT!N25,RO!N25,SE!N25,SI!N25,SK!N25)</f>
        <v>139169.09297000003</v>
      </c>
      <c r="O25" s="8">
        <f>SUM(AT!O25,BE!O25,BG!O25,CY!O25,CZ!O25,DE!O25,DK!O25,EE!O25,EL!O25,ES!O25,FI!O25,FR!O25,HR!O25,HU!O25,IE!O25,IT!O25,LT!O25,LU!O25,LV!O25,MT!O25,NL!O25,PL!O25,PT!O25,RO!O25,SE!O25,SI!O25,SK!O25)</f>
        <v>141052.89573999998</v>
      </c>
      <c r="P25" s="8">
        <f>SUM(AT!P25,BE!P25,BG!P25,CY!P25,CZ!P25,DE!P25,DK!P25,EE!P25,EL!P25,ES!P25,FI!P25,FR!P25,HR!P25,HU!P25,IE!P25,IT!P25,LT!P25,LU!P25,LV!P25,MT!P25,NL!P25,PL!P25,PT!P25,RO!P25,SE!P25,SI!P25,SK!P25)</f>
        <v>123583.90306999999</v>
      </c>
      <c r="Q25" s="8">
        <f>SUM(AT!Q25,BE!Q25,BG!Q25,CY!Q25,CZ!Q25,DE!Q25,DK!Q25,EE!Q25,EL!Q25,ES!Q25,FI!Q25,FR!Q25,HR!Q25,HU!Q25,IE!Q25,IT!Q25,LT!Q25,LU!Q25,LV!Q25,MT!Q25,NL!Q25,PL!Q25,PT!Q25,RO!Q25,SE!Q25,SI!Q25,SK!Q25)</f>
        <v>129211.38197999999</v>
      </c>
      <c r="R25" s="8">
        <f>SUM(AT!R25,BE!R25,BG!R25,CY!R25,CZ!R25,DE!R25,DK!R25,EE!R25,EL!R25,ES!R25,FI!R25,FR!R25,HR!R25,HU!R25,IE!R25,IT!R25,LT!R25,LU!R25,LV!R25,MT!R25,NL!R25,PL!R25,PT!R25,RO!R25,SE!R25,SI!R25,SK!R25)</f>
        <v>129608.81117999998</v>
      </c>
      <c r="S25" s="8">
        <f>SUM(AT!S25,BE!S25,BG!S25,CY!S25,CZ!S25,DE!S25,DK!S25,EE!S25,EL!S25,ES!S25,FI!S25,FR!S25,HR!S25,HU!S25,IE!S25,IT!S25,LT!S25,LU!S25,LV!S25,MT!S25,NL!S25,PL!S25,PT!S25,RO!S25,SE!S25,SI!S25,SK!S25)</f>
        <v>129958.72552999998</v>
      </c>
      <c r="T25" s="8">
        <f>SUM(AT!T25,BE!T25,BG!T25,CY!T25,CZ!T25,DE!T25,DK!T25,EE!T25,EL!T25,ES!T25,FI!T25,FR!T25,HR!T25,HU!T25,IE!T25,IT!T25,LT!T25,LU!T25,LV!T25,MT!T25,NL!T25,PL!T25,PT!T25,RO!T25,SE!T25,SI!T25,SK!T25)</f>
        <v>126211.64317000001</v>
      </c>
      <c r="U25" s="8">
        <f>SUM(AT!U25,BE!U25,BG!U25,CY!U25,CZ!U25,DE!U25,DK!U25,EE!U25,EL!U25,ES!U25,FI!U25,FR!U25,HR!U25,HU!U25,IE!U25,IT!U25,LT!U25,LU!U25,LV!U25,MT!U25,NL!U25,PL!U25,PT!U25,RO!U25,SE!U25,SI!U25,SK!U25)</f>
        <v>123795.96477000002</v>
      </c>
      <c r="V25" s="8">
        <f>SUM(AT!V25,BE!V25,BG!V25,CY!V25,CZ!V25,DE!V25,DK!V25,EE!V25,EL!V25,ES!V25,FI!V25,FR!V25,HR!V25,HU!V25,IE!V25,IT!V25,LT!V25,LU!V25,LV!V25,MT!V25,NL!V25,PL!V25,PT!V25,RO!V25,SE!V25,SI!V25,SK!V25)</f>
        <v>120788.39550000003</v>
      </c>
      <c r="W25" s="8">
        <f>SUM(AT!W25,BE!W25,BG!W25,CY!W25,CZ!W25,DE!W25,DK!W25,EE!W25,EL!W25,ES!W25,FI!W25,FR!W25,HR!W25,HU!W25,IE!W25,IT!W25,LT!W25,LU!W25,LV!W25,MT!W25,NL!W25,PL!W25,PT!W25,RO!W25,SE!W25,SI!W25,SK!W25)</f>
        <v>128500.07013000001</v>
      </c>
    </row>
    <row r="26" spans="1:23" x14ac:dyDescent="0.25">
      <c r="A26" s="10" t="s">
        <v>137</v>
      </c>
      <c r="B26" s="8">
        <f>SUM(AT!B26,BE!B26,BG!B26,CY!B26,CZ!B26,DE!B26,DK!B26,EE!B26,EL!B26,ES!B26,FI!B26,FR!B26,HR!B26,HU!B26,IE!B26,IT!B26,LT!B26,LU!B26,LV!B26,MT!B26,NL!B26,PL!B26,PT!B26,RO!B26,SE!B26,SI!B26,SK!B26)</f>
        <v>389747.89611999999</v>
      </c>
      <c r="C26" s="8">
        <f>SUM(AT!C26,BE!C26,BG!C26,CY!C26,CZ!C26,DE!C26,DK!C26,EE!C26,EL!C26,ES!C26,FI!C26,FR!C26,HR!C26,HU!C26,IE!C26,IT!C26,LT!C26,LU!C26,LV!C26,MT!C26,NL!C26,PL!C26,PT!C26,RO!C26,SE!C26,SI!C26,SK!C26)</f>
        <v>418321.32072000013</v>
      </c>
      <c r="D26" s="8">
        <f>SUM(AT!D26,BE!D26,BG!D26,CY!D26,CZ!D26,DE!D26,DK!D26,EE!D26,EL!D26,ES!D26,FI!D26,FR!D26,HR!D26,HU!D26,IE!D26,IT!D26,LT!D26,LU!D26,LV!D26,MT!D26,NL!D26,PL!D26,PT!D26,RO!D26,SE!D26,SI!D26,SK!D26)</f>
        <v>403505.79467000015</v>
      </c>
      <c r="E26" s="8">
        <f>SUM(AT!E26,BE!E26,BG!E26,CY!E26,CZ!E26,DE!E26,DK!E26,EE!E26,EL!E26,ES!E26,FI!E26,FR!E26,HR!E26,HU!E26,IE!E26,IT!E26,LT!E26,LU!E26,LV!E26,MT!E26,NL!E26,PL!E26,PT!E26,RO!E26,SE!E26,SI!E26,SK!E26)</f>
        <v>414324.37579000002</v>
      </c>
      <c r="F26" s="8">
        <f>SUM(AT!F26,BE!F26,BG!F26,CY!F26,CZ!F26,DE!F26,DK!F26,EE!F26,EL!F26,ES!F26,FI!F26,FR!F26,HR!F26,HU!F26,IE!F26,IT!F26,LT!F26,LU!F26,LV!F26,MT!F26,NL!F26,PL!F26,PT!F26,RO!F26,SE!F26,SI!F26,SK!F26)</f>
        <v>407483.55217999994</v>
      </c>
      <c r="G26" s="8">
        <f>SUM(AT!G26,BE!G26,BG!G26,CY!G26,CZ!G26,DE!G26,DK!G26,EE!G26,EL!G26,ES!G26,FI!G26,FR!G26,HR!G26,HU!G26,IE!G26,IT!G26,LT!G26,LU!G26,LV!G26,MT!G26,NL!G26,PL!G26,PT!G26,RO!G26,SE!G26,SI!G26,SK!G26)</f>
        <v>407489.93691000011</v>
      </c>
      <c r="H26" s="8">
        <f>SUM(AT!H26,BE!H26,BG!H26,CY!H26,CZ!H26,DE!H26,DK!H26,EE!H26,EL!H26,ES!H26,FI!H26,FR!H26,HR!H26,HU!H26,IE!H26,IT!H26,LT!H26,LU!H26,LV!H26,MT!H26,NL!H26,PL!H26,PT!H26,RO!H26,SE!H26,SI!H26,SK!H26)</f>
        <v>400814.45823999995</v>
      </c>
      <c r="I26" s="8">
        <f>SUM(AT!I26,BE!I26,BG!I26,CY!I26,CZ!I26,DE!I26,DK!I26,EE!I26,EL!I26,ES!I26,FI!I26,FR!I26,HR!I26,HU!I26,IE!I26,IT!I26,LT!I26,LU!I26,LV!I26,MT!I26,NL!I26,PL!I26,PT!I26,RO!I26,SE!I26,SI!I26,SK!I26)</f>
        <v>348634.62251999998</v>
      </c>
      <c r="J26" s="8">
        <f>SUM(AT!J26,BE!J26,BG!J26,CY!J26,CZ!J26,DE!J26,DK!J26,EE!J26,EL!J26,ES!J26,FI!J26,FR!J26,HR!J26,HU!J26,IE!J26,IT!J26,LT!J26,LU!J26,LV!J26,MT!J26,NL!J26,PL!J26,PT!J26,RO!J26,SE!J26,SI!J26,SK!J26)</f>
        <v>377704.84820000007</v>
      </c>
      <c r="K26" s="8">
        <f>SUM(AT!K26,BE!K26,BG!K26,CY!K26,CZ!K26,DE!K26,DK!K26,EE!K26,EL!K26,ES!K26,FI!K26,FR!K26,HR!K26,HU!K26,IE!K26,IT!K26,LT!K26,LU!K26,LV!K26,MT!K26,NL!K26,PL!K26,PT!K26,RO!K26,SE!K26,SI!K26,SK!K26)</f>
        <v>368199.48895999999</v>
      </c>
      <c r="L26" s="8">
        <f>SUM(AT!L26,BE!L26,BG!L26,CY!L26,CZ!L26,DE!L26,DK!L26,EE!L26,EL!L26,ES!L26,FI!L26,FR!L26,HR!L26,HU!L26,IE!L26,IT!L26,LT!L26,LU!L26,LV!L26,MT!L26,NL!L26,PL!L26,PT!L26,RO!L26,SE!L26,SI!L26,SK!L26)</f>
        <v>390297.8295600001</v>
      </c>
      <c r="M26" s="8">
        <f>SUM(AT!M26,BE!M26,BG!M26,CY!M26,CZ!M26,DE!M26,DK!M26,EE!M26,EL!M26,ES!M26,FI!M26,FR!M26,HR!M26,HU!M26,IE!M26,IT!M26,LT!M26,LU!M26,LV!M26,MT!M26,NL!M26,PL!M26,PT!M26,RO!M26,SE!M26,SI!M26,SK!M26)</f>
        <v>342482.93346999999</v>
      </c>
      <c r="N26" s="8">
        <f>SUM(AT!N26,BE!N26,BG!N26,CY!N26,CZ!N26,DE!N26,DK!N26,EE!N26,EL!N26,ES!N26,FI!N26,FR!N26,HR!N26,HU!N26,IE!N26,IT!N26,LT!N26,LU!N26,LV!N26,MT!N26,NL!N26,PL!N26,PT!N26,RO!N26,SE!N26,SI!N26,SK!N26)</f>
        <v>351269.29650000005</v>
      </c>
      <c r="O26" s="8">
        <f>SUM(AT!O26,BE!O26,BG!O26,CY!O26,CZ!O26,DE!O26,DK!O26,EE!O26,EL!O26,ES!O26,FI!O26,FR!O26,HR!O26,HU!O26,IE!O26,IT!O26,LT!O26,LU!O26,LV!O26,MT!O26,NL!O26,PL!O26,PT!O26,RO!O26,SE!O26,SI!O26,SK!O26)</f>
        <v>353956.65670999995</v>
      </c>
      <c r="P26" s="8">
        <f>SUM(AT!P26,BE!P26,BG!P26,CY!P26,CZ!P26,DE!P26,DK!P26,EE!P26,EL!P26,ES!P26,FI!P26,FR!P26,HR!P26,HU!P26,IE!P26,IT!P26,LT!P26,LU!P26,LV!P26,MT!P26,NL!P26,PL!P26,PT!P26,RO!P26,SE!P26,SI!P26,SK!P26)</f>
        <v>298452.62675000005</v>
      </c>
      <c r="Q26" s="8">
        <f>SUM(AT!Q26,BE!Q26,BG!Q26,CY!Q26,CZ!Q26,DE!Q26,DK!Q26,EE!Q26,EL!Q26,ES!Q26,FI!Q26,FR!Q26,HR!Q26,HU!Q26,IE!Q26,IT!Q26,LT!Q26,LU!Q26,LV!Q26,MT!Q26,NL!Q26,PL!Q26,PT!Q26,RO!Q26,SE!Q26,SI!Q26,SK!Q26)</f>
        <v>315947.01938999997</v>
      </c>
      <c r="R26" s="8">
        <f>SUM(AT!R26,BE!R26,BG!R26,CY!R26,CZ!R26,DE!R26,DK!R26,EE!R26,EL!R26,ES!R26,FI!R26,FR!R26,HR!R26,HU!R26,IE!R26,IT!R26,LT!R26,LU!R26,LV!R26,MT!R26,NL!R26,PL!R26,PT!R26,RO!R26,SE!R26,SI!R26,SK!R26)</f>
        <v>322256.15620000003</v>
      </c>
      <c r="S26" s="8">
        <f>SUM(AT!S26,BE!S26,BG!S26,CY!S26,CZ!S26,DE!S26,DK!S26,EE!S26,EL!S26,ES!S26,FI!S26,FR!S26,HR!S26,HU!S26,IE!S26,IT!S26,LT!S26,LU!S26,LV!S26,MT!S26,NL!S26,PL!S26,PT!S26,RO!S26,SE!S26,SI!S26,SK!S26)</f>
        <v>319432.57018000004</v>
      </c>
      <c r="T26" s="8">
        <f>SUM(AT!T26,BE!T26,BG!T26,CY!T26,CZ!T26,DE!T26,DK!T26,EE!T26,EL!T26,ES!T26,FI!T26,FR!T26,HR!T26,HU!T26,IE!T26,IT!T26,LT!T26,LU!T26,LV!T26,MT!T26,NL!T26,PL!T26,PT!T26,RO!T26,SE!T26,SI!T26,SK!T26)</f>
        <v>309024.75830999989</v>
      </c>
      <c r="U26" s="8">
        <f>SUM(AT!U26,BE!U26,BG!U26,CY!U26,CZ!U26,DE!U26,DK!U26,EE!U26,EL!U26,ES!U26,FI!U26,FR!U26,HR!U26,HU!U26,IE!U26,IT!U26,LT!U26,LU!U26,LV!U26,MT!U26,NL!U26,PL!U26,PT!U26,RO!U26,SE!U26,SI!U26,SK!U26)</f>
        <v>302680.8103699999</v>
      </c>
      <c r="V26" s="8">
        <f>SUM(AT!V26,BE!V26,BG!V26,CY!V26,CZ!V26,DE!V26,DK!V26,EE!V26,EL!V26,ES!V26,FI!V26,FR!V26,HR!V26,HU!V26,IE!V26,IT!V26,LT!V26,LU!V26,LV!V26,MT!V26,NL!V26,PL!V26,PT!V26,RO!V26,SE!V26,SI!V26,SK!V26)</f>
        <v>301475.50656999997</v>
      </c>
      <c r="W26" s="8">
        <f>SUM(AT!W26,BE!W26,BG!W26,CY!W26,CZ!W26,DE!W26,DK!W26,EE!W26,EL!W26,ES!W26,FI!W26,FR!W26,HR!W26,HU!W26,IE!W26,IT!W26,LT!W26,LU!W26,LV!W26,MT!W26,NL!W26,PL!W26,PT!W26,RO!W26,SE!W26,SI!W26,SK!W26)</f>
        <v>305879.08079000004</v>
      </c>
    </row>
    <row r="27" spans="1:23" x14ac:dyDescent="0.25">
      <c r="A27" s="10" t="s">
        <v>138</v>
      </c>
      <c r="B27" s="8">
        <f>SUM(AT!B27,BE!B27,BG!B27,CY!B27,CZ!B27,DE!B27,DK!B27,EE!B27,EL!B27,ES!B27,FI!B27,FR!B27,HR!B27,HU!B27,IE!B27,IT!B27,LT!B27,LU!B27,LV!B27,MT!B27,NL!B27,PL!B27,PT!B27,RO!B27,SE!B27,SI!B27,SK!B27)</f>
        <v>80250.514759999991</v>
      </c>
      <c r="C27" s="8">
        <f>SUM(AT!C27,BE!C27,BG!C27,CY!C27,CZ!C27,DE!C27,DK!C27,EE!C27,EL!C27,ES!C27,FI!C27,FR!C27,HR!C27,HU!C27,IE!C27,IT!C27,LT!C27,LU!C27,LV!C27,MT!C27,NL!C27,PL!C27,PT!C27,RO!C27,SE!C27,SI!C27,SK!C27)</f>
        <v>80190.884129999977</v>
      </c>
      <c r="D27" s="8">
        <f>SUM(AT!D27,BE!D27,BG!D27,CY!D27,CZ!D27,DE!D27,DK!D27,EE!D27,EL!D27,ES!D27,FI!D27,FR!D27,HR!D27,HU!D27,IE!D27,IT!D27,LT!D27,LU!D27,LV!D27,MT!D27,NL!D27,PL!D27,PT!D27,RO!D27,SE!D27,SI!D27,SK!D27)</f>
        <v>78120.322209999998</v>
      </c>
      <c r="E27" s="8">
        <f>SUM(AT!E27,BE!E27,BG!E27,CY!E27,CZ!E27,DE!E27,DK!E27,EE!E27,EL!E27,ES!E27,FI!E27,FR!E27,HR!E27,HU!E27,IE!E27,IT!E27,LT!E27,LU!E27,LV!E27,MT!E27,NL!E27,PL!E27,PT!E27,RO!E27,SE!E27,SI!E27,SK!E27)</f>
        <v>78745.86712000001</v>
      </c>
      <c r="F27" s="8">
        <f>SUM(AT!F27,BE!F27,BG!F27,CY!F27,CZ!F27,DE!F27,DK!F27,EE!F27,EL!F27,ES!F27,FI!F27,FR!F27,HR!F27,HU!F27,IE!F27,IT!F27,LT!F27,LU!F27,LV!F27,MT!F27,NL!F27,PL!F27,PT!F27,RO!F27,SE!F27,SI!F27,SK!F27)</f>
        <v>79261.346170000004</v>
      </c>
      <c r="G27" s="8">
        <f>SUM(AT!G27,BE!G27,BG!G27,CY!G27,CZ!G27,DE!G27,DK!G27,EE!G27,EL!G27,ES!G27,FI!G27,FR!G27,HR!G27,HU!G27,IE!G27,IT!G27,LT!G27,LU!G27,LV!G27,MT!G27,NL!G27,PL!G27,PT!G27,RO!G27,SE!G27,SI!G27,SK!G27)</f>
        <v>79270.482720000015</v>
      </c>
      <c r="H27" s="8">
        <f>SUM(AT!H27,BE!H27,BG!H27,CY!H27,CZ!H27,DE!H27,DK!H27,EE!H27,EL!H27,ES!H27,FI!H27,FR!H27,HR!H27,HU!H27,IE!H27,IT!H27,LT!H27,LU!H27,LV!H27,MT!H27,NL!H27,PL!H27,PT!H27,RO!H27,SE!H27,SI!H27,SK!H27)</f>
        <v>76349.872099999979</v>
      </c>
      <c r="I27" s="8">
        <f>SUM(AT!I27,BE!I27,BG!I27,CY!I27,CZ!I27,DE!I27,DK!I27,EE!I27,EL!I27,ES!I27,FI!I27,FR!I27,HR!I27,HU!I27,IE!I27,IT!I27,LT!I27,LU!I27,LV!I27,MT!I27,NL!I27,PL!I27,PT!I27,RO!I27,SE!I27,SI!I27,SK!I27)</f>
        <v>73323.707899999994</v>
      </c>
      <c r="J27" s="8">
        <f>SUM(AT!J27,BE!J27,BG!J27,CY!J27,CZ!J27,DE!J27,DK!J27,EE!J27,EL!J27,ES!J27,FI!J27,FR!J27,HR!J27,HU!J27,IE!J27,IT!J27,LT!J27,LU!J27,LV!J27,MT!J27,NL!J27,PL!J27,PT!J27,RO!J27,SE!J27,SI!J27,SK!J27)</f>
        <v>73859.27704999999</v>
      </c>
      <c r="K27" s="8">
        <f>SUM(AT!K27,BE!K27,BG!K27,CY!K27,CZ!K27,DE!K27,DK!K27,EE!K27,EL!K27,ES!K27,FI!K27,FR!K27,HR!K27,HU!K27,IE!K27,IT!K27,LT!K27,LU!K27,LV!K27,MT!K27,NL!K27,PL!K27,PT!K27,RO!K27,SE!K27,SI!K27,SK!K27)</f>
        <v>72313.474239999981</v>
      </c>
      <c r="L27" s="8">
        <f>SUM(AT!L27,BE!L27,BG!L27,CY!L27,CZ!L27,DE!L27,DK!L27,EE!L27,EL!L27,ES!L27,FI!L27,FR!L27,HR!L27,HU!L27,IE!L27,IT!L27,LT!L27,LU!L27,LV!L27,MT!L27,NL!L27,PL!L27,PT!L27,RO!L27,SE!L27,SI!L27,SK!L27)</f>
        <v>74476.800830000007</v>
      </c>
      <c r="M27" s="8">
        <f>SUM(AT!M27,BE!M27,BG!M27,CY!M27,CZ!M27,DE!M27,DK!M27,EE!M27,EL!M27,ES!M27,FI!M27,FR!M27,HR!M27,HU!M27,IE!M27,IT!M27,LT!M27,LU!M27,LV!M27,MT!M27,NL!M27,PL!M27,PT!M27,RO!M27,SE!M27,SI!M27,SK!M27)</f>
        <v>73584.258430000002</v>
      </c>
      <c r="N27" s="8">
        <f>SUM(AT!N27,BE!N27,BG!N27,CY!N27,CZ!N27,DE!N27,DK!N27,EE!N27,EL!N27,ES!N27,FI!N27,FR!N27,HR!N27,HU!N27,IE!N27,IT!N27,LT!N27,LU!N27,LV!N27,MT!N27,NL!N27,PL!N27,PT!N27,RO!N27,SE!N27,SI!N27,SK!N27)</f>
        <v>71268.007320000004</v>
      </c>
      <c r="O27" s="8">
        <f>SUM(AT!O27,BE!O27,BG!O27,CY!O27,CZ!O27,DE!O27,DK!O27,EE!O27,EL!O27,ES!O27,FI!O27,FR!O27,HR!O27,HU!O27,IE!O27,IT!O27,LT!O27,LU!O27,LV!O27,MT!O27,NL!O27,PL!O27,PT!O27,RO!O27,SE!O27,SI!O27,SK!O27)</f>
        <v>71202.693730000014</v>
      </c>
      <c r="P27" s="8">
        <f>SUM(AT!P27,BE!P27,BG!P27,CY!P27,CZ!P27,DE!P27,DK!P27,EE!P27,EL!P27,ES!P27,FI!P27,FR!P27,HR!P27,HU!P27,IE!P27,IT!P27,LT!P27,LU!P27,LV!P27,MT!P27,NL!P27,PL!P27,PT!P27,RO!P27,SE!P27,SI!P27,SK!P27)</f>
        <v>71065.904519999996</v>
      </c>
      <c r="Q27" s="8">
        <f>SUM(AT!Q27,BE!Q27,BG!Q27,CY!Q27,CZ!Q27,DE!Q27,DK!Q27,EE!Q27,EL!Q27,ES!Q27,FI!Q27,FR!Q27,HR!Q27,HU!Q27,IE!Q27,IT!Q27,LT!Q27,LU!Q27,LV!Q27,MT!Q27,NL!Q27,PL!Q27,PT!Q27,RO!Q27,SE!Q27,SI!Q27,SK!Q27)</f>
        <v>70359.750849999982</v>
      </c>
      <c r="R27" s="8">
        <f>SUM(AT!R27,BE!R27,BG!R27,CY!R27,CZ!R27,DE!R27,DK!R27,EE!R27,EL!R27,ES!R27,FI!R27,FR!R27,HR!R27,HU!R27,IE!R27,IT!R27,LT!R27,LU!R27,LV!R27,MT!R27,NL!R27,PL!R27,PT!R27,RO!R27,SE!R27,SI!R27,SK!R27)</f>
        <v>70553.557570000004</v>
      </c>
      <c r="S27" s="8">
        <f>SUM(AT!S27,BE!S27,BG!S27,CY!S27,CZ!S27,DE!S27,DK!S27,EE!S27,EL!S27,ES!S27,FI!S27,FR!S27,HR!S27,HU!S27,IE!S27,IT!S27,LT!S27,LU!S27,LV!S27,MT!S27,NL!S27,PL!S27,PT!S27,RO!S27,SE!S27,SI!S27,SK!S27)</f>
        <v>70712.16605</v>
      </c>
      <c r="T27" s="8">
        <f>SUM(AT!T27,BE!T27,BG!T27,CY!T27,CZ!T27,DE!T27,DK!T27,EE!T27,EL!T27,ES!T27,FI!T27,FR!T27,HR!T27,HU!T27,IE!T27,IT!T27,LT!T27,LU!T27,LV!T27,MT!T27,NL!T27,PL!T27,PT!T27,RO!T27,SE!T27,SI!T27,SK!T27)</f>
        <v>71648.821300000011</v>
      </c>
      <c r="U27" s="8">
        <f>SUM(AT!U27,BE!U27,BG!U27,CY!U27,CZ!U27,DE!U27,DK!U27,EE!U27,EL!U27,ES!U27,FI!U27,FR!U27,HR!U27,HU!U27,IE!U27,IT!U27,LT!U27,LU!U27,LV!U27,MT!U27,NL!U27,PL!U27,PT!U27,RO!U27,SE!U27,SI!U27,SK!U27)</f>
        <v>71161.399930000014</v>
      </c>
      <c r="V27" s="8">
        <f>SUM(AT!V27,BE!V27,BG!V27,CY!V27,CZ!V27,DE!V27,DK!V27,EE!V27,EL!V27,ES!V27,FI!V27,FR!V27,HR!V27,HU!V27,IE!V27,IT!V27,LT!V27,LU!V27,LV!V27,MT!V27,NL!V27,PL!V27,PT!V27,RO!V27,SE!V27,SI!V27,SK!V27)</f>
        <v>72724.258049999989</v>
      </c>
      <c r="W27" s="8">
        <f>SUM(AT!W27,BE!W27,BG!W27,CY!W27,CZ!W27,DE!W27,DK!W27,EE!W27,EL!W27,ES!W27,FI!W27,FR!W27,HR!W27,HU!W27,IE!W27,IT!W27,LT!W27,LU!W27,LV!W27,MT!W27,NL!W27,PL!W27,PT!W27,RO!W27,SE!W27,SI!W27,SK!W27)</f>
        <v>72353.620540000004</v>
      </c>
    </row>
    <row r="28" spans="1:23" x14ac:dyDescent="0.25">
      <c r="A28" s="15" t="s">
        <v>37</v>
      </c>
      <c r="B28" s="16">
        <f>SUM(B29:B30)</f>
        <v>8405.5034300000007</v>
      </c>
      <c r="C28" s="16">
        <f t="shared" ref="C28:W28" si="6">SUM(C29:C30)</f>
        <v>7939.2233500000002</v>
      </c>
      <c r="D28" s="16">
        <f t="shared" si="6"/>
        <v>8295.9516100000001</v>
      </c>
      <c r="E28" s="16">
        <f t="shared" si="6"/>
        <v>9031.2862600000008</v>
      </c>
      <c r="F28" s="16">
        <f t="shared" si="6"/>
        <v>10129.537399999999</v>
      </c>
      <c r="G28" s="16">
        <f t="shared" si="6"/>
        <v>10567.726049999997</v>
      </c>
      <c r="H28" s="16">
        <f t="shared" si="6"/>
        <v>9491.7448199999999</v>
      </c>
      <c r="I28" s="16">
        <f t="shared" si="6"/>
        <v>9426.36024</v>
      </c>
      <c r="J28" s="16">
        <f t="shared" si="6"/>
        <v>9085.1834500000004</v>
      </c>
      <c r="K28" s="16">
        <f t="shared" si="6"/>
        <v>7844.4682700000003</v>
      </c>
      <c r="L28" s="16">
        <f t="shared" si="6"/>
        <v>7660.6982000000007</v>
      </c>
      <c r="M28" s="16">
        <f t="shared" si="6"/>
        <v>7999.9074899999996</v>
      </c>
      <c r="N28" s="16">
        <f t="shared" si="6"/>
        <v>6912.0748400000002</v>
      </c>
      <c r="O28" s="16">
        <f t="shared" si="6"/>
        <v>6898.4277699999993</v>
      </c>
      <c r="P28" s="16">
        <f t="shared" si="6"/>
        <v>6711.8849900000005</v>
      </c>
      <c r="Q28" s="16">
        <f t="shared" si="6"/>
        <v>6752.5127199999988</v>
      </c>
      <c r="R28" s="16">
        <f t="shared" si="6"/>
        <v>6037.0960299999997</v>
      </c>
      <c r="S28" s="16">
        <f t="shared" si="6"/>
        <v>6000.6650399999999</v>
      </c>
      <c r="T28" s="16">
        <f t="shared" si="6"/>
        <v>5580.6927200000009</v>
      </c>
      <c r="U28" s="16">
        <f t="shared" si="6"/>
        <v>6018.8163000000004</v>
      </c>
      <c r="V28" s="16">
        <f t="shared" si="6"/>
        <v>6036.265370000001</v>
      </c>
      <c r="W28" s="16">
        <f t="shared" si="6"/>
        <v>6891.2097699999995</v>
      </c>
    </row>
    <row r="29" spans="1:23" x14ac:dyDescent="0.25">
      <c r="A29" s="10" t="s">
        <v>38</v>
      </c>
      <c r="B29" s="8">
        <f>SUM(AT!B29,BE!B29,BG!B29,CY!B29,CZ!B29,DE!B29,DK!B29,EE!B29,EL!B29,ES!B29,FI!B29,FR!B29,HR!B29,HU!B29,IE!B29,IT!B29,LT!B29,LU!B29,LV!B29,MT!B29,NL!B29,PL!B29,PT!B29,RO!B29,SE!B29,SI!B29,SK!B29)</f>
        <v>4682.2345599999999</v>
      </c>
      <c r="C29" s="8">
        <f>SUM(AT!C29,BE!C29,BG!C29,CY!C29,CZ!C29,DE!C29,DK!C29,EE!C29,EL!C29,ES!C29,FI!C29,FR!C29,HR!C29,HU!C29,IE!C29,IT!C29,LT!C29,LU!C29,LV!C29,MT!C29,NL!C29,PL!C29,PT!C29,RO!C29,SE!C29,SI!C29,SK!C29)</f>
        <v>5075.2208000000001</v>
      </c>
      <c r="D29" s="8">
        <f>SUM(AT!D29,BE!D29,BG!D29,CY!D29,CZ!D29,DE!D29,DK!D29,EE!D29,EL!D29,ES!D29,FI!D29,FR!D29,HR!D29,HU!D29,IE!D29,IT!D29,LT!D29,LU!D29,LV!D29,MT!D29,NL!D29,PL!D29,PT!D29,RO!D29,SE!D29,SI!D29,SK!D29)</f>
        <v>5387.6167099999993</v>
      </c>
      <c r="E29" s="8">
        <f>SUM(AT!E29,BE!E29,BG!E29,CY!E29,CZ!E29,DE!E29,DK!E29,EE!E29,EL!E29,ES!E29,FI!E29,FR!E29,HR!E29,HU!E29,IE!E29,IT!E29,LT!E29,LU!E29,LV!E29,MT!E29,NL!E29,PL!E29,PT!E29,RO!E29,SE!E29,SI!E29,SK!E29)</f>
        <v>5738.6451400000005</v>
      </c>
      <c r="F29" s="8">
        <f>SUM(AT!F29,BE!F29,BG!F29,CY!F29,CZ!F29,DE!F29,DK!F29,EE!F29,EL!F29,ES!F29,FI!F29,FR!F29,HR!F29,HU!F29,IE!F29,IT!F29,LT!F29,LU!F29,LV!F29,MT!F29,NL!F29,PL!F29,PT!F29,RO!F29,SE!F29,SI!F29,SK!F29)</f>
        <v>6446.09087</v>
      </c>
      <c r="G29" s="8">
        <f>SUM(AT!G29,BE!G29,BG!G29,CY!G29,CZ!G29,DE!G29,DK!G29,EE!G29,EL!G29,ES!G29,FI!G29,FR!G29,HR!G29,HU!G29,IE!G29,IT!G29,LT!G29,LU!G29,LV!G29,MT!G29,NL!G29,PL!G29,PT!G29,RO!G29,SE!G29,SI!G29,SK!G29)</f>
        <v>6159.0709199999992</v>
      </c>
      <c r="H29" s="8">
        <f>SUM(AT!H29,BE!H29,BG!H29,CY!H29,CZ!H29,DE!H29,DK!H29,EE!H29,EL!H29,ES!H29,FI!H29,FR!H29,HR!H29,HU!H29,IE!H29,IT!H29,LT!H29,LU!H29,LV!H29,MT!H29,NL!H29,PL!H29,PT!H29,RO!H29,SE!H29,SI!H29,SK!H29)</f>
        <v>5455.8064300000005</v>
      </c>
      <c r="I29" s="8">
        <f>SUM(AT!I29,BE!I29,BG!I29,CY!I29,CZ!I29,DE!I29,DK!I29,EE!I29,EL!I29,ES!I29,FI!I29,FR!I29,HR!I29,HU!I29,IE!I29,IT!I29,LT!I29,LU!I29,LV!I29,MT!I29,NL!I29,PL!I29,PT!I29,RO!I29,SE!I29,SI!I29,SK!I29)</f>
        <v>5516.1890200000007</v>
      </c>
      <c r="J29" s="8">
        <f>SUM(AT!J29,BE!J29,BG!J29,CY!J29,CZ!J29,DE!J29,DK!J29,EE!J29,EL!J29,ES!J29,FI!J29,FR!J29,HR!J29,HU!J29,IE!J29,IT!J29,LT!J29,LU!J29,LV!J29,MT!J29,NL!J29,PL!J29,PT!J29,RO!J29,SE!J29,SI!J29,SK!J29)</f>
        <v>5213.0285100000001</v>
      </c>
      <c r="K29" s="8">
        <f>SUM(AT!K29,BE!K29,BG!K29,CY!K29,CZ!K29,DE!K29,DK!K29,EE!K29,EL!K29,ES!K29,FI!K29,FR!K29,HR!K29,HU!K29,IE!K29,IT!K29,LT!K29,LU!K29,LV!K29,MT!K29,NL!K29,PL!K29,PT!K29,RO!K29,SE!K29,SI!K29,SK!K29)</f>
        <v>4277.8433500000001</v>
      </c>
      <c r="L29" s="8">
        <f>SUM(AT!L29,BE!L29,BG!L29,CY!L29,CZ!L29,DE!L29,DK!L29,EE!L29,EL!L29,ES!L29,FI!L29,FR!L29,HR!L29,HU!L29,IE!L29,IT!L29,LT!L29,LU!L29,LV!L29,MT!L29,NL!L29,PL!L29,PT!L29,RO!L29,SE!L29,SI!L29,SK!L29)</f>
        <v>4406.53719</v>
      </c>
      <c r="M29" s="8">
        <f>SUM(AT!M29,BE!M29,BG!M29,CY!M29,CZ!M29,DE!M29,DK!M29,EE!M29,EL!M29,ES!M29,FI!M29,FR!M29,HR!M29,HU!M29,IE!M29,IT!M29,LT!M29,LU!M29,LV!M29,MT!M29,NL!M29,PL!M29,PT!M29,RO!M29,SE!M29,SI!M29,SK!M29)</f>
        <v>4799.7318999999998</v>
      </c>
      <c r="N29" s="8">
        <f>SUM(AT!N29,BE!N29,BG!N29,CY!N29,CZ!N29,DE!N29,DK!N29,EE!N29,EL!N29,ES!N29,FI!N29,FR!N29,HR!N29,HU!N29,IE!N29,IT!N29,LT!N29,LU!N29,LV!N29,MT!N29,NL!N29,PL!N29,PT!N29,RO!N29,SE!N29,SI!N29,SK!N29)</f>
        <v>4488.0184500000005</v>
      </c>
      <c r="O29" s="8">
        <f>SUM(AT!O29,BE!O29,BG!O29,CY!O29,CZ!O29,DE!O29,DK!O29,EE!O29,EL!O29,ES!O29,FI!O29,FR!O29,HR!O29,HU!O29,IE!O29,IT!O29,LT!O29,LU!O29,LV!O29,MT!O29,NL!O29,PL!O29,PT!O29,RO!O29,SE!O29,SI!O29,SK!O29)</f>
        <v>4243.6202999999996</v>
      </c>
      <c r="P29" s="8">
        <f>SUM(AT!P29,BE!P29,BG!P29,CY!P29,CZ!P29,DE!P29,DK!P29,EE!P29,EL!P29,ES!P29,FI!P29,FR!P29,HR!P29,HU!P29,IE!P29,IT!P29,LT!P29,LU!P29,LV!P29,MT!P29,NL!P29,PL!P29,PT!P29,RO!P29,SE!P29,SI!P29,SK!P29)</f>
        <v>3961.5641099999998</v>
      </c>
      <c r="Q29" s="8">
        <f>SUM(AT!Q29,BE!Q29,BG!Q29,CY!Q29,CZ!Q29,DE!Q29,DK!Q29,EE!Q29,EL!Q29,ES!Q29,FI!Q29,FR!Q29,HR!Q29,HU!Q29,IE!Q29,IT!Q29,LT!Q29,LU!Q29,LV!Q29,MT!Q29,NL!Q29,PL!Q29,PT!Q29,RO!Q29,SE!Q29,SI!Q29,SK!Q29)</f>
        <v>3941.2107099999998</v>
      </c>
      <c r="R29" s="8">
        <f>SUM(AT!R29,BE!R29,BG!R29,CY!R29,CZ!R29,DE!R29,DK!R29,EE!R29,EL!R29,ES!R29,FI!R29,FR!R29,HR!R29,HU!R29,IE!R29,IT!R29,LT!R29,LU!R29,LV!R29,MT!R29,NL!R29,PL!R29,PT!R29,RO!R29,SE!R29,SI!R29,SK!R29)</f>
        <v>3204.6380300000005</v>
      </c>
      <c r="S29" s="8">
        <f>SUM(AT!S29,BE!S29,BG!S29,CY!S29,CZ!S29,DE!S29,DK!S29,EE!S29,EL!S29,ES!S29,FI!S29,FR!S29,HR!S29,HU!S29,IE!S29,IT!S29,LT!S29,LU!S29,LV!S29,MT!S29,NL!S29,PL!S29,PT!S29,RO!S29,SE!S29,SI!S29,SK!S29)</f>
        <v>3466.2731800000001</v>
      </c>
      <c r="T29" s="8">
        <f>SUM(AT!T29,BE!T29,BG!T29,CY!T29,CZ!T29,DE!T29,DK!T29,EE!T29,EL!T29,ES!T29,FI!T29,FR!T29,HR!T29,HU!T29,IE!T29,IT!T29,LT!T29,LU!T29,LV!T29,MT!T29,NL!T29,PL!T29,PT!T29,RO!T29,SE!T29,SI!T29,SK!T29)</f>
        <v>3384.6800100000005</v>
      </c>
      <c r="U29" s="8">
        <f>SUM(AT!U29,BE!U29,BG!U29,CY!U29,CZ!U29,DE!U29,DK!U29,EE!U29,EL!U29,ES!U29,FI!U29,FR!U29,HR!U29,HU!U29,IE!U29,IT!U29,LT!U29,LU!U29,LV!U29,MT!U29,NL!U29,PL!U29,PT!U29,RO!U29,SE!U29,SI!U29,SK!U29)</f>
        <v>3567.7543800000003</v>
      </c>
      <c r="V29" s="8">
        <f>SUM(AT!V29,BE!V29,BG!V29,CY!V29,CZ!V29,DE!V29,DK!V29,EE!V29,EL!V29,ES!V29,FI!V29,FR!V29,HR!V29,HU!V29,IE!V29,IT!V29,LT!V29,LU!V29,LV!V29,MT!V29,NL!V29,PL!V29,PT!V29,RO!V29,SE!V29,SI!V29,SK!V29)</f>
        <v>3297.6796600000002</v>
      </c>
      <c r="W29" s="8">
        <f>SUM(AT!W29,BE!W29,BG!W29,CY!W29,CZ!W29,DE!W29,DK!W29,EE!W29,EL!W29,ES!W29,FI!W29,FR!W29,HR!W29,HU!W29,IE!W29,IT!W29,LT!W29,LU!W29,LV!W29,MT!W29,NL!W29,PL!W29,PT!W29,RO!W29,SE!W29,SI!W29,SK!W29)</f>
        <v>4606.3061200000002</v>
      </c>
    </row>
    <row r="30" spans="1:23" x14ac:dyDescent="0.25">
      <c r="A30" s="10" t="s">
        <v>39</v>
      </c>
      <c r="B30" s="8">
        <f>SUM(AT!B30,BE!B30,BG!B30,CY!B30,CZ!B30,DE!B30,DK!B30,EE!B30,EL!B30,ES!B30,FI!B30,FR!B30,HR!B30,HU!B30,IE!B30,IT!B30,LT!B30,LU!B30,LV!B30,MT!B30,NL!B30,PL!B30,PT!B30,RO!B30,SE!B30,SI!B30,SK!B30)</f>
        <v>3723.2688700000003</v>
      </c>
      <c r="C30" s="8">
        <f>SUM(AT!C30,BE!C30,BG!C30,CY!C30,CZ!C30,DE!C30,DK!C30,EE!C30,EL!C30,ES!C30,FI!C30,FR!C30,HR!C30,HU!C30,IE!C30,IT!C30,LT!C30,LU!C30,LV!C30,MT!C30,NL!C30,PL!C30,PT!C30,RO!C30,SE!C30,SI!C30,SK!C30)</f>
        <v>2864.0025499999997</v>
      </c>
      <c r="D30" s="8">
        <f>SUM(AT!D30,BE!D30,BG!D30,CY!D30,CZ!D30,DE!D30,DK!D30,EE!D30,EL!D30,ES!D30,FI!D30,FR!D30,HR!D30,HU!D30,IE!D30,IT!D30,LT!D30,LU!D30,LV!D30,MT!D30,NL!D30,PL!D30,PT!D30,RO!D30,SE!D30,SI!D30,SK!D30)</f>
        <v>2908.3348999999998</v>
      </c>
      <c r="E30" s="8">
        <f>SUM(AT!E30,BE!E30,BG!E30,CY!E30,CZ!E30,DE!E30,DK!E30,EE!E30,EL!E30,ES!E30,FI!E30,FR!E30,HR!E30,HU!E30,IE!E30,IT!E30,LT!E30,LU!E30,LV!E30,MT!E30,NL!E30,PL!E30,PT!E30,RO!E30,SE!E30,SI!E30,SK!E30)</f>
        <v>3292.6411199999998</v>
      </c>
      <c r="F30" s="8">
        <f>SUM(AT!F30,BE!F30,BG!F30,CY!F30,CZ!F30,DE!F30,DK!F30,EE!F30,EL!F30,ES!F30,FI!F30,FR!F30,HR!F30,HU!F30,IE!F30,IT!F30,LT!F30,LU!F30,LV!F30,MT!F30,NL!F30,PL!F30,PT!F30,RO!F30,SE!F30,SI!F30,SK!F30)</f>
        <v>3683.4465299999997</v>
      </c>
      <c r="G30" s="8">
        <f>SUM(AT!G30,BE!G30,BG!G30,CY!G30,CZ!G30,DE!G30,DK!G30,EE!G30,EL!G30,ES!G30,FI!G30,FR!G30,HR!G30,HU!G30,IE!G30,IT!G30,LT!G30,LU!G30,LV!G30,MT!G30,NL!G30,PL!G30,PT!G30,RO!G30,SE!G30,SI!G30,SK!G30)</f>
        <v>4408.6551299999992</v>
      </c>
      <c r="H30" s="8">
        <f>SUM(AT!H30,BE!H30,BG!H30,CY!H30,CZ!H30,DE!H30,DK!H30,EE!H30,EL!H30,ES!H30,FI!H30,FR!H30,HR!H30,HU!H30,IE!H30,IT!H30,LT!H30,LU!H30,LV!H30,MT!H30,NL!H30,PL!H30,PT!H30,RO!H30,SE!H30,SI!H30,SK!H30)</f>
        <v>4035.9383900000003</v>
      </c>
      <c r="I30" s="8">
        <f>SUM(AT!I30,BE!I30,BG!I30,CY!I30,CZ!I30,DE!I30,DK!I30,EE!I30,EL!I30,ES!I30,FI!I30,FR!I30,HR!I30,HU!I30,IE!I30,IT!I30,LT!I30,LU!I30,LV!I30,MT!I30,NL!I30,PL!I30,PT!I30,RO!I30,SE!I30,SI!I30,SK!I30)</f>
        <v>3910.1712199999997</v>
      </c>
      <c r="J30" s="8">
        <f>SUM(AT!J30,BE!J30,BG!J30,CY!J30,CZ!J30,DE!J30,DK!J30,EE!J30,EL!J30,ES!J30,FI!J30,FR!J30,HR!J30,HU!J30,IE!J30,IT!J30,LT!J30,LU!J30,LV!J30,MT!J30,NL!J30,PL!J30,PT!J30,RO!J30,SE!J30,SI!J30,SK!J30)</f>
        <v>3872.1549399999999</v>
      </c>
      <c r="K30" s="8">
        <f>SUM(AT!K30,BE!K30,BG!K30,CY!K30,CZ!K30,DE!K30,DK!K30,EE!K30,EL!K30,ES!K30,FI!K30,FR!K30,HR!K30,HU!K30,IE!K30,IT!K30,LT!K30,LU!K30,LV!K30,MT!K30,NL!K30,PL!K30,PT!K30,RO!K30,SE!K30,SI!K30,SK!K30)</f>
        <v>3566.6249200000002</v>
      </c>
      <c r="L30" s="8">
        <f>SUM(AT!L30,BE!L30,BG!L30,CY!L30,CZ!L30,DE!L30,DK!L30,EE!L30,EL!L30,ES!L30,FI!L30,FR!L30,HR!L30,HU!L30,IE!L30,IT!L30,LT!L30,LU!L30,LV!L30,MT!L30,NL!L30,PL!L30,PT!L30,RO!L30,SE!L30,SI!L30,SK!L30)</f>
        <v>3254.1610100000003</v>
      </c>
      <c r="M30" s="8">
        <f>SUM(AT!M30,BE!M30,BG!M30,CY!M30,CZ!M30,DE!M30,DK!M30,EE!M30,EL!M30,ES!M30,FI!M30,FR!M30,HR!M30,HU!M30,IE!M30,IT!M30,LT!M30,LU!M30,LV!M30,MT!M30,NL!M30,PL!M30,PT!M30,RO!M30,SE!M30,SI!M30,SK!M30)</f>
        <v>3200.1755899999998</v>
      </c>
      <c r="N30" s="8">
        <f>SUM(AT!N30,BE!N30,BG!N30,CY!N30,CZ!N30,DE!N30,DK!N30,EE!N30,EL!N30,ES!N30,FI!N30,FR!N30,HR!N30,HU!N30,IE!N30,IT!N30,LT!N30,LU!N30,LV!N30,MT!N30,NL!N30,PL!N30,PT!N30,RO!N30,SE!N30,SI!N30,SK!N30)</f>
        <v>2424.0563899999997</v>
      </c>
      <c r="O30" s="8">
        <f>SUM(AT!O30,BE!O30,BG!O30,CY!O30,CZ!O30,DE!O30,DK!O30,EE!O30,EL!O30,ES!O30,FI!O30,FR!O30,HR!O30,HU!O30,IE!O30,IT!O30,LT!O30,LU!O30,LV!O30,MT!O30,NL!O30,PL!O30,PT!O30,RO!O30,SE!O30,SI!O30,SK!O30)</f>
        <v>2654.8074699999997</v>
      </c>
      <c r="P30" s="8">
        <f>SUM(AT!P30,BE!P30,BG!P30,CY!P30,CZ!P30,DE!P30,DK!P30,EE!P30,EL!P30,ES!P30,FI!P30,FR!P30,HR!P30,HU!P30,IE!P30,IT!P30,LT!P30,LU!P30,LV!P30,MT!P30,NL!P30,PL!P30,PT!P30,RO!P30,SE!P30,SI!P30,SK!P30)</f>
        <v>2750.3208800000002</v>
      </c>
      <c r="Q30" s="8">
        <f>SUM(AT!Q30,BE!Q30,BG!Q30,CY!Q30,CZ!Q30,DE!Q30,DK!Q30,EE!Q30,EL!Q30,ES!Q30,FI!Q30,FR!Q30,HR!Q30,HU!Q30,IE!Q30,IT!Q30,LT!Q30,LU!Q30,LV!Q30,MT!Q30,NL!Q30,PL!Q30,PT!Q30,RO!Q30,SE!Q30,SI!Q30,SK!Q30)</f>
        <v>2811.3020099999994</v>
      </c>
      <c r="R30" s="8">
        <f>SUM(AT!R30,BE!R30,BG!R30,CY!R30,CZ!R30,DE!R30,DK!R30,EE!R30,EL!R30,ES!R30,FI!R30,FR!R30,HR!R30,HU!R30,IE!R30,IT!R30,LT!R30,LU!R30,LV!R30,MT!R30,NL!R30,PL!R30,PT!R30,RO!R30,SE!R30,SI!R30,SK!R30)</f>
        <v>2832.4579999999992</v>
      </c>
      <c r="S30" s="8">
        <f>SUM(AT!S30,BE!S30,BG!S30,CY!S30,CZ!S30,DE!S30,DK!S30,EE!S30,EL!S30,ES!S30,FI!S30,FR!S30,HR!S30,HU!S30,IE!S30,IT!S30,LT!S30,LU!S30,LV!S30,MT!S30,NL!S30,PL!S30,PT!S30,RO!S30,SE!S30,SI!S30,SK!S30)</f>
        <v>2534.3918599999993</v>
      </c>
      <c r="T30" s="8">
        <f>SUM(AT!T30,BE!T30,BG!T30,CY!T30,CZ!T30,DE!T30,DK!T30,EE!T30,EL!T30,ES!T30,FI!T30,FR!T30,HR!T30,HU!T30,IE!T30,IT!T30,LT!T30,LU!T30,LV!T30,MT!T30,NL!T30,PL!T30,PT!T30,RO!T30,SE!T30,SI!T30,SK!T30)</f>
        <v>2196.01271</v>
      </c>
      <c r="U30" s="8">
        <f>SUM(AT!U30,BE!U30,BG!U30,CY!U30,CZ!U30,DE!U30,DK!U30,EE!U30,EL!U30,ES!U30,FI!U30,FR!U30,HR!U30,HU!U30,IE!U30,IT!U30,LT!U30,LU!U30,LV!U30,MT!U30,NL!U30,PL!U30,PT!U30,RO!U30,SE!U30,SI!U30,SK!U30)</f>
        <v>2451.0619199999996</v>
      </c>
      <c r="V30" s="8">
        <f>SUM(AT!V30,BE!V30,BG!V30,CY!V30,CZ!V30,DE!V30,DK!V30,EE!V30,EL!V30,ES!V30,FI!V30,FR!V30,HR!V30,HU!V30,IE!V30,IT!V30,LT!V30,LU!V30,LV!V30,MT!V30,NL!V30,PL!V30,PT!V30,RO!V30,SE!V30,SI!V30,SK!V30)</f>
        <v>2738.5857100000003</v>
      </c>
      <c r="W30" s="8">
        <f>SUM(AT!W30,BE!W30,BG!W30,CY!W30,CZ!W30,DE!W30,DK!W30,EE!W30,EL!W30,ES!W30,FI!W30,FR!W30,HR!W30,HU!W30,IE!W30,IT!W30,LT!W30,LU!W30,LV!W30,MT!W30,NL!W30,PL!W30,PT!W30,RO!W30,SE!W30,SI!W30,SK!W30)</f>
        <v>2284.9036499999997</v>
      </c>
    </row>
    <row r="31" spans="1:23" x14ac:dyDescent="0.25">
      <c r="A31" s="17" t="s">
        <v>40</v>
      </c>
      <c r="B31" s="16">
        <f>SUM(AT!B31,BE!B31,BG!B31,CY!B31,CZ!B31,DE!B31,DK!B31,EE!B31,EL!B31,ES!B31,FI!B31,FR!B31,HR!B31,HU!B31,IE!B31,IT!B31,LT!B31,LU!B31,LV!B31,MT!B31,NL!B31,PL!B31,PT!B31,RO!B31,SE!B31,SI!B31,SK!B31)</f>
        <v>20812.913109999998</v>
      </c>
      <c r="C31" s="16">
        <f>SUM(AT!C31,BE!C31,BG!C31,CY!C31,CZ!C31,DE!C31,DK!C31,EE!C31,EL!C31,ES!C31,FI!C31,FR!C31,HR!C31,HU!C31,IE!C31,IT!C31,LT!C31,LU!C31,LV!C31,MT!C31,NL!C31,PL!C31,PT!C31,RO!C31,SE!C31,SI!C31,SK!C31)</f>
        <v>19681.650229999996</v>
      </c>
      <c r="D31" s="16">
        <f>SUM(AT!D31,BE!D31,BG!D31,CY!D31,CZ!D31,DE!D31,DK!D31,EE!D31,EL!D31,ES!D31,FI!D31,FR!D31,HR!D31,HU!D31,IE!D31,IT!D31,LT!D31,LU!D31,LV!D31,MT!D31,NL!D31,PL!D31,PT!D31,RO!D31,SE!D31,SI!D31,SK!D31)</f>
        <v>20340.638749999998</v>
      </c>
      <c r="E31" s="16">
        <f>SUM(AT!E31,BE!E31,BG!E31,CY!E31,CZ!E31,DE!E31,DK!E31,EE!E31,EL!E31,ES!E31,FI!E31,FR!E31,HR!E31,HU!E31,IE!E31,IT!E31,LT!E31,LU!E31,LV!E31,MT!E31,NL!E31,PL!E31,PT!E31,RO!E31,SE!E31,SI!E31,SK!E31)</f>
        <v>21342.325130000005</v>
      </c>
      <c r="F31" s="16">
        <f>SUM(AT!F31,BE!F31,BG!F31,CY!F31,CZ!F31,DE!F31,DK!F31,EE!F31,EL!F31,ES!F31,FI!F31,FR!F31,HR!F31,HU!F31,IE!F31,IT!F31,LT!F31,LU!F31,LV!F31,MT!F31,NL!F31,PL!F31,PT!F31,RO!F31,SE!F31,SI!F31,SK!F31)</f>
        <v>20085.598470000001</v>
      </c>
      <c r="G31" s="16">
        <f>SUM(AT!G31,BE!G31,BG!G31,CY!G31,CZ!G31,DE!G31,DK!G31,EE!G31,EL!G31,ES!G31,FI!G31,FR!G31,HR!G31,HU!G31,IE!G31,IT!G31,LT!G31,LU!G31,LV!G31,MT!G31,NL!G31,PL!G31,PT!G31,RO!G31,SE!G31,SI!G31,SK!G31)</f>
        <v>20934.191890000002</v>
      </c>
      <c r="H31" s="16">
        <f>SUM(AT!H31,BE!H31,BG!H31,CY!H31,CZ!H31,DE!H31,DK!H31,EE!H31,EL!H31,ES!H31,FI!H31,FR!H31,HR!H31,HU!H31,IE!H31,IT!H31,LT!H31,LU!H31,LV!H31,MT!H31,NL!H31,PL!H31,PT!H31,RO!H31,SE!H31,SI!H31,SK!H31)</f>
        <v>22878.288390000002</v>
      </c>
      <c r="I31" s="16">
        <f>SUM(AT!I31,BE!I31,BG!I31,CY!I31,CZ!I31,DE!I31,DK!I31,EE!I31,EL!I31,ES!I31,FI!I31,FR!I31,HR!I31,HU!I31,IE!I31,IT!I31,LT!I31,LU!I31,LV!I31,MT!I31,NL!I31,PL!I31,PT!I31,RO!I31,SE!I31,SI!I31,SK!I31)</f>
        <v>22672.788429999997</v>
      </c>
      <c r="J31" s="16">
        <f>SUM(AT!J31,BE!J31,BG!J31,CY!J31,CZ!J31,DE!J31,DK!J31,EE!J31,EL!J31,ES!J31,FI!J31,FR!J31,HR!J31,HU!J31,IE!J31,IT!J31,LT!J31,LU!J31,LV!J31,MT!J31,NL!J31,PL!J31,PT!J31,RO!J31,SE!J31,SI!J31,SK!J31)</f>
        <v>22448.665799999999</v>
      </c>
      <c r="K31" s="16">
        <f>SUM(AT!K31,BE!K31,BG!K31,CY!K31,CZ!K31,DE!K31,DK!K31,EE!K31,EL!K31,ES!K31,FI!K31,FR!K31,HR!K31,HU!K31,IE!K31,IT!K31,LT!K31,LU!K31,LV!K31,MT!K31,NL!K31,PL!K31,PT!K31,RO!K31,SE!K31,SI!K31,SK!K31)</f>
        <v>20530.15854</v>
      </c>
      <c r="L31" s="16">
        <f>SUM(AT!L31,BE!L31,BG!L31,CY!L31,CZ!L31,DE!L31,DK!L31,EE!L31,EL!L31,ES!L31,FI!L31,FR!L31,HR!L31,HU!L31,IE!L31,IT!L31,LT!L31,LU!L31,LV!L31,MT!L31,NL!L31,PL!L31,PT!L31,RO!L31,SE!L31,SI!L31,SK!L31)</f>
        <v>21203.652540000003</v>
      </c>
      <c r="M31" s="16">
        <f>SUM(AT!M31,BE!M31,BG!M31,CY!M31,CZ!M31,DE!M31,DK!M31,EE!M31,EL!M31,ES!M31,FI!M31,FR!M31,HR!M31,HU!M31,IE!M31,IT!M31,LT!M31,LU!M31,LV!M31,MT!M31,NL!M31,PL!M31,PT!M31,RO!M31,SE!M31,SI!M31,SK!M31)</f>
        <v>21728.246090000001</v>
      </c>
      <c r="N31" s="16">
        <f>SUM(AT!N31,BE!N31,BG!N31,CY!N31,CZ!N31,DE!N31,DK!N31,EE!N31,EL!N31,ES!N31,FI!N31,FR!N31,HR!N31,HU!N31,IE!N31,IT!N31,LT!N31,LU!N31,LV!N31,MT!N31,NL!N31,PL!N31,PT!N31,RO!N31,SE!N31,SI!N31,SK!N31)</f>
        <v>21645.628030000003</v>
      </c>
      <c r="O31" s="16">
        <f>SUM(AT!O31,BE!O31,BG!O31,CY!O31,CZ!O31,DE!O31,DK!O31,EE!O31,EL!O31,ES!O31,FI!O31,FR!O31,HR!O31,HU!O31,IE!O31,IT!O31,LT!O31,LU!O31,LV!O31,MT!O31,NL!O31,PL!O31,PT!O31,RO!O31,SE!O31,SI!O31,SK!O31)</f>
        <v>23295.462869999999</v>
      </c>
      <c r="P31" s="16">
        <f>SUM(AT!P31,BE!P31,BG!P31,CY!P31,CZ!P31,DE!P31,DK!P31,EE!P31,EL!P31,ES!P31,FI!P31,FR!P31,HR!P31,HU!P31,IE!P31,IT!P31,LT!P31,LU!P31,LV!P31,MT!P31,NL!P31,PL!P31,PT!P31,RO!P31,SE!P31,SI!P31,SK!P31)</f>
        <v>22633.580890000001</v>
      </c>
      <c r="Q31" s="16">
        <f>SUM(AT!Q31,BE!Q31,BG!Q31,CY!Q31,CZ!Q31,DE!Q31,DK!Q31,EE!Q31,EL!Q31,ES!Q31,FI!Q31,FR!Q31,HR!Q31,HU!Q31,IE!Q31,IT!Q31,LT!Q31,LU!Q31,LV!Q31,MT!Q31,NL!Q31,PL!Q31,PT!Q31,RO!Q31,SE!Q31,SI!Q31,SK!Q31)</f>
        <v>22263.813850000002</v>
      </c>
      <c r="R31" s="16">
        <f>SUM(AT!R31,BE!R31,BG!R31,CY!R31,CZ!R31,DE!R31,DK!R31,EE!R31,EL!R31,ES!R31,FI!R31,FR!R31,HR!R31,HU!R31,IE!R31,IT!R31,LT!R31,LU!R31,LV!R31,MT!R31,NL!R31,PL!R31,PT!R31,RO!R31,SE!R31,SI!R31,SK!R31)</f>
        <v>21796.61636</v>
      </c>
      <c r="S31" s="16">
        <f>SUM(AT!S31,BE!S31,BG!S31,CY!S31,CZ!S31,DE!S31,DK!S31,EE!S31,EL!S31,ES!S31,FI!S31,FR!S31,HR!S31,HU!S31,IE!S31,IT!S31,LT!S31,LU!S31,LV!S31,MT!S31,NL!S31,PL!S31,PT!S31,RO!S31,SE!S31,SI!S31,SK!S31)</f>
        <v>22325.754830000005</v>
      </c>
      <c r="T31" s="16">
        <f>SUM(AT!T31,BE!T31,BG!T31,CY!T31,CZ!T31,DE!T31,DK!T31,EE!T31,EL!T31,ES!T31,FI!T31,FR!T31,HR!T31,HU!T31,IE!T31,IT!T31,LT!T31,LU!T31,LV!T31,MT!T31,NL!T31,PL!T31,PT!T31,RO!T31,SE!T31,SI!T31,SK!T31)</f>
        <v>21994.31582</v>
      </c>
      <c r="U31" s="16">
        <f>SUM(AT!U31,BE!U31,BG!U31,CY!U31,CZ!U31,DE!U31,DK!U31,EE!U31,EL!U31,ES!U31,FI!U31,FR!U31,HR!U31,HU!U31,IE!U31,IT!U31,LT!U31,LU!U31,LV!U31,MT!U31,NL!U31,PL!U31,PT!U31,RO!U31,SE!U31,SI!U31,SK!U31)</f>
        <v>21174.335360000005</v>
      </c>
      <c r="V31" s="16">
        <f>SUM(AT!V31,BE!V31,BG!V31,CY!V31,CZ!V31,DE!V31,DK!V31,EE!V31,EL!V31,ES!V31,FI!V31,FR!V31,HR!V31,HU!V31,IE!V31,IT!V31,LT!V31,LU!V31,LV!V31,MT!V31,NL!V31,PL!V31,PT!V31,RO!V31,SE!V31,SI!V31,SK!V31)</f>
        <v>19015.741539999999</v>
      </c>
      <c r="W31" s="16">
        <f>SUM(AT!W31,BE!W31,BG!W31,CY!W31,CZ!W31,DE!W31,DK!W31,EE!W31,EL!W31,ES!W31,FI!W31,FR!W31,HR!W31,HU!W31,IE!W31,IT!W31,LT!W31,LU!W31,LV!W31,MT!W31,NL!W31,PL!W31,PT!W31,RO!W31,SE!W31,SI!W31,SK!W31)</f>
        <v>17775.712839999997</v>
      </c>
    </row>
    <row r="32" spans="1:23" x14ac:dyDescent="0.25">
      <c r="A32" s="9" t="s">
        <v>41</v>
      </c>
      <c r="B32" s="8">
        <f>SUM(AT!B32,BE!B32,BG!B32,CY!B32,CZ!B32,DE!B32,DK!B32,EE!B32,EL!B32,ES!B32,FI!B32,FR!B32,HR!B32,HU!B32,IE!B32,IT!B32,LT!B32,LU!B32,LV!B32,MT!B32,NL!B32,PL!B32,PT!B32,RO!B32,SE!B32,SI!B32,SK!B32)</f>
        <v>0</v>
      </c>
      <c r="C32" s="8">
        <f>SUM(AT!C32,BE!C32,BG!C32,CY!C32,CZ!C32,DE!C32,DK!C32,EE!C32,EL!C32,ES!C32,FI!C32,FR!C32,HR!C32,HU!C32,IE!C32,IT!C32,LT!C32,LU!C32,LV!C32,MT!C32,NL!C32,PL!C32,PT!C32,RO!C32,SE!C32,SI!C32,SK!C32)</f>
        <v>0</v>
      </c>
      <c r="D32" s="8">
        <f>SUM(AT!D32,BE!D32,BG!D32,CY!D32,CZ!D32,DE!D32,DK!D32,EE!D32,EL!D32,ES!D32,FI!D32,FR!D32,HR!D32,HU!D32,IE!D32,IT!D32,LT!D32,LU!D32,LV!D32,MT!D32,NL!D32,PL!D32,PT!D32,RO!D32,SE!D32,SI!D32,SK!D32)</f>
        <v>0</v>
      </c>
      <c r="E32" s="8">
        <f>SUM(AT!E32,BE!E32,BG!E32,CY!E32,CZ!E32,DE!E32,DK!E32,EE!E32,EL!E32,ES!E32,FI!E32,FR!E32,HR!E32,HU!E32,IE!E32,IT!E32,LT!E32,LU!E32,LV!E32,MT!E32,NL!E32,PL!E32,PT!E32,RO!E32,SE!E32,SI!E32,SK!E32)</f>
        <v>0</v>
      </c>
      <c r="F32" s="8">
        <f>SUM(AT!F32,BE!F32,BG!F32,CY!F32,CZ!F32,DE!F32,DK!F32,EE!F32,EL!F32,ES!F32,FI!F32,FR!F32,HR!F32,HU!F32,IE!F32,IT!F32,LT!F32,LU!F32,LV!F32,MT!F32,NL!F32,PL!F32,PT!F32,RO!F32,SE!F32,SI!F32,SK!F32)</f>
        <v>0</v>
      </c>
      <c r="G32" s="8">
        <f>SUM(AT!G32,BE!G32,BG!G32,CY!G32,CZ!G32,DE!G32,DK!G32,EE!G32,EL!G32,ES!G32,FI!G32,FR!G32,HR!G32,HU!G32,IE!G32,IT!G32,LT!G32,LU!G32,LV!G32,MT!G32,NL!G32,PL!G32,PT!G32,RO!G32,SE!G32,SI!G32,SK!G32)</f>
        <v>0</v>
      </c>
      <c r="H32" s="8">
        <f>SUM(AT!H32,BE!H32,BG!H32,CY!H32,CZ!H32,DE!H32,DK!H32,EE!H32,EL!H32,ES!H32,FI!H32,FR!H32,HR!H32,HU!H32,IE!H32,IT!H32,LT!H32,LU!H32,LV!H32,MT!H32,NL!H32,PL!H32,PT!H32,RO!H32,SE!H32,SI!H32,SK!H32)</f>
        <v>0</v>
      </c>
      <c r="I32" s="8">
        <f>SUM(AT!I32,BE!I32,BG!I32,CY!I32,CZ!I32,DE!I32,DK!I32,EE!I32,EL!I32,ES!I32,FI!I32,FR!I32,HR!I32,HU!I32,IE!I32,IT!I32,LT!I32,LU!I32,LV!I32,MT!I32,NL!I32,PL!I32,PT!I32,RO!I32,SE!I32,SI!I32,SK!I32)</f>
        <v>0</v>
      </c>
      <c r="J32" s="8">
        <f>SUM(AT!J32,BE!J32,BG!J32,CY!J32,CZ!J32,DE!J32,DK!J32,EE!J32,EL!J32,ES!J32,FI!J32,FR!J32,HR!J32,HU!J32,IE!J32,IT!J32,LT!J32,LU!J32,LV!J32,MT!J32,NL!J32,PL!J32,PT!J32,RO!J32,SE!J32,SI!J32,SK!J32)</f>
        <v>0</v>
      </c>
      <c r="K32" s="8">
        <f>SUM(AT!K32,BE!K32,BG!K32,CY!K32,CZ!K32,DE!K32,DK!K32,EE!K32,EL!K32,ES!K32,FI!K32,FR!K32,HR!K32,HU!K32,IE!K32,IT!K32,LT!K32,LU!K32,LV!K32,MT!K32,NL!K32,PL!K32,PT!K32,RO!K32,SE!K32,SI!K32,SK!K32)</f>
        <v>0</v>
      </c>
      <c r="L32" s="8">
        <f>SUM(AT!L32,BE!L32,BG!L32,CY!L32,CZ!L32,DE!L32,DK!L32,EE!L32,EL!L32,ES!L32,FI!L32,FR!L32,HR!L32,HU!L32,IE!L32,IT!L32,LT!L32,LU!L32,LV!L32,MT!L32,NL!L32,PL!L32,PT!L32,RO!L32,SE!L32,SI!L32,SK!L32)</f>
        <v>0</v>
      </c>
      <c r="M32" s="8">
        <f>SUM(AT!M32,BE!M32,BG!M32,CY!M32,CZ!M32,DE!M32,DK!M32,EE!M32,EL!M32,ES!M32,FI!M32,FR!M32,HR!M32,HU!M32,IE!M32,IT!M32,LT!M32,LU!M32,LV!M32,MT!M32,NL!M32,PL!M32,PT!M32,RO!M32,SE!M32,SI!M32,SK!M32)</f>
        <v>0</v>
      </c>
      <c r="N32" s="8">
        <f>SUM(AT!N32,BE!N32,BG!N32,CY!N32,CZ!N32,DE!N32,DK!N32,EE!N32,EL!N32,ES!N32,FI!N32,FR!N32,HR!N32,HU!N32,IE!N32,IT!N32,LT!N32,LU!N32,LV!N32,MT!N32,NL!N32,PL!N32,PT!N32,RO!N32,SE!N32,SI!N32,SK!N32)</f>
        <v>0</v>
      </c>
      <c r="O32" s="8">
        <f>SUM(AT!O32,BE!O32,BG!O32,CY!O32,CZ!O32,DE!O32,DK!O32,EE!O32,EL!O32,ES!O32,FI!O32,FR!O32,HR!O32,HU!O32,IE!O32,IT!O32,LT!O32,LU!O32,LV!O32,MT!O32,NL!O32,PL!O32,PT!O32,RO!O32,SE!O32,SI!O32,SK!O32)</f>
        <v>0</v>
      </c>
      <c r="P32" s="8">
        <f>SUM(AT!P32,BE!P32,BG!P32,CY!P32,CZ!P32,DE!P32,DK!P32,EE!P32,EL!P32,ES!P32,FI!P32,FR!P32,HR!P32,HU!P32,IE!P32,IT!P32,LT!P32,LU!P32,LV!P32,MT!P32,NL!P32,PL!P32,PT!P32,RO!P32,SE!P32,SI!P32,SK!P32)</f>
        <v>0</v>
      </c>
      <c r="Q32" s="8">
        <f>SUM(AT!Q32,BE!Q32,BG!Q32,CY!Q32,CZ!Q32,DE!Q32,DK!Q32,EE!Q32,EL!Q32,ES!Q32,FI!Q32,FR!Q32,HR!Q32,HU!Q32,IE!Q32,IT!Q32,LT!Q32,LU!Q32,LV!Q32,MT!Q32,NL!Q32,PL!Q32,PT!Q32,RO!Q32,SE!Q32,SI!Q32,SK!Q32)</f>
        <v>0</v>
      </c>
      <c r="R32" s="8">
        <f>SUM(AT!R32,BE!R32,BG!R32,CY!R32,CZ!R32,DE!R32,DK!R32,EE!R32,EL!R32,ES!R32,FI!R32,FR!R32,HR!R32,HU!R32,IE!R32,IT!R32,LT!R32,LU!R32,LV!R32,MT!R32,NL!R32,PL!R32,PT!R32,RO!R32,SE!R32,SI!R32,SK!R32)</f>
        <v>0</v>
      </c>
      <c r="S32" s="8">
        <f>SUM(AT!S32,BE!S32,BG!S32,CY!S32,CZ!S32,DE!S32,DK!S32,EE!S32,EL!S32,ES!S32,FI!S32,FR!S32,HR!S32,HU!S32,IE!S32,IT!S32,LT!S32,LU!S32,LV!S32,MT!S32,NL!S32,PL!S32,PT!S32,RO!S32,SE!S32,SI!S32,SK!S32)</f>
        <v>0</v>
      </c>
      <c r="T32" s="8">
        <f>SUM(AT!T32,BE!T32,BG!T32,CY!T32,CZ!T32,DE!T32,DK!T32,EE!T32,EL!T32,ES!T32,FI!T32,FR!T32,HR!T32,HU!T32,IE!T32,IT!T32,LT!T32,LU!T32,LV!T32,MT!T32,NL!T32,PL!T32,PT!T32,RO!T32,SE!T32,SI!T32,SK!T32)</f>
        <v>0</v>
      </c>
      <c r="U32" s="8">
        <f>SUM(AT!U32,BE!U32,BG!U32,CY!U32,CZ!U32,DE!U32,DK!U32,EE!U32,EL!U32,ES!U32,FI!U32,FR!U32,HR!U32,HU!U32,IE!U32,IT!U32,LT!U32,LU!U32,LV!U32,MT!U32,NL!U32,PL!U32,PT!U32,RO!U32,SE!U32,SI!U32,SK!U32)</f>
        <v>0</v>
      </c>
      <c r="V32" s="8">
        <f>SUM(AT!V32,BE!V32,BG!V32,CY!V32,CZ!V32,DE!V32,DK!V32,EE!V32,EL!V32,ES!V32,FI!V32,FR!V32,HR!V32,HU!V32,IE!V32,IT!V32,LT!V32,LU!V32,LV!V32,MT!V32,NL!V32,PL!V32,PT!V32,RO!V32,SE!V32,SI!V32,SK!V32)</f>
        <v>0</v>
      </c>
      <c r="W32" s="8">
        <f>SUM(AT!W32,BE!W32,BG!W32,CY!W32,CZ!W32,DE!W32,DK!W32,EE!W32,EL!W32,ES!W32,FI!W32,FR!W32,HR!W32,HU!W32,IE!W32,IT!W32,LT!W32,LU!W32,LV!W32,MT!W32,NL!W32,PL!W32,PT!W32,RO!W32,SE!W32,SI!W32,SK!W32)</f>
        <v>0</v>
      </c>
    </row>
    <row r="33" spans="1:23" x14ac:dyDescent="0.25">
      <c r="A33" s="18" t="s">
        <v>139</v>
      </c>
      <c r="B33" s="16">
        <f>SUM(B34:B41)</f>
        <v>288856.48666</v>
      </c>
      <c r="C33" s="16">
        <f t="shared" ref="C33:W33" si="7">SUM(C34:C41)</f>
        <v>278331.54836000002</v>
      </c>
      <c r="D33" s="16">
        <f t="shared" si="7"/>
        <v>278793.19615000003</v>
      </c>
      <c r="E33" s="16">
        <f t="shared" si="7"/>
        <v>286703.82553999999</v>
      </c>
      <c r="F33" s="16">
        <f t="shared" si="7"/>
        <v>298554.21804000007</v>
      </c>
      <c r="G33" s="16">
        <f t="shared" si="7"/>
        <v>296115.52943000005</v>
      </c>
      <c r="H33" s="16">
        <f t="shared" si="7"/>
        <v>301929.85712</v>
      </c>
      <c r="I33" s="16">
        <f t="shared" si="7"/>
        <v>305647.33719000005</v>
      </c>
      <c r="J33" s="16">
        <f t="shared" si="7"/>
        <v>286184.37818999996</v>
      </c>
      <c r="K33" s="16">
        <f t="shared" si="7"/>
        <v>222283.17225000003</v>
      </c>
      <c r="L33" s="16">
        <f t="shared" si="7"/>
        <v>244283.36572</v>
      </c>
      <c r="M33" s="16">
        <f t="shared" si="7"/>
        <v>244205.90466999999</v>
      </c>
      <c r="N33" s="16">
        <f t="shared" si="7"/>
        <v>230594.31803000002</v>
      </c>
      <c r="O33" s="16">
        <f t="shared" si="7"/>
        <v>228472.07765000002</v>
      </c>
      <c r="P33" s="16">
        <f t="shared" si="7"/>
        <v>233750.37561000002</v>
      </c>
      <c r="Q33" s="16">
        <f t="shared" si="7"/>
        <v>232302.01017000002</v>
      </c>
      <c r="R33" s="16">
        <f t="shared" si="7"/>
        <v>233791.60895999998</v>
      </c>
      <c r="S33" s="16">
        <f t="shared" si="7"/>
        <v>242545.16953000004</v>
      </c>
      <c r="T33" s="16">
        <f t="shared" si="7"/>
        <v>239998.23865000001</v>
      </c>
      <c r="U33" s="16">
        <f t="shared" si="7"/>
        <v>233662.81392999997</v>
      </c>
      <c r="V33" s="16">
        <f t="shared" si="7"/>
        <v>216476.78861999995</v>
      </c>
      <c r="W33" s="16">
        <f t="shared" si="7"/>
        <v>231737.36729999998</v>
      </c>
    </row>
    <row r="34" spans="1:23" x14ac:dyDescent="0.25">
      <c r="A34" s="9" t="s">
        <v>140</v>
      </c>
      <c r="B34" s="8">
        <f>SUM(AT!B34,BE!B34,BG!B34,CY!B34,CZ!B34,DE!B34,DK!B34,EE!B34,EL!B34,ES!B34,FI!B34,FR!B34,HR!B34,HU!B34,IE!B34,IT!B34,LT!B34,LU!B34,LV!B34,MT!B34,NL!B34,PL!B34,PT!B34,RO!B34,SE!B34,SI!B34,SK!B34)</f>
        <v>130502.53976999999</v>
      </c>
      <c r="C34" s="8">
        <f>SUM(AT!C34,BE!C34,BG!C34,CY!C34,CZ!C34,DE!C34,DK!C34,EE!C34,EL!C34,ES!C34,FI!C34,FR!C34,HR!C34,HU!C34,IE!C34,IT!C34,LT!C34,LU!C34,LV!C34,MT!C34,NL!C34,PL!C34,PT!C34,RO!C34,SE!C34,SI!C34,SK!C34)</f>
        <v>128198.84848999999</v>
      </c>
      <c r="D34" s="8">
        <f>SUM(AT!D34,BE!D34,BG!D34,CY!D34,CZ!D34,DE!D34,DK!D34,EE!D34,EL!D34,ES!D34,FI!D34,FR!D34,HR!D34,HU!D34,IE!D34,IT!D34,LT!D34,LU!D34,LV!D34,MT!D34,NL!D34,PL!D34,PT!D34,RO!D34,SE!D34,SI!D34,SK!D34)</f>
        <v>127670.08315999999</v>
      </c>
      <c r="E34" s="8">
        <f>SUM(AT!E34,BE!E34,BG!E34,CY!E34,CZ!E34,DE!E34,DK!E34,EE!E34,EL!E34,ES!E34,FI!E34,FR!E34,HR!E34,HU!E34,IE!E34,IT!E34,LT!E34,LU!E34,LV!E34,MT!E34,NL!E34,PL!E34,PT!E34,RO!E34,SE!E34,SI!E34,SK!E34)</f>
        <v>129323.15745000003</v>
      </c>
      <c r="F34" s="8">
        <f>SUM(AT!F34,BE!F34,BG!F34,CY!F34,CZ!F34,DE!F34,DK!F34,EE!F34,EL!F34,ES!F34,FI!F34,FR!F34,HR!F34,HU!F34,IE!F34,IT!F34,LT!F34,LU!F34,LV!F34,MT!F34,NL!F34,PL!F34,PT!F34,RO!F34,SE!F34,SI!F34,SK!F34)</f>
        <v>135014.80486000003</v>
      </c>
      <c r="G34" s="8">
        <f>SUM(AT!G34,BE!G34,BG!G34,CY!G34,CZ!G34,DE!G34,DK!G34,EE!G34,EL!G34,ES!G34,FI!G34,FR!G34,HR!G34,HU!G34,IE!G34,IT!G34,LT!G34,LU!G34,LV!G34,MT!G34,NL!G34,PL!G34,PT!G34,RO!G34,SE!G34,SI!G34,SK!G34)</f>
        <v>134942.18317</v>
      </c>
      <c r="H34" s="8">
        <f>SUM(AT!H34,BE!H34,BG!H34,CY!H34,CZ!H34,DE!H34,DK!H34,EE!H34,EL!H34,ES!H34,FI!H34,FR!H34,HR!H34,HU!H34,IE!H34,IT!H34,LT!H34,LU!H34,LV!H34,MT!H34,NL!H34,PL!H34,PT!H34,RO!H34,SE!H34,SI!H34,SK!H34)</f>
        <v>138917.95752999999</v>
      </c>
      <c r="I34" s="8">
        <f>SUM(AT!I34,BE!I34,BG!I34,CY!I34,CZ!I34,DE!I34,DK!I34,EE!I34,EL!I34,ES!I34,FI!I34,FR!I34,HR!I34,HU!I34,IE!I34,IT!I34,LT!I34,LU!I34,LV!I34,MT!I34,NL!I34,PL!I34,PT!I34,RO!I34,SE!I34,SI!I34,SK!I34)</f>
        <v>143961.06180000002</v>
      </c>
      <c r="J34" s="8">
        <f>SUM(AT!J34,BE!J34,BG!J34,CY!J34,CZ!J34,DE!J34,DK!J34,EE!J34,EL!J34,ES!J34,FI!J34,FR!J34,HR!J34,HU!J34,IE!J34,IT!J34,LT!J34,LU!J34,LV!J34,MT!J34,NL!J34,PL!J34,PT!J34,RO!J34,SE!J34,SI!J34,SK!J34)</f>
        <v>134868.85022999998</v>
      </c>
      <c r="K34" s="8">
        <f>SUM(AT!K34,BE!K34,BG!K34,CY!K34,CZ!K34,DE!K34,DK!K34,EE!K34,EL!K34,ES!K34,FI!K34,FR!K34,HR!K34,HU!K34,IE!K34,IT!K34,LT!K34,LU!K34,LV!K34,MT!K34,NL!K34,PL!K34,PT!K34,RO!K34,SE!K34,SI!K34,SK!K34)</f>
        <v>109190.14950999999</v>
      </c>
      <c r="L34" s="8">
        <f>SUM(AT!L34,BE!L34,BG!L34,CY!L34,CZ!L34,DE!L34,DK!L34,EE!L34,EL!L34,ES!L34,FI!L34,FR!L34,HR!L34,HU!L34,IE!L34,IT!L34,LT!L34,LU!L34,LV!L34,MT!L34,NL!L34,PL!L34,PT!L34,RO!L34,SE!L34,SI!L34,SK!L34)</f>
        <v>110165.24421000005</v>
      </c>
      <c r="M34" s="8">
        <f>SUM(AT!M34,BE!M34,BG!M34,CY!M34,CZ!M34,DE!M34,DK!M34,EE!M34,EL!M34,ES!M34,FI!M34,FR!M34,HR!M34,HU!M34,IE!M34,IT!M34,LT!M34,LU!M34,LV!M34,MT!M34,NL!M34,PL!M34,PT!M34,RO!M34,SE!M34,SI!M34,SK!M34)</f>
        <v>110550.54982999999</v>
      </c>
      <c r="N34" s="8">
        <f>SUM(AT!N34,BE!N34,BG!N34,CY!N34,CZ!N34,DE!N34,DK!N34,EE!N34,EL!N34,ES!N34,FI!N34,FR!N34,HR!N34,HU!N34,IE!N34,IT!N34,LT!N34,LU!N34,LV!N34,MT!N34,NL!N34,PL!N34,PT!N34,RO!N34,SE!N34,SI!N34,SK!N34)</f>
        <v>103993.84948000002</v>
      </c>
      <c r="O34" s="8">
        <f>SUM(AT!O34,BE!O34,BG!O34,CY!O34,CZ!O34,DE!O34,DK!O34,EE!O34,EL!O34,ES!O34,FI!O34,FR!O34,HR!O34,HU!O34,IE!O34,IT!O34,LT!O34,LU!O34,LV!O34,MT!O34,NL!O34,PL!O34,PT!O34,RO!O34,SE!O34,SI!O34,SK!O34)</f>
        <v>99752.674960000004</v>
      </c>
      <c r="P34" s="8">
        <f>SUM(AT!P34,BE!P34,BG!P34,CY!P34,CZ!P34,DE!P34,DK!P34,EE!P34,EL!P34,ES!P34,FI!P34,FR!P34,HR!P34,HU!P34,IE!P34,IT!P34,LT!P34,LU!P34,LV!P34,MT!P34,NL!P34,PL!P34,PT!P34,RO!P34,SE!P34,SI!P34,SK!P34)</f>
        <v>103209.19051999999</v>
      </c>
      <c r="Q34" s="8">
        <f>SUM(AT!Q34,BE!Q34,BG!Q34,CY!Q34,CZ!Q34,DE!Q34,DK!Q34,EE!Q34,EL!Q34,ES!Q34,FI!Q34,FR!Q34,HR!Q34,HU!Q34,IE!Q34,IT!Q34,LT!Q34,LU!Q34,LV!Q34,MT!Q34,NL!Q34,PL!Q34,PT!Q34,RO!Q34,SE!Q34,SI!Q34,SK!Q34)</f>
        <v>102195.85312000001</v>
      </c>
      <c r="R34" s="8">
        <f>SUM(AT!R34,BE!R34,BG!R34,CY!R34,CZ!R34,DE!R34,DK!R34,EE!R34,EL!R34,ES!R34,FI!R34,FR!R34,HR!R34,HU!R34,IE!R34,IT!R34,LT!R34,LU!R34,LV!R34,MT!R34,NL!R34,PL!R34,PT!R34,RO!R34,SE!R34,SI!R34,SK!R34)</f>
        <v>101919.32358999999</v>
      </c>
      <c r="S34" s="8">
        <f>SUM(AT!S34,BE!S34,BG!S34,CY!S34,CZ!S34,DE!S34,DK!S34,EE!S34,EL!S34,ES!S34,FI!S34,FR!S34,HR!S34,HU!S34,IE!S34,IT!S34,LT!S34,LU!S34,LV!S34,MT!S34,NL!S34,PL!S34,PT!S34,RO!S34,SE!S34,SI!S34,SK!S34)</f>
        <v>104919.15993999998</v>
      </c>
      <c r="T34" s="8">
        <f>SUM(AT!T34,BE!T34,BG!T34,CY!T34,CZ!T34,DE!T34,DK!T34,EE!T34,EL!T34,ES!T34,FI!T34,FR!T34,HR!T34,HU!T34,IE!T34,IT!T34,LT!T34,LU!T34,LV!T34,MT!T34,NL!T34,PL!T34,PT!T34,RO!T34,SE!T34,SI!T34,SK!T34)</f>
        <v>106586.53445000001</v>
      </c>
      <c r="U34" s="8">
        <f>SUM(AT!U34,BE!U34,BG!U34,CY!U34,CZ!U34,DE!U34,DK!U34,EE!U34,EL!U34,ES!U34,FI!U34,FR!U34,HR!U34,HU!U34,IE!U34,IT!U34,LT!U34,LU!U34,LV!U34,MT!U34,NL!U34,PL!U34,PT!U34,RO!U34,SE!U34,SI!U34,SK!U34)</f>
        <v>105196.88858</v>
      </c>
      <c r="V34" s="8">
        <f>SUM(AT!V34,BE!V34,BG!V34,CY!V34,CZ!V34,DE!V34,DK!V34,EE!V34,EL!V34,ES!V34,FI!V34,FR!V34,HR!V34,HU!V34,IE!V34,IT!V34,LT!V34,LU!V34,LV!V34,MT!V34,NL!V34,PL!V34,PT!V34,RO!V34,SE!V34,SI!V34,SK!V34)</f>
        <v>99134.602779999972</v>
      </c>
      <c r="W34" s="8">
        <f>SUM(AT!W34,BE!W34,BG!W34,CY!W34,CZ!W34,DE!W34,DK!W34,EE!W34,EL!W34,ES!W34,FI!W34,FR!W34,HR!W34,HU!W34,IE!W34,IT!W34,LT!W34,LU!W34,LV!W34,MT!W34,NL!W34,PL!W34,PT!W34,RO!W34,SE!W34,SI!W34,SK!W34)</f>
        <v>104085.63532999999</v>
      </c>
    </row>
    <row r="35" spans="1:23" x14ac:dyDescent="0.25">
      <c r="A35" s="9" t="s">
        <v>141</v>
      </c>
      <c r="B35" s="8">
        <f>SUM(AT!B35,BE!B35,BG!B35,CY!B35,CZ!B35,DE!B35,DK!B35,EE!B35,EL!B35,ES!B35,FI!B35,FR!B35,HR!B35,HU!B35,IE!B35,IT!B35,LT!B35,LU!B35,LV!B35,MT!B35,NL!B35,PL!B35,PT!B35,RO!B35,SE!B35,SI!B35,SK!B35)</f>
        <v>52749.403389999999</v>
      </c>
      <c r="C35" s="8">
        <f>SUM(AT!C35,BE!C35,BG!C35,CY!C35,CZ!C35,DE!C35,DK!C35,EE!C35,EL!C35,ES!C35,FI!C35,FR!C35,HR!C35,HU!C35,IE!C35,IT!C35,LT!C35,LU!C35,LV!C35,MT!C35,NL!C35,PL!C35,PT!C35,RO!C35,SE!C35,SI!C35,SK!C35)</f>
        <v>50443.443890000002</v>
      </c>
      <c r="D35" s="8">
        <f>SUM(AT!D35,BE!D35,BG!D35,CY!D35,CZ!D35,DE!D35,DK!D35,EE!D35,EL!D35,ES!D35,FI!D35,FR!D35,HR!D35,HU!D35,IE!D35,IT!D35,LT!D35,LU!D35,LV!D35,MT!D35,NL!D35,PL!D35,PT!D35,RO!D35,SE!D35,SI!D35,SK!D35)</f>
        <v>48220.146639999992</v>
      </c>
      <c r="E35" s="8">
        <f>SUM(AT!E35,BE!E35,BG!E35,CY!E35,CZ!E35,DE!E35,DK!E35,EE!E35,EL!E35,ES!E35,FI!E35,FR!E35,HR!E35,HU!E35,IE!E35,IT!E35,LT!E35,LU!E35,LV!E35,MT!E35,NL!E35,PL!E35,PT!E35,RO!E35,SE!E35,SI!E35,SK!E35)</f>
        <v>50757.664759999985</v>
      </c>
      <c r="F35" s="8">
        <f>SUM(AT!F35,BE!F35,BG!F35,CY!F35,CZ!F35,DE!F35,DK!F35,EE!F35,EL!F35,ES!F35,FI!F35,FR!F35,HR!F35,HU!F35,IE!F35,IT!F35,LT!F35,LU!F35,LV!F35,MT!F35,NL!F35,PL!F35,PT!F35,RO!F35,SE!F35,SI!F35,SK!F35)</f>
        <v>52991.121220000015</v>
      </c>
      <c r="G35" s="8">
        <f>SUM(AT!G35,BE!G35,BG!G35,CY!G35,CZ!G35,DE!G35,DK!G35,EE!G35,EL!G35,ES!G35,FI!G35,FR!G35,HR!G35,HU!G35,IE!G35,IT!G35,LT!G35,LU!G35,LV!G35,MT!G35,NL!G35,PL!G35,PT!G35,RO!G35,SE!G35,SI!G35,SK!G35)</f>
        <v>54316.473480000001</v>
      </c>
      <c r="H35" s="8">
        <f>SUM(AT!H35,BE!H35,BG!H35,CY!H35,CZ!H35,DE!H35,DK!H35,EE!H35,EL!H35,ES!H35,FI!H35,FR!H35,HR!H35,HU!H35,IE!H35,IT!H35,LT!H35,LU!H35,LV!H35,MT!H35,NL!H35,PL!H35,PT!H35,RO!H35,SE!H35,SI!H35,SK!H35)</f>
        <v>51985.615110000013</v>
      </c>
      <c r="I35" s="8">
        <f>SUM(AT!I35,BE!I35,BG!I35,CY!I35,CZ!I35,DE!I35,DK!I35,EE!I35,EL!I35,ES!I35,FI!I35,FR!I35,HR!I35,HU!I35,IE!I35,IT!I35,LT!I35,LU!I35,LV!I35,MT!I35,NL!I35,PL!I35,PT!I35,RO!I35,SE!I35,SI!I35,SK!I35)</f>
        <v>54108.708260000007</v>
      </c>
      <c r="J35" s="8">
        <f>SUM(AT!J35,BE!J35,BG!J35,CY!J35,CZ!J35,DE!J35,DK!J35,EE!J35,EL!J35,ES!J35,FI!J35,FR!J35,HR!J35,HU!J35,IE!J35,IT!J35,LT!J35,LU!J35,LV!J35,MT!J35,NL!J35,PL!J35,PT!J35,RO!J35,SE!J35,SI!J35,SK!J35)</f>
        <v>51982.717259999998</v>
      </c>
      <c r="K35" s="8">
        <f>SUM(AT!K35,BE!K35,BG!K35,CY!K35,CZ!K35,DE!K35,DK!K35,EE!K35,EL!K35,ES!K35,FI!K35,FR!K35,HR!K35,HU!K35,IE!K35,IT!K35,LT!K35,LU!K35,LV!K35,MT!K35,NL!K35,PL!K35,PT!K35,RO!K35,SE!K35,SI!K35,SK!K35)</f>
        <v>44000.061029999997</v>
      </c>
      <c r="L35" s="8">
        <f>SUM(AT!L35,BE!L35,BG!L35,CY!L35,CZ!L35,DE!L35,DK!L35,EE!L35,EL!L35,ES!L35,FI!L35,FR!L35,HR!L35,HU!L35,IE!L35,IT!L35,LT!L35,LU!L35,LV!L35,MT!L35,NL!L35,PL!L35,PT!L35,RO!L35,SE!L35,SI!L35,SK!L35)</f>
        <v>49269.409389999986</v>
      </c>
      <c r="M35" s="8">
        <f>SUM(AT!M35,BE!M35,BG!M35,CY!M35,CZ!M35,DE!M35,DK!M35,EE!M35,EL!M35,ES!M35,FI!M35,FR!M35,HR!M35,HU!M35,IE!M35,IT!M35,LT!M35,LU!M35,LV!M35,MT!M35,NL!M35,PL!M35,PT!M35,RO!M35,SE!M35,SI!M35,SK!M35)</f>
        <v>50941.008379999999</v>
      </c>
      <c r="N35" s="8">
        <f>SUM(AT!N35,BE!N35,BG!N35,CY!N35,CZ!N35,DE!N35,DK!N35,EE!N35,EL!N35,ES!N35,FI!N35,FR!N35,HR!N35,HU!N35,IE!N35,IT!N35,LT!N35,LU!N35,LV!N35,MT!N35,NL!N35,PL!N35,PT!N35,RO!N35,SE!N35,SI!N35,SK!N35)</f>
        <v>48478.973870000016</v>
      </c>
      <c r="O35" s="8">
        <f>SUM(AT!O35,BE!O35,BG!O35,CY!O35,CZ!O35,DE!O35,DK!O35,EE!O35,EL!O35,ES!O35,FI!O35,FR!O35,HR!O35,HU!O35,IE!O35,IT!O35,LT!O35,LU!O35,LV!O35,MT!O35,NL!O35,PL!O35,PT!O35,RO!O35,SE!O35,SI!O35,SK!O35)</f>
        <v>48565.757550000009</v>
      </c>
      <c r="P35" s="8">
        <f>SUM(AT!P35,BE!P35,BG!P35,CY!P35,CZ!P35,DE!P35,DK!P35,EE!P35,EL!P35,ES!P35,FI!P35,FR!P35,HR!P35,HU!P35,IE!P35,IT!P35,LT!P35,LU!P35,LV!P35,MT!P35,NL!P35,PL!P35,PT!P35,RO!P35,SE!P35,SI!P35,SK!P35)</f>
        <v>48181.384320000012</v>
      </c>
      <c r="Q35" s="8">
        <f>SUM(AT!Q35,BE!Q35,BG!Q35,CY!Q35,CZ!Q35,DE!Q35,DK!Q35,EE!Q35,EL!Q35,ES!Q35,FI!Q35,FR!Q35,HR!Q35,HU!Q35,IE!Q35,IT!Q35,LT!Q35,LU!Q35,LV!Q35,MT!Q35,NL!Q35,PL!Q35,PT!Q35,RO!Q35,SE!Q35,SI!Q35,SK!Q35)</f>
        <v>47084.701340000007</v>
      </c>
      <c r="R35" s="8">
        <f>SUM(AT!R35,BE!R35,BG!R35,CY!R35,CZ!R35,DE!R35,DK!R35,EE!R35,EL!R35,ES!R35,FI!R35,FR!R35,HR!R35,HU!R35,IE!R35,IT!R35,LT!R35,LU!R35,LV!R35,MT!R35,NL!R35,PL!R35,PT!R35,RO!R35,SE!R35,SI!R35,SK!R35)</f>
        <v>46176.163090000002</v>
      </c>
      <c r="S35" s="8">
        <f>SUM(AT!S35,BE!S35,BG!S35,CY!S35,CZ!S35,DE!S35,DK!S35,EE!S35,EL!S35,ES!S35,FI!S35,FR!S35,HR!S35,HU!S35,IE!S35,IT!S35,LT!S35,LU!S35,LV!S35,MT!S35,NL!S35,PL!S35,PT!S35,RO!S35,SE!S35,SI!S35,SK!S35)</f>
        <v>49114.050719999999</v>
      </c>
      <c r="T35" s="8">
        <f>SUM(AT!T35,BE!T35,BG!T35,CY!T35,CZ!T35,DE!T35,DK!T35,EE!T35,EL!T35,ES!T35,FI!T35,FR!T35,HR!T35,HU!T35,IE!T35,IT!T35,LT!T35,LU!T35,LV!T35,MT!T35,NL!T35,PL!T35,PT!T35,RO!T35,SE!T35,SI!T35,SK!T35)</f>
        <v>47819.204820000006</v>
      </c>
      <c r="U35" s="8">
        <f>SUM(AT!U35,BE!U35,BG!U35,CY!U35,CZ!U35,DE!U35,DK!U35,EE!U35,EL!U35,ES!U35,FI!U35,FR!U35,HR!U35,HU!U35,IE!U35,IT!U35,LT!U35,LU!U35,LV!U35,MT!U35,NL!U35,PL!U35,PT!U35,RO!U35,SE!U35,SI!U35,SK!U35)</f>
        <v>46748.139510000001</v>
      </c>
      <c r="V35" s="8">
        <f>SUM(AT!V35,BE!V35,BG!V35,CY!V35,CZ!V35,DE!V35,DK!V35,EE!V35,EL!V35,ES!V35,FI!V35,FR!V35,HR!V35,HU!V35,IE!V35,IT!V35,LT!V35,LU!V35,LV!V35,MT!V35,NL!V35,PL!V35,PT!V35,RO!V35,SE!V35,SI!V35,SK!V35)</f>
        <v>46445.679310000007</v>
      </c>
      <c r="W35" s="8">
        <f>SUM(AT!W35,BE!W35,BG!W35,CY!W35,CZ!W35,DE!W35,DK!W35,EE!W35,EL!W35,ES!W35,FI!W35,FR!W35,HR!W35,HU!W35,IE!W35,IT!W35,LT!W35,LU!W35,LV!W35,MT!W35,NL!W35,PL!W35,PT!W35,RO!W35,SE!W35,SI!W35,SK!W35)</f>
        <v>45566.143420000008</v>
      </c>
    </row>
    <row r="36" spans="1:23" x14ac:dyDescent="0.25">
      <c r="A36" s="9" t="s">
        <v>142</v>
      </c>
      <c r="B36" s="8">
        <f>SUM(AT!B36,BE!B36,BG!B36,CY!B36,CZ!B36,DE!B36,DK!B36,EE!B36,EL!B36,ES!B36,FI!B36,FR!B36,HR!B36,HU!B36,IE!B36,IT!B36,LT!B36,LU!B36,LV!B36,MT!B36,NL!B36,PL!B36,PT!B36,RO!B36,SE!B36,SI!B36,SK!B36)</f>
        <v>96710.406579999981</v>
      </c>
      <c r="C36" s="8">
        <f>SUM(AT!C36,BE!C36,BG!C36,CY!C36,CZ!C36,DE!C36,DK!C36,EE!C36,EL!C36,ES!C36,FI!C36,FR!C36,HR!C36,HU!C36,IE!C36,IT!C36,LT!C36,LU!C36,LV!C36,MT!C36,NL!C36,PL!C36,PT!C36,RO!C36,SE!C36,SI!C36,SK!C36)</f>
        <v>91026.087390000001</v>
      </c>
      <c r="D36" s="8">
        <f>SUM(AT!D36,BE!D36,BG!D36,CY!D36,CZ!D36,DE!D36,DK!D36,EE!D36,EL!D36,ES!D36,FI!D36,FR!D36,HR!D36,HU!D36,IE!D36,IT!D36,LT!D36,LU!D36,LV!D36,MT!D36,NL!D36,PL!D36,PT!D36,RO!D36,SE!D36,SI!D36,SK!D36)</f>
        <v>94617.746150000021</v>
      </c>
      <c r="E36" s="8">
        <f>SUM(AT!E36,BE!E36,BG!E36,CY!E36,CZ!E36,DE!E36,DK!E36,EE!E36,EL!E36,ES!E36,FI!E36,FR!E36,HR!E36,HU!E36,IE!E36,IT!E36,LT!E36,LU!E36,LV!E36,MT!E36,NL!E36,PL!E36,PT!E36,RO!E36,SE!E36,SI!E36,SK!E36)</f>
        <v>98501.080610000005</v>
      </c>
      <c r="F36" s="8">
        <f>SUM(AT!F36,BE!F36,BG!F36,CY!F36,CZ!F36,DE!F36,DK!F36,EE!F36,EL!F36,ES!F36,FI!F36,FR!F36,HR!F36,HU!F36,IE!F36,IT!F36,LT!F36,LU!F36,LV!F36,MT!F36,NL!F36,PL!F36,PT!F36,RO!F36,SE!F36,SI!F36,SK!F36)</f>
        <v>101841.22115000001</v>
      </c>
      <c r="G36" s="8">
        <f>SUM(AT!G36,BE!G36,BG!G36,CY!G36,CZ!G36,DE!G36,DK!G36,EE!G36,EL!G36,ES!G36,FI!G36,FR!G36,HR!G36,HU!G36,IE!G36,IT!G36,LT!G36,LU!G36,LV!G36,MT!G36,NL!G36,PL!G36,PT!G36,RO!G36,SE!G36,SI!G36,SK!G36)</f>
        <v>97716.813190000001</v>
      </c>
      <c r="H36" s="8">
        <f>SUM(AT!H36,BE!H36,BG!H36,CY!H36,CZ!H36,DE!H36,DK!H36,EE!H36,EL!H36,ES!H36,FI!H36,FR!H36,HR!H36,HU!H36,IE!H36,IT!H36,LT!H36,LU!H36,LV!H36,MT!H36,NL!H36,PL!H36,PT!H36,RO!H36,SE!H36,SI!H36,SK!H36)</f>
        <v>101967.64826000002</v>
      </c>
      <c r="I36" s="8">
        <f>SUM(AT!I36,BE!I36,BG!I36,CY!I36,CZ!I36,DE!I36,DK!I36,EE!I36,EL!I36,ES!I36,FI!I36,FR!I36,HR!I36,HU!I36,IE!I36,IT!I36,LT!I36,LU!I36,LV!I36,MT!I36,NL!I36,PL!I36,PT!I36,RO!I36,SE!I36,SI!I36,SK!I36)</f>
        <v>98327.436600000015</v>
      </c>
      <c r="J36" s="8">
        <f>SUM(AT!J36,BE!J36,BG!J36,CY!J36,CZ!J36,DE!J36,DK!J36,EE!J36,EL!J36,ES!J36,FI!J36,FR!J36,HR!J36,HU!J36,IE!J36,IT!J36,LT!J36,LU!J36,LV!J36,MT!J36,NL!J36,PL!J36,PT!J36,RO!J36,SE!J36,SI!J36,SK!J36)</f>
        <v>90269.39417</v>
      </c>
      <c r="K36" s="8">
        <f>SUM(AT!K36,BE!K36,BG!K36,CY!K36,CZ!K36,DE!K36,DK!K36,EE!K36,EL!K36,ES!K36,FI!K36,FR!K36,HR!K36,HU!K36,IE!K36,IT!K36,LT!K36,LU!K36,LV!K36,MT!K36,NL!K36,PL!K36,PT!K36,RO!K36,SE!K36,SI!K36,SK!K36)</f>
        <v>61366.307400000012</v>
      </c>
      <c r="L36" s="8">
        <f>SUM(AT!L36,BE!L36,BG!L36,CY!L36,CZ!L36,DE!L36,DK!L36,EE!L36,EL!L36,ES!L36,FI!L36,FR!L36,HR!L36,HU!L36,IE!L36,IT!L36,LT!L36,LU!L36,LV!L36,MT!L36,NL!L36,PL!L36,PT!L36,RO!L36,SE!L36,SI!L36,SK!L36)</f>
        <v>76545.291440000015</v>
      </c>
      <c r="M36" s="8">
        <f>SUM(AT!M36,BE!M36,BG!M36,CY!M36,CZ!M36,DE!M36,DK!M36,EE!M36,EL!M36,ES!M36,FI!M36,FR!M36,HR!M36,HU!M36,IE!M36,IT!M36,LT!M36,LU!M36,LV!M36,MT!M36,NL!M36,PL!M36,PT!M36,RO!M36,SE!M36,SI!M36,SK!M36)</f>
        <v>74555.127520000009</v>
      </c>
      <c r="N36" s="8">
        <f>SUM(AT!N36,BE!N36,BG!N36,CY!N36,CZ!N36,DE!N36,DK!N36,EE!N36,EL!N36,ES!N36,FI!N36,FR!N36,HR!N36,HU!N36,IE!N36,IT!N36,LT!N36,LU!N36,LV!N36,MT!N36,NL!N36,PL!N36,PT!N36,RO!N36,SE!N36,SI!N36,SK!N36)</f>
        <v>70088.382369999992</v>
      </c>
      <c r="O36" s="8">
        <f>SUM(AT!O36,BE!O36,BG!O36,CY!O36,CZ!O36,DE!O36,DK!O36,EE!O36,EL!O36,ES!O36,FI!O36,FR!O36,HR!O36,HU!O36,IE!O36,IT!O36,LT!O36,LU!O36,LV!O36,MT!O36,NL!O36,PL!O36,PT!O36,RO!O36,SE!O36,SI!O36,SK!O36)</f>
        <v>72226.640090000015</v>
      </c>
      <c r="P36" s="8">
        <f>SUM(AT!P36,BE!P36,BG!P36,CY!P36,CZ!P36,DE!P36,DK!P36,EE!P36,EL!P36,ES!P36,FI!P36,FR!P36,HR!P36,HU!P36,IE!P36,IT!P36,LT!P36,LU!P36,LV!P36,MT!P36,NL!P36,PL!P36,PT!P36,RO!P36,SE!P36,SI!P36,SK!P36)</f>
        <v>74493.187550000002</v>
      </c>
      <c r="Q36" s="8">
        <f>SUM(AT!Q36,BE!Q36,BG!Q36,CY!Q36,CZ!Q36,DE!Q36,DK!Q36,EE!Q36,EL!Q36,ES!Q36,FI!Q36,FR!Q36,HR!Q36,HU!Q36,IE!Q36,IT!Q36,LT!Q36,LU!Q36,LV!Q36,MT!Q36,NL!Q36,PL!Q36,PT!Q36,RO!Q36,SE!Q36,SI!Q36,SK!Q36)</f>
        <v>75404.110720000011</v>
      </c>
      <c r="R36" s="8">
        <f>SUM(AT!R36,BE!R36,BG!R36,CY!R36,CZ!R36,DE!R36,DK!R36,EE!R36,EL!R36,ES!R36,FI!R36,FR!R36,HR!R36,HU!R36,IE!R36,IT!R36,LT!R36,LU!R36,LV!R36,MT!R36,NL!R36,PL!R36,PT!R36,RO!R36,SE!R36,SI!R36,SK!R36)</f>
        <v>77899.150369999988</v>
      </c>
      <c r="S36" s="8">
        <f>SUM(AT!S36,BE!S36,BG!S36,CY!S36,CZ!S36,DE!S36,DK!S36,EE!S36,EL!S36,ES!S36,FI!S36,FR!S36,HR!S36,HU!S36,IE!S36,IT!S36,LT!S36,LU!S36,LV!S36,MT!S36,NL!S36,PL!S36,PT!S36,RO!S36,SE!S36,SI!S36,SK!S36)</f>
        <v>80586.902630000011</v>
      </c>
      <c r="T36" s="8">
        <f>SUM(AT!T36,BE!T36,BG!T36,CY!T36,CZ!T36,DE!T36,DK!T36,EE!T36,EL!T36,ES!T36,FI!T36,FR!T36,HR!T36,HU!T36,IE!T36,IT!T36,LT!T36,LU!T36,LV!T36,MT!T36,NL!T36,PL!T36,PT!T36,RO!T36,SE!T36,SI!T36,SK!T36)</f>
        <v>77852.974959999992</v>
      </c>
      <c r="U36" s="8">
        <f>SUM(AT!U36,BE!U36,BG!U36,CY!U36,CZ!U36,DE!U36,DK!U36,EE!U36,EL!U36,ES!U36,FI!U36,FR!U36,HR!U36,HU!U36,IE!U36,IT!U36,LT!U36,LU!U36,LV!U36,MT!U36,NL!U36,PL!U36,PT!U36,RO!U36,SE!U36,SI!U36,SK!U36)</f>
        <v>74257.334369999997</v>
      </c>
      <c r="V36" s="8">
        <f>SUM(AT!V36,BE!V36,BG!V36,CY!V36,CZ!V36,DE!V36,DK!V36,EE!V36,EL!V36,ES!V36,FI!V36,FR!V36,HR!V36,HU!V36,IE!V36,IT!V36,LT!V36,LU!V36,LV!V36,MT!V36,NL!V36,PL!V36,PT!V36,RO!V36,SE!V36,SI!V36,SK!V36)</f>
        <v>63731.191349999986</v>
      </c>
      <c r="W36" s="8">
        <f>SUM(AT!W36,BE!W36,BG!W36,CY!W36,CZ!W36,DE!W36,DK!W36,EE!W36,EL!W36,ES!W36,FI!W36,FR!W36,HR!W36,HU!W36,IE!W36,IT!W36,LT!W36,LU!W36,LV!W36,MT!W36,NL!W36,PL!W36,PT!W36,RO!W36,SE!W36,SI!W36,SK!W36)</f>
        <v>74135.15651999999</v>
      </c>
    </row>
    <row r="37" spans="1:23" x14ac:dyDescent="0.25">
      <c r="A37" s="9" t="s">
        <v>143</v>
      </c>
      <c r="B37" s="8">
        <f>SUM(AT!B37,BE!B37,BG!B37,CY!B37,CZ!B37,DE!B37,DK!B37,EE!B37,EL!B37,ES!B37,FI!B37,FR!B37,HR!B37,HU!B37,IE!B37,IT!B37,LT!B37,LU!B37,LV!B37,MT!B37,NL!B37,PL!B37,PT!B37,RO!B37,SE!B37,SI!B37,SK!B37)</f>
        <v>8661.4383500000004</v>
      </c>
      <c r="C37" s="8">
        <f>SUM(AT!C37,BE!C37,BG!C37,CY!C37,CZ!C37,DE!C37,DK!C37,EE!C37,EL!C37,ES!C37,FI!C37,FR!C37,HR!C37,HU!C37,IE!C37,IT!C37,LT!C37,LU!C37,LV!C37,MT!C37,NL!C37,PL!C37,PT!C37,RO!C37,SE!C37,SI!C37,SK!C37)</f>
        <v>8439.7925799999994</v>
      </c>
      <c r="D37" s="8">
        <f>SUM(AT!D37,BE!D37,BG!D37,CY!D37,CZ!D37,DE!D37,DK!D37,EE!D37,EL!D37,ES!D37,FI!D37,FR!D37,HR!D37,HU!D37,IE!D37,IT!D37,LT!D37,LU!D37,LV!D37,MT!D37,NL!D37,PL!D37,PT!D37,RO!D37,SE!D37,SI!D37,SK!D37)</f>
        <v>8057.2373600000001</v>
      </c>
      <c r="E37" s="8">
        <f>SUM(AT!E37,BE!E37,BG!E37,CY!E37,CZ!E37,DE!E37,DK!E37,EE!E37,EL!E37,ES!E37,FI!E37,FR!E37,HR!E37,HU!E37,IE!E37,IT!E37,LT!E37,LU!E37,LV!E37,MT!E37,NL!E37,PL!E37,PT!E37,RO!E37,SE!E37,SI!E37,SK!E37)</f>
        <v>7861.5099799999989</v>
      </c>
      <c r="F37" s="8">
        <f>SUM(AT!F37,BE!F37,BG!F37,CY!F37,CZ!F37,DE!F37,DK!F37,EE!F37,EL!F37,ES!F37,FI!F37,FR!F37,HR!F37,HU!F37,IE!F37,IT!F37,LT!F37,LU!F37,LV!F37,MT!F37,NL!F37,PL!F37,PT!F37,RO!F37,SE!F37,SI!F37,SK!F37)</f>
        <v>8442.5625</v>
      </c>
      <c r="G37" s="8">
        <f>SUM(AT!G37,BE!G37,BG!G37,CY!G37,CZ!G37,DE!G37,DK!G37,EE!G37,EL!G37,ES!G37,FI!G37,FR!G37,HR!G37,HU!G37,IE!G37,IT!G37,LT!G37,LU!G37,LV!G37,MT!G37,NL!G37,PL!G37,PT!G37,RO!G37,SE!G37,SI!G37,SK!G37)</f>
        <v>8873.0096799999992</v>
      </c>
      <c r="H37" s="8">
        <f>SUM(AT!H37,BE!H37,BG!H37,CY!H37,CZ!H37,DE!H37,DK!H37,EE!H37,EL!H37,ES!H37,FI!H37,FR!H37,HR!H37,HU!H37,IE!H37,IT!H37,LT!H37,LU!H37,LV!H37,MT!H37,NL!H37,PL!H37,PT!H37,RO!H37,SE!H37,SI!H37,SK!H37)</f>
        <v>8802.2339800000009</v>
      </c>
      <c r="I37" s="8">
        <f>SUM(AT!I37,BE!I37,BG!I37,CY!I37,CZ!I37,DE!I37,DK!I37,EE!I37,EL!I37,ES!I37,FI!I37,FR!I37,HR!I37,HU!I37,IE!I37,IT!I37,LT!I37,LU!I37,LV!I37,MT!I37,NL!I37,PL!I37,PT!I37,RO!I37,SE!I37,SI!I37,SK!I37)</f>
        <v>8999.8350300000002</v>
      </c>
      <c r="J37" s="8">
        <f>SUM(AT!J37,BE!J37,BG!J37,CY!J37,CZ!J37,DE!J37,DK!J37,EE!J37,EL!J37,ES!J37,FI!J37,FR!J37,HR!J37,HU!J37,IE!J37,IT!J37,LT!J37,LU!J37,LV!J37,MT!J37,NL!J37,PL!J37,PT!J37,RO!J37,SE!J37,SI!J37,SK!J37)</f>
        <v>8783.1385499999997</v>
      </c>
      <c r="K37" s="8">
        <f>SUM(AT!K37,BE!K37,BG!K37,CY!K37,CZ!K37,DE!K37,DK!K37,EE!K37,EL!K37,ES!K37,FI!K37,FR!K37,HR!K37,HU!K37,IE!K37,IT!K37,LT!K37,LU!K37,LV!K37,MT!K37,NL!K37,PL!K37,PT!K37,RO!K37,SE!K37,SI!K37,SK!K37)</f>
        <v>7466.8049900000005</v>
      </c>
      <c r="L37" s="8">
        <f>SUM(AT!L37,BE!L37,BG!L37,CY!L37,CZ!L37,DE!L37,DK!L37,EE!L37,EL!L37,ES!L37,FI!L37,FR!L37,HR!L37,HU!L37,IE!L37,IT!L37,LT!L37,LU!L37,LV!L37,MT!L37,NL!L37,PL!L37,PT!L37,RO!L37,SE!L37,SI!L37,SK!L37)</f>
        <v>8037.0252600000003</v>
      </c>
      <c r="M37" s="8">
        <f>SUM(AT!M37,BE!M37,BG!M37,CY!M37,CZ!M37,DE!M37,DK!M37,EE!M37,EL!M37,ES!M37,FI!M37,FR!M37,HR!M37,HU!M37,IE!M37,IT!M37,LT!M37,LU!M37,LV!M37,MT!M37,NL!M37,PL!M37,PT!M37,RO!M37,SE!M37,SI!M37,SK!M37)</f>
        <v>7906.5727800000004</v>
      </c>
      <c r="N37" s="8">
        <f>SUM(AT!N37,BE!N37,BG!N37,CY!N37,CZ!N37,DE!N37,DK!N37,EE!N37,EL!N37,ES!N37,FI!N37,FR!N37,HR!N37,HU!N37,IE!N37,IT!N37,LT!N37,LU!N37,LV!N37,MT!N37,NL!N37,PL!N37,PT!N37,RO!N37,SE!N37,SI!N37,SK!N37)</f>
        <v>7766.2274700000016</v>
      </c>
      <c r="O37" s="8">
        <f>SUM(AT!O37,BE!O37,BG!O37,CY!O37,CZ!O37,DE!O37,DK!O37,EE!O37,EL!O37,ES!O37,FI!O37,FR!O37,HR!O37,HU!O37,IE!O37,IT!O37,LT!O37,LU!O37,LV!O37,MT!O37,NL!O37,PL!O37,PT!O37,RO!O37,SE!O37,SI!O37,SK!O37)</f>
        <v>7658.2211899999993</v>
      </c>
      <c r="P37" s="8">
        <f>SUM(AT!P37,BE!P37,BG!P37,CY!P37,CZ!P37,DE!P37,DK!P37,EE!P37,EL!P37,ES!P37,FI!P37,FR!P37,HR!P37,HU!P37,IE!P37,IT!P37,LT!P37,LU!P37,LV!P37,MT!P37,NL!P37,PL!P37,PT!P37,RO!P37,SE!P37,SI!P37,SK!P37)</f>
        <v>7648.2462699999996</v>
      </c>
      <c r="Q37" s="8">
        <f>SUM(AT!Q37,BE!Q37,BG!Q37,CY!Q37,CZ!Q37,DE!Q37,DK!Q37,EE!Q37,EL!Q37,ES!Q37,FI!Q37,FR!Q37,HR!Q37,HU!Q37,IE!Q37,IT!Q37,LT!Q37,LU!Q37,LV!Q37,MT!Q37,NL!Q37,PL!Q37,PT!Q37,RO!Q37,SE!Q37,SI!Q37,SK!Q37)</f>
        <v>7398.9478999999983</v>
      </c>
      <c r="R37" s="8">
        <f>SUM(AT!R37,BE!R37,BG!R37,CY!R37,CZ!R37,DE!R37,DK!R37,EE!R37,EL!R37,ES!R37,FI!R37,FR!R37,HR!R37,HU!R37,IE!R37,IT!R37,LT!R37,LU!R37,LV!R37,MT!R37,NL!R37,PL!R37,PT!R37,RO!R37,SE!R37,SI!R37,SK!R37)</f>
        <v>7584.2046100000007</v>
      </c>
      <c r="S37" s="8">
        <f>SUM(AT!S37,BE!S37,BG!S37,CY!S37,CZ!S37,DE!S37,DK!S37,EE!S37,EL!S37,ES!S37,FI!S37,FR!S37,HR!S37,HU!S37,IE!S37,IT!S37,LT!S37,LU!S37,LV!S37,MT!S37,NL!S37,PL!S37,PT!S37,RO!S37,SE!S37,SI!S37,SK!S37)</f>
        <v>7686.4096799999988</v>
      </c>
      <c r="T37" s="8">
        <f>SUM(AT!T37,BE!T37,BG!T37,CY!T37,CZ!T37,DE!T37,DK!T37,EE!T37,EL!T37,ES!T37,FI!T37,FR!T37,HR!T37,HU!T37,IE!T37,IT!T37,LT!T37,LU!T37,LV!T37,MT!T37,NL!T37,PL!T37,PT!T37,RO!T37,SE!T37,SI!T37,SK!T37)</f>
        <v>7490.9304199999997</v>
      </c>
      <c r="U37" s="8">
        <f>SUM(AT!U37,BE!U37,BG!U37,CY!U37,CZ!U37,DE!U37,DK!U37,EE!U37,EL!U37,ES!U37,FI!U37,FR!U37,HR!U37,HU!U37,IE!U37,IT!U37,LT!U37,LU!U37,LV!U37,MT!U37,NL!U37,PL!U37,PT!U37,RO!U37,SE!U37,SI!U37,SK!U37)</f>
        <v>7228.0189600000012</v>
      </c>
      <c r="V37" s="8">
        <f>SUM(AT!V37,BE!V37,BG!V37,CY!V37,CZ!V37,DE!V37,DK!V37,EE!V37,EL!V37,ES!V37,FI!V37,FR!V37,HR!V37,HU!V37,IE!V37,IT!V37,LT!V37,LU!V37,LV!V37,MT!V37,NL!V37,PL!V37,PT!V37,RO!V37,SE!V37,SI!V37,SK!V37)</f>
        <v>6934.2062500000002</v>
      </c>
      <c r="W37" s="8">
        <f>SUM(AT!W37,BE!W37,BG!W37,CY!W37,CZ!W37,DE!W37,DK!W37,EE!W37,EL!W37,ES!W37,FI!W37,FR!W37,HR!W37,HU!W37,IE!W37,IT!W37,LT!W37,LU!W37,LV!W37,MT!W37,NL!W37,PL!W37,PT!W37,RO!W37,SE!W37,SI!W37,SK!W37)</f>
        <v>7717.6519800000005</v>
      </c>
    </row>
    <row r="38" spans="1:23" x14ac:dyDescent="0.25">
      <c r="A38" s="9" t="s">
        <v>144</v>
      </c>
      <c r="B38" s="8">
        <f>SUM(AT!B38,BE!B38,BG!B38,CY!B38,CZ!B38,DE!B38,DK!B38,EE!B38,EL!B38,ES!B38,FI!B38,FR!B38,HR!B38,HU!B38,IE!B38,IT!B38,LT!B38,LU!B38,LV!B38,MT!B38,NL!B38,PL!B38,PT!B38,RO!B38,SE!B38,SI!B38,SK!B38)</f>
        <v>0</v>
      </c>
      <c r="C38" s="8">
        <f>SUM(AT!C38,BE!C38,BG!C38,CY!C38,CZ!C38,DE!C38,DK!C38,EE!C38,EL!C38,ES!C38,FI!C38,FR!C38,HR!C38,HU!C38,IE!C38,IT!C38,LT!C38,LU!C38,LV!C38,MT!C38,NL!C38,PL!C38,PT!C38,RO!C38,SE!C38,SI!C38,SK!C38)</f>
        <v>0</v>
      </c>
      <c r="D38" s="8">
        <f>SUM(AT!D38,BE!D38,BG!D38,CY!D38,CZ!D38,DE!D38,DK!D38,EE!D38,EL!D38,ES!D38,FI!D38,FR!D38,HR!D38,HU!D38,IE!D38,IT!D38,LT!D38,LU!D38,LV!D38,MT!D38,NL!D38,PL!D38,PT!D38,RO!D38,SE!D38,SI!D38,SK!D38)</f>
        <v>0</v>
      </c>
      <c r="E38" s="8">
        <f>SUM(AT!E38,BE!E38,BG!E38,CY!E38,CZ!E38,DE!E38,DK!E38,EE!E38,EL!E38,ES!E38,FI!E38,FR!E38,HR!E38,HU!E38,IE!E38,IT!E38,LT!E38,LU!E38,LV!E38,MT!E38,NL!E38,PL!E38,PT!E38,RO!E38,SE!E38,SI!E38,SK!E38)</f>
        <v>0</v>
      </c>
      <c r="F38" s="8">
        <f>SUM(AT!F38,BE!F38,BG!F38,CY!F38,CZ!F38,DE!F38,DK!F38,EE!F38,EL!F38,ES!F38,FI!F38,FR!F38,HR!F38,HU!F38,IE!F38,IT!F38,LT!F38,LU!F38,LV!F38,MT!F38,NL!F38,PL!F38,PT!F38,RO!F38,SE!F38,SI!F38,SK!F38)</f>
        <v>0</v>
      </c>
      <c r="G38" s="8">
        <f>SUM(AT!G38,BE!G38,BG!G38,CY!G38,CZ!G38,DE!G38,DK!G38,EE!G38,EL!G38,ES!G38,FI!G38,FR!G38,HR!G38,HU!G38,IE!G38,IT!G38,LT!G38,LU!G38,LV!G38,MT!G38,NL!G38,PL!G38,PT!G38,RO!G38,SE!G38,SI!G38,SK!G38)</f>
        <v>0</v>
      </c>
      <c r="H38" s="8">
        <f>SUM(AT!H38,BE!H38,BG!H38,CY!H38,CZ!H38,DE!H38,DK!H38,EE!H38,EL!H38,ES!H38,FI!H38,FR!H38,HR!H38,HU!H38,IE!H38,IT!H38,LT!H38,LU!H38,LV!H38,MT!H38,NL!H38,PL!H38,PT!H38,RO!H38,SE!H38,SI!H38,SK!H38)</f>
        <v>0</v>
      </c>
      <c r="I38" s="8">
        <f>SUM(AT!I38,BE!I38,BG!I38,CY!I38,CZ!I38,DE!I38,DK!I38,EE!I38,EL!I38,ES!I38,FI!I38,FR!I38,HR!I38,HU!I38,IE!I38,IT!I38,LT!I38,LU!I38,LV!I38,MT!I38,NL!I38,PL!I38,PT!I38,RO!I38,SE!I38,SI!I38,SK!I38)</f>
        <v>0</v>
      </c>
      <c r="J38" s="8">
        <f>SUM(AT!J38,BE!J38,BG!J38,CY!J38,CZ!J38,DE!J38,DK!J38,EE!J38,EL!J38,ES!J38,FI!J38,FR!J38,HR!J38,HU!J38,IE!J38,IT!J38,LT!J38,LU!J38,LV!J38,MT!J38,NL!J38,PL!J38,PT!J38,RO!J38,SE!J38,SI!J38,SK!J38)</f>
        <v>0</v>
      </c>
      <c r="K38" s="8">
        <f>SUM(AT!K38,BE!K38,BG!K38,CY!K38,CZ!K38,DE!K38,DK!K38,EE!K38,EL!K38,ES!K38,FI!K38,FR!K38,HR!K38,HU!K38,IE!K38,IT!K38,LT!K38,LU!K38,LV!K38,MT!K38,NL!K38,PL!K38,PT!K38,RO!K38,SE!K38,SI!K38,SK!K38)</f>
        <v>0</v>
      </c>
      <c r="L38" s="8">
        <f>SUM(AT!L38,BE!L38,BG!L38,CY!L38,CZ!L38,DE!L38,DK!L38,EE!L38,EL!L38,ES!L38,FI!L38,FR!L38,HR!L38,HU!L38,IE!L38,IT!L38,LT!L38,LU!L38,LV!L38,MT!L38,NL!L38,PL!L38,PT!L38,RO!L38,SE!L38,SI!L38,SK!L38)</f>
        <v>0</v>
      </c>
      <c r="M38" s="8">
        <f>SUM(AT!M38,BE!M38,BG!M38,CY!M38,CZ!M38,DE!M38,DK!M38,EE!M38,EL!M38,ES!M38,FI!M38,FR!M38,HR!M38,HU!M38,IE!M38,IT!M38,LT!M38,LU!M38,LV!M38,MT!M38,NL!M38,PL!M38,PT!M38,RO!M38,SE!M38,SI!M38,SK!M38)</f>
        <v>0</v>
      </c>
      <c r="N38" s="8">
        <f>SUM(AT!N38,BE!N38,BG!N38,CY!N38,CZ!N38,DE!N38,DK!N38,EE!N38,EL!N38,ES!N38,FI!N38,FR!N38,HR!N38,HU!N38,IE!N38,IT!N38,LT!N38,LU!N38,LV!N38,MT!N38,NL!N38,PL!N38,PT!N38,RO!N38,SE!N38,SI!N38,SK!N38)</f>
        <v>0</v>
      </c>
      <c r="O38" s="8">
        <f>SUM(AT!O38,BE!O38,BG!O38,CY!O38,CZ!O38,DE!O38,DK!O38,EE!O38,EL!O38,ES!O38,FI!O38,FR!O38,HR!O38,HU!O38,IE!O38,IT!O38,LT!O38,LU!O38,LV!O38,MT!O38,NL!O38,PL!O38,PT!O38,RO!O38,SE!O38,SI!O38,SK!O38)</f>
        <v>0</v>
      </c>
      <c r="P38" s="8">
        <f>SUM(AT!P38,BE!P38,BG!P38,CY!P38,CZ!P38,DE!P38,DK!P38,EE!P38,EL!P38,ES!P38,FI!P38,FR!P38,HR!P38,HU!P38,IE!P38,IT!P38,LT!P38,LU!P38,LV!P38,MT!P38,NL!P38,PL!P38,PT!P38,RO!P38,SE!P38,SI!P38,SK!P38)</f>
        <v>0</v>
      </c>
      <c r="Q38" s="8">
        <f>SUM(AT!Q38,BE!Q38,BG!Q38,CY!Q38,CZ!Q38,DE!Q38,DK!Q38,EE!Q38,EL!Q38,ES!Q38,FI!Q38,FR!Q38,HR!Q38,HU!Q38,IE!Q38,IT!Q38,LT!Q38,LU!Q38,LV!Q38,MT!Q38,NL!Q38,PL!Q38,PT!Q38,RO!Q38,SE!Q38,SI!Q38,SK!Q38)</f>
        <v>0</v>
      </c>
      <c r="R38" s="8">
        <f>SUM(AT!R38,BE!R38,BG!R38,CY!R38,CZ!R38,DE!R38,DK!R38,EE!R38,EL!R38,ES!R38,FI!R38,FR!R38,HR!R38,HU!R38,IE!R38,IT!R38,LT!R38,LU!R38,LV!R38,MT!R38,NL!R38,PL!R38,PT!R38,RO!R38,SE!R38,SI!R38,SK!R38)</f>
        <v>0</v>
      </c>
      <c r="S38" s="8">
        <f>SUM(AT!S38,BE!S38,BG!S38,CY!S38,CZ!S38,DE!S38,DK!S38,EE!S38,EL!S38,ES!S38,FI!S38,FR!S38,HR!S38,HU!S38,IE!S38,IT!S38,LT!S38,LU!S38,LV!S38,MT!S38,NL!S38,PL!S38,PT!S38,RO!S38,SE!S38,SI!S38,SK!S38)</f>
        <v>0</v>
      </c>
      <c r="T38" s="8">
        <f>SUM(AT!T38,BE!T38,BG!T38,CY!T38,CZ!T38,DE!T38,DK!T38,EE!T38,EL!T38,ES!T38,FI!T38,FR!T38,HR!T38,HU!T38,IE!T38,IT!T38,LT!T38,LU!T38,LV!T38,MT!T38,NL!T38,PL!T38,PT!T38,RO!T38,SE!T38,SI!T38,SK!T38)</f>
        <v>0</v>
      </c>
      <c r="U38" s="8">
        <f>SUM(AT!U38,BE!U38,BG!U38,CY!U38,CZ!U38,DE!U38,DK!U38,EE!U38,EL!U38,ES!U38,FI!U38,FR!U38,HR!U38,HU!U38,IE!U38,IT!U38,LT!U38,LU!U38,LV!U38,MT!U38,NL!U38,PL!U38,PT!U38,RO!U38,SE!U38,SI!U38,SK!U38)</f>
        <v>0</v>
      </c>
      <c r="V38" s="8">
        <f>SUM(AT!V38,BE!V38,BG!V38,CY!V38,CZ!V38,DE!V38,DK!V38,EE!V38,EL!V38,ES!V38,FI!V38,FR!V38,HR!V38,HU!V38,IE!V38,IT!V38,LT!V38,LU!V38,LV!V38,MT!V38,NL!V38,PL!V38,PT!V38,RO!V38,SE!V38,SI!V38,SK!V38)</f>
        <v>0</v>
      </c>
      <c r="W38" s="8">
        <f>SUM(AT!W38,BE!W38,BG!W38,CY!W38,CZ!W38,DE!W38,DK!W38,EE!W38,EL!W38,ES!W38,FI!W38,FR!W38,HR!W38,HU!W38,IE!W38,IT!W38,LT!W38,LU!W38,LV!W38,MT!W38,NL!W38,PL!W38,PT!W38,RO!W38,SE!W38,SI!W38,SK!W38)</f>
        <v>0</v>
      </c>
    </row>
    <row r="39" spans="1:23" x14ac:dyDescent="0.25">
      <c r="A39" s="9" t="s">
        <v>145</v>
      </c>
      <c r="B39" s="8">
        <f>SUM(AT!B39,BE!B39,BG!B39,CY!B39,CZ!B39,DE!B39,DK!B39,EE!B39,EL!B39,ES!B39,FI!B39,FR!B39,HR!B39,HU!B39,IE!B39,IT!B39,LT!B39,LU!B39,LV!B39,MT!B39,NL!B39,PL!B39,PT!B39,RO!B39,SE!B39,SI!B39,SK!B39)</f>
        <v>0</v>
      </c>
      <c r="C39" s="8">
        <f>SUM(AT!C39,BE!C39,BG!C39,CY!C39,CZ!C39,DE!C39,DK!C39,EE!C39,EL!C39,ES!C39,FI!C39,FR!C39,HR!C39,HU!C39,IE!C39,IT!C39,LT!C39,LU!C39,LV!C39,MT!C39,NL!C39,PL!C39,PT!C39,RO!C39,SE!C39,SI!C39,SK!C39)</f>
        <v>0</v>
      </c>
      <c r="D39" s="8">
        <f>SUM(AT!D39,BE!D39,BG!D39,CY!D39,CZ!D39,DE!D39,DK!D39,EE!D39,EL!D39,ES!D39,FI!D39,FR!D39,HR!D39,HU!D39,IE!D39,IT!D39,LT!D39,LU!D39,LV!D39,MT!D39,NL!D39,PL!D39,PT!D39,RO!D39,SE!D39,SI!D39,SK!D39)</f>
        <v>0</v>
      </c>
      <c r="E39" s="8">
        <f>SUM(AT!E39,BE!E39,BG!E39,CY!E39,CZ!E39,DE!E39,DK!E39,EE!E39,EL!E39,ES!E39,FI!E39,FR!E39,HR!E39,HU!E39,IE!E39,IT!E39,LT!E39,LU!E39,LV!E39,MT!E39,NL!E39,PL!E39,PT!E39,RO!E39,SE!E39,SI!E39,SK!E39)</f>
        <v>0</v>
      </c>
      <c r="F39" s="8">
        <f>SUM(AT!F39,BE!F39,BG!F39,CY!F39,CZ!F39,DE!F39,DK!F39,EE!F39,EL!F39,ES!F39,FI!F39,FR!F39,HR!F39,HU!F39,IE!F39,IT!F39,LT!F39,LU!F39,LV!F39,MT!F39,NL!F39,PL!F39,PT!F39,RO!F39,SE!F39,SI!F39,SK!F39)</f>
        <v>0</v>
      </c>
      <c r="G39" s="8">
        <f>SUM(AT!G39,BE!G39,BG!G39,CY!G39,CZ!G39,DE!G39,DK!G39,EE!G39,EL!G39,ES!G39,FI!G39,FR!G39,HR!G39,HU!G39,IE!G39,IT!G39,LT!G39,LU!G39,LV!G39,MT!G39,NL!G39,PL!G39,PT!G39,RO!G39,SE!G39,SI!G39,SK!G39)</f>
        <v>0</v>
      </c>
      <c r="H39" s="8">
        <f>SUM(AT!H39,BE!H39,BG!H39,CY!H39,CZ!H39,DE!H39,DK!H39,EE!H39,EL!H39,ES!H39,FI!H39,FR!H39,HR!H39,HU!H39,IE!H39,IT!H39,LT!H39,LU!H39,LV!H39,MT!H39,NL!H39,PL!H39,PT!H39,RO!H39,SE!H39,SI!H39,SK!H39)</f>
        <v>0</v>
      </c>
      <c r="I39" s="8">
        <f>SUM(AT!I39,BE!I39,BG!I39,CY!I39,CZ!I39,DE!I39,DK!I39,EE!I39,EL!I39,ES!I39,FI!I39,FR!I39,HR!I39,HU!I39,IE!I39,IT!I39,LT!I39,LU!I39,LV!I39,MT!I39,NL!I39,PL!I39,PT!I39,RO!I39,SE!I39,SI!I39,SK!I39)</f>
        <v>0</v>
      </c>
      <c r="J39" s="8">
        <f>SUM(AT!J39,BE!J39,BG!J39,CY!J39,CZ!J39,DE!J39,DK!J39,EE!J39,EL!J39,ES!J39,FI!J39,FR!J39,HR!J39,HU!J39,IE!J39,IT!J39,LT!J39,LU!J39,LV!J39,MT!J39,NL!J39,PL!J39,PT!J39,RO!J39,SE!J39,SI!J39,SK!J39)</f>
        <v>0</v>
      </c>
      <c r="K39" s="8">
        <f>SUM(AT!K39,BE!K39,BG!K39,CY!K39,CZ!K39,DE!K39,DK!K39,EE!K39,EL!K39,ES!K39,FI!K39,FR!K39,HR!K39,HU!K39,IE!K39,IT!K39,LT!K39,LU!K39,LV!K39,MT!K39,NL!K39,PL!K39,PT!K39,RO!K39,SE!K39,SI!K39,SK!K39)</f>
        <v>0</v>
      </c>
      <c r="L39" s="8">
        <f>SUM(AT!L39,BE!L39,BG!L39,CY!L39,CZ!L39,DE!L39,DK!L39,EE!L39,EL!L39,ES!L39,FI!L39,FR!L39,HR!L39,HU!L39,IE!L39,IT!L39,LT!L39,LU!L39,LV!L39,MT!L39,NL!L39,PL!L39,PT!L39,RO!L39,SE!L39,SI!L39,SK!L39)</f>
        <v>0</v>
      </c>
      <c r="M39" s="8">
        <f>SUM(AT!M39,BE!M39,BG!M39,CY!M39,CZ!M39,DE!M39,DK!M39,EE!M39,EL!M39,ES!M39,FI!M39,FR!M39,HR!M39,HU!M39,IE!M39,IT!M39,LT!M39,LU!M39,LV!M39,MT!M39,NL!M39,PL!M39,PT!M39,RO!M39,SE!M39,SI!M39,SK!M39)</f>
        <v>0</v>
      </c>
      <c r="N39" s="8">
        <f>SUM(AT!N39,BE!N39,BG!N39,CY!N39,CZ!N39,DE!N39,DK!N39,EE!N39,EL!N39,ES!N39,FI!N39,FR!N39,HR!N39,HU!N39,IE!N39,IT!N39,LT!N39,LU!N39,LV!N39,MT!N39,NL!N39,PL!N39,PT!N39,RO!N39,SE!N39,SI!N39,SK!N39)</f>
        <v>0</v>
      </c>
      <c r="O39" s="8">
        <f>SUM(AT!O39,BE!O39,BG!O39,CY!O39,CZ!O39,DE!O39,DK!O39,EE!O39,EL!O39,ES!O39,FI!O39,FR!O39,HR!O39,HU!O39,IE!O39,IT!O39,LT!O39,LU!O39,LV!O39,MT!O39,NL!O39,PL!O39,PT!O39,RO!O39,SE!O39,SI!O39,SK!O39)</f>
        <v>0</v>
      </c>
      <c r="P39" s="8">
        <f>SUM(AT!P39,BE!P39,BG!P39,CY!P39,CZ!P39,DE!P39,DK!P39,EE!P39,EL!P39,ES!P39,FI!P39,FR!P39,HR!P39,HU!P39,IE!P39,IT!P39,LT!P39,LU!P39,LV!P39,MT!P39,NL!P39,PL!P39,PT!P39,RO!P39,SE!P39,SI!P39,SK!P39)</f>
        <v>0</v>
      </c>
      <c r="Q39" s="8">
        <f>SUM(AT!Q39,BE!Q39,BG!Q39,CY!Q39,CZ!Q39,DE!Q39,DK!Q39,EE!Q39,EL!Q39,ES!Q39,FI!Q39,FR!Q39,HR!Q39,HU!Q39,IE!Q39,IT!Q39,LT!Q39,LU!Q39,LV!Q39,MT!Q39,NL!Q39,PL!Q39,PT!Q39,RO!Q39,SE!Q39,SI!Q39,SK!Q39)</f>
        <v>0</v>
      </c>
      <c r="R39" s="8">
        <f>SUM(AT!R39,BE!R39,BG!R39,CY!R39,CZ!R39,DE!R39,DK!R39,EE!R39,EL!R39,ES!R39,FI!R39,FR!R39,HR!R39,HU!R39,IE!R39,IT!R39,LT!R39,LU!R39,LV!R39,MT!R39,NL!R39,PL!R39,PT!R39,RO!R39,SE!R39,SI!R39,SK!R39)</f>
        <v>0</v>
      </c>
      <c r="S39" s="8">
        <f>SUM(AT!S39,BE!S39,BG!S39,CY!S39,CZ!S39,DE!S39,DK!S39,EE!S39,EL!S39,ES!S39,FI!S39,FR!S39,HR!S39,HU!S39,IE!S39,IT!S39,LT!S39,LU!S39,LV!S39,MT!S39,NL!S39,PL!S39,PT!S39,RO!S39,SE!S39,SI!S39,SK!S39)</f>
        <v>0</v>
      </c>
      <c r="T39" s="8">
        <f>SUM(AT!T39,BE!T39,BG!T39,CY!T39,CZ!T39,DE!T39,DK!T39,EE!T39,EL!T39,ES!T39,FI!T39,FR!T39,HR!T39,HU!T39,IE!T39,IT!T39,LT!T39,LU!T39,LV!T39,MT!T39,NL!T39,PL!T39,PT!T39,RO!T39,SE!T39,SI!T39,SK!T39)</f>
        <v>0</v>
      </c>
      <c r="U39" s="8">
        <f>SUM(AT!U39,BE!U39,BG!U39,CY!U39,CZ!U39,DE!U39,DK!U39,EE!U39,EL!U39,ES!U39,FI!U39,FR!U39,HR!U39,HU!U39,IE!U39,IT!U39,LT!U39,LU!U39,LV!U39,MT!U39,NL!U39,PL!U39,PT!U39,RO!U39,SE!U39,SI!U39,SK!U39)</f>
        <v>0</v>
      </c>
      <c r="V39" s="8">
        <f>SUM(AT!V39,BE!V39,BG!V39,CY!V39,CZ!V39,DE!V39,DK!V39,EE!V39,EL!V39,ES!V39,FI!V39,FR!V39,HR!V39,HU!V39,IE!V39,IT!V39,LT!V39,LU!V39,LV!V39,MT!V39,NL!V39,PL!V39,PT!V39,RO!V39,SE!V39,SI!V39,SK!V39)</f>
        <v>0</v>
      </c>
      <c r="W39" s="8">
        <f>SUM(AT!W39,BE!W39,BG!W39,CY!W39,CZ!W39,DE!W39,DK!W39,EE!W39,EL!W39,ES!W39,FI!W39,FR!W39,HR!W39,HU!W39,IE!W39,IT!W39,LT!W39,LU!W39,LV!W39,MT!W39,NL!W39,PL!W39,PT!W39,RO!W39,SE!W39,SI!W39,SK!W39)</f>
        <v>0</v>
      </c>
    </row>
    <row r="40" spans="1:23" x14ac:dyDescent="0.25">
      <c r="A40" s="9" t="s">
        <v>146</v>
      </c>
      <c r="B40" s="8">
        <f>SUM(AT!B40,BE!B40,BG!B40,CY!B40,CZ!B40,DE!B40,DK!B40,EE!B40,EL!B40,ES!B40,FI!B40,FR!B40,HR!B40,HU!B40,IE!B40,IT!B40,LT!B40,LU!B40,LV!B40,MT!B40,NL!B40,PL!B40,PT!B40,RO!B40,SE!B40,SI!B40,SK!B40)</f>
        <v>148.01159000000001</v>
      </c>
      <c r="C40" s="8">
        <f>SUM(AT!C40,BE!C40,BG!C40,CY!C40,CZ!C40,DE!C40,DK!C40,EE!C40,EL!C40,ES!C40,FI!C40,FR!C40,HR!C40,HU!C40,IE!C40,IT!C40,LT!C40,LU!C40,LV!C40,MT!C40,NL!C40,PL!C40,PT!C40,RO!C40,SE!C40,SI!C40,SK!C40)</f>
        <v>145.77799999999999</v>
      </c>
      <c r="D40" s="8">
        <f>SUM(AT!D40,BE!D40,BG!D40,CY!D40,CZ!D40,DE!D40,DK!D40,EE!D40,EL!D40,ES!D40,FI!D40,FR!D40,HR!D40,HU!D40,IE!D40,IT!D40,LT!D40,LU!D40,LV!D40,MT!D40,NL!D40,PL!D40,PT!D40,RO!D40,SE!D40,SI!D40,SK!D40)</f>
        <v>156.75039000000001</v>
      </c>
      <c r="E40" s="8">
        <f>SUM(AT!E40,BE!E40,BG!E40,CY!E40,CZ!E40,DE!E40,DK!E40,EE!E40,EL!E40,ES!E40,FI!E40,FR!E40,HR!E40,HU!E40,IE!E40,IT!E40,LT!E40,LU!E40,LV!E40,MT!E40,NL!E40,PL!E40,PT!E40,RO!E40,SE!E40,SI!E40,SK!E40)</f>
        <v>163.60548</v>
      </c>
      <c r="F40" s="8">
        <f>SUM(AT!F40,BE!F40,BG!F40,CY!F40,CZ!F40,DE!F40,DK!F40,EE!F40,EL!F40,ES!F40,FI!F40,FR!F40,HR!F40,HU!F40,IE!F40,IT!F40,LT!F40,LU!F40,LV!F40,MT!F40,NL!F40,PL!F40,PT!F40,RO!F40,SE!F40,SI!F40,SK!F40)</f>
        <v>166.83777999999998</v>
      </c>
      <c r="G40" s="8">
        <f>SUM(AT!G40,BE!G40,BG!G40,CY!G40,CZ!G40,DE!G40,DK!G40,EE!G40,EL!G40,ES!G40,FI!G40,FR!G40,HR!G40,HU!G40,IE!G40,IT!G40,LT!G40,LU!G40,LV!G40,MT!G40,NL!G40,PL!G40,PT!G40,RO!G40,SE!G40,SI!G40,SK!G40)</f>
        <v>174.63581000000002</v>
      </c>
      <c r="H40" s="8">
        <f>SUM(AT!H40,BE!H40,BG!H40,CY!H40,CZ!H40,DE!H40,DK!H40,EE!H40,EL!H40,ES!H40,FI!H40,FR!H40,HR!H40,HU!H40,IE!H40,IT!H40,LT!H40,LU!H40,LV!H40,MT!H40,NL!H40,PL!H40,PT!H40,RO!H40,SE!H40,SI!H40,SK!H40)</f>
        <v>172.51631000000003</v>
      </c>
      <c r="I40" s="8">
        <f>SUM(AT!I40,BE!I40,BG!I40,CY!I40,CZ!I40,DE!I40,DK!I40,EE!I40,EL!I40,ES!I40,FI!I40,FR!I40,HR!I40,HU!I40,IE!I40,IT!I40,LT!I40,LU!I40,LV!I40,MT!I40,NL!I40,PL!I40,PT!I40,RO!I40,SE!I40,SI!I40,SK!I40)</f>
        <v>168.41096999999999</v>
      </c>
      <c r="J40" s="8">
        <f>SUM(AT!J40,BE!J40,BG!J40,CY!J40,CZ!J40,DE!J40,DK!J40,EE!J40,EL!J40,ES!J40,FI!J40,FR!J40,HR!J40,HU!J40,IE!J40,IT!J40,LT!J40,LU!J40,LV!J40,MT!J40,NL!J40,PL!J40,PT!J40,RO!J40,SE!J40,SI!J40,SK!J40)</f>
        <v>175.39379000000002</v>
      </c>
      <c r="K40" s="8">
        <f>SUM(AT!K40,BE!K40,BG!K40,CY!K40,CZ!K40,DE!K40,DK!K40,EE!K40,EL!K40,ES!K40,FI!K40,FR!K40,HR!K40,HU!K40,IE!K40,IT!K40,LT!K40,LU!K40,LV!K40,MT!K40,NL!K40,PL!K40,PT!K40,RO!K40,SE!K40,SI!K40,SK!K40)</f>
        <v>163.03874999999996</v>
      </c>
      <c r="L40" s="8">
        <f>SUM(AT!L40,BE!L40,BG!L40,CY!L40,CZ!L40,DE!L40,DK!L40,EE!L40,EL!L40,ES!L40,FI!L40,FR!L40,HR!L40,HU!L40,IE!L40,IT!L40,LT!L40,LU!L40,LV!L40,MT!L40,NL!L40,PL!L40,PT!L40,RO!L40,SE!L40,SI!L40,SK!L40)</f>
        <v>155.52432000000002</v>
      </c>
      <c r="M40" s="8">
        <f>SUM(AT!M40,BE!M40,BG!M40,CY!M40,CZ!M40,DE!M40,DK!M40,EE!M40,EL!M40,ES!M40,FI!M40,FR!M40,HR!M40,HU!M40,IE!M40,IT!M40,LT!M40,LU!M40,LV!M40,MT!M40,NL!M40,PL!M40,PT!M40,RO!M40,SE!M40,SI!M40,SK!M40)</f>
        <v>145.97182000000001</v>
      </c>
      <c r="N40" s="8">
        <f>SUM(AT!N40,BE!N40,BG!N40,CY!N40,CZ!N40,DE!N40,DK!N40,EE!N40,EL!N40,ES!N40,FI!N40,FR!N40,HR!N40,HU!N40,IE!N40,IT!N40,LT!N40,LU!N40,LV!N40,MT!N40,NL!N40,PL!N40,PT!N40,RO!N40,SE!N40,SI!N40,SK!N40)</f>
        <v>158.24708999999999</v>
      </c>
      <c r="O40" s="8">
        <f>SUM(AT!O40,BE!O40,BG!O40,CY!O40,CZ!O40,DE!O40,DK!O40,EE!O40,EL!O40,ES!O40,FI!O40,FR!O40,HR!O40,HU!O40,IE!O40,IT!O40,LT!O40,LU!O40,LV!O40,MT!O40,NL!O40,PL!O40,PT!O40,RO!O40,SE!O40,SI!O40,SK!O40)</f>
        <v>159.75264999999999</v>
      </c>
      <c r="P40" s="8">
        <f>SUM(AT!P40,BE!P40,BG!P40,CY!P40,CZ!P40,DE!P40,DK!P40,EE!P40,EL!P40,ES!P40,FI!P40,FR!P40,HR!P40,HU!P40,IE!P40,IT!P40,LT!P40,LU!P40,LV!P40,MT!P40,NL!P40,PL!P40,PT!P40,RO!P40,SE!P40,SI!P40,SK!P40)</f>
        <v>125.15518999999999</v>
      </c>
      <c r="Q40" s="8">
        <f>SUM(AT!Q40,BE!Q40,BG!Q40,CY!Q40,CZ!Q40,DE!Q40,DK!Q40,EE!Q40,EL!Q40,ES!Q40,FI!Q40,FR!Q40,HR!Q40,HU!Q40,IE!Q40,IT!Q40,LT!Q40,LU!Q40,LV!Q40,MT!Q40,NL!Q40,PL!Q40,PT!Q40,RO!Q40,SE!Q40,SI!Q40,SK!Q40)</f>
        <v>128.82080999999999</v>
      </c>
      <c r="R40" s="8">
        <f>SUM(AT!R40,BE!R40,BG!R40,CY!R40,CZ!R40,DE!R40,DK!R40,EE!R40,EL!R40,ES!R40,FI!R40,FR!R40,HR!R40,HU!R40,IE!R40,IT!R40,LT!R40,LU!R40,LV!R40,MT!R40,NL!R40,PL!R40,PT!R40,RO!R40,SE!R40,SI!R40,SK!R40)</f>
        <v>125.12325999999999</v>
      </c>
      <c r="S40" s="8">
        <f>SUM(AT!S40,BE!S40,BG!S40,CY!S40,CZ!S40,DE!S40,DK!S40,EE!S40,EL!S40,ES!S40,FI!S40,FR!S40,HR!S40,HU!S40,IE!S40,IT!S40,LT!S40,LU!S40,LV!S40,MT!S40,NL!S40,PL!S40,PT!S40,RO!S40,SE!S40,SI!S40,SK!S40)</f>
        <v>136.01327999999998</v>
      </c>
      <c r="T40" s="8">
        <f>SUM(AT!T40,BE!T40,BG!T40,CY!T40,CZ!T40,DE!T40,DK!T40,EE!T40,EL!T40,ES!T40,FI!T40,FR!T40,HR!T40,HU!T40,IE!T40,IT!T40,LT!T40,LU!T40,LV!T40,MT!T40,NL!T40,PL!T40,PT!T40,RO!T40,SE!T40,SI!T40,SK!T40)</f>
        <v>131.92920000000001</v>
      </c>
      <c r="U40" s="8">
        <f>SUM(AT!U40,BE!U40,BG!U40,CY!U40,CZ!U40,DE!U40,DK!U40,EE!U40,EL!U40,ES!U40,FI!U40,FR!U40,HR!U40,HU!U40,IE!U40,IT!U40,LT!U40,LU!U40,LV!U40,MT!U40,NL!U40,PL!U40,PT!U40,RO!U40,SE!U40,SI!U40,SK!U40)</f>
        <v>116.37529000000001</v>
      </c>
      <c r="V40" s="8">
        <f>SUM(AT!V40,BE!V40,BG!V40,CY!V40,CZ!V40,DE!V40,DK!V40,EE!V40,EL!V40,ES!V40,FI!V40,FR!V40,HR!V40,HU!V40,IE!V40,IT!V40,LT!V40,LU!V40,LV!V40,MT!V40,NL!V40,PL!V40,PT!V40,RO!V40,SE!V40,SI!V40,SK!V40)</f>
        <v>124.83834</v>
      </c>
      <c r="W40" s="8">
        <f>SUM(AT!W40,BE!W40,BG!W40,CY!W40,CZ!W40,DE!W40,DK!W40,EE!W40,EL!W40,ES!W40,FI!W40,FR!W40,HR!W40,HU!W40,IE!W40,IT!W40,LT!W40,LU!W40,LV!W40,MT!W40,NL!W40,PL!W40,PT!W40,RO!W40,SE!W40,SI!W40,SK!W40)</f>
        <v>122.77265</v>
      </c>
    </row>
    <row r="41" spans="1:23" x14ac:dyDescent="0.25">
      <c r="A41" s="9" t="s">
        <v>147</v>
      </c>
      <c r="B41" s="8">
        <f>SUM(AT!B41,BE!B41,BG!B41,CY!B41,CZ!B41,DE!B41,DK!B41,EE!B41,EL!B41,ES!B41,FI!B41,FR!B41,HR!B41,HU!B41,IE!B41,IT!B41,LT!B41,LU!B41,LV!B41,MT!B41,NL!B41,PL!B41,PT!B41,RO!B41,SE!B41,SI!B41,SK!B41)</f>
        <v>84.686979999999991</v>
      </c>
      <c r="C41" s="8">
        <f>SUM(AT!C41,BE!C41,BG!C41,CY!C41,CZ!C41,DE!C41,DK!C41,EE!C41,EL!C41,ES!C41,FI!C41,FR!C41,HR!C41,HU!C41,IE!C41,IT!C41,LT!C41,LU!C41,LV!C41,MT!C41,NL!C41,PL!C41,PT!C41,RO!C41,SE!C41,SI!C41,SK!C41)</f>
        <v>77.598010000000002</v>
      </c>
      <c r="D41" s="8">
        <f>SUM(AT!D41,BE!D41,BG!D41,CY!D41,CZ!D41,DE!D41,DK!D41,EE!D41,EL!D41,ES!D41,FI!D41,FR!D41,HR!D41,HU!D41,IE!D41,IT!D41,LT!D41,LU!D41,LV!D41,MT!D41,NL!D41,PL!D41,PT!D41,RO!D41,SE!D41,SI!D41,SK!D41)</f>
        <v>71.23245</v>
      </c>
      <c r="E41" s="8">
        <f>SUM(AT!E41,BE!E41,BG!E41,CY!E41,CZ!E41,DE!E41,DK!E41,EE!E41,EL!E41,ES!E41,FI!E41,FR!E41,HR!E41,HU!E41,IE!E41,IT!E41,LT!E41,LU!E41,LV!E41,MT!E41,NL!E41,PL!E41,PT!E41,RO!E41,SE!E41,SI!E41,SK!E41)</f>
        <v>96.807259999999999</v>
      </c>
      <c r="F41" s="8">
        <f>SUM(AT!F41,BE!F41,BG!F41,CY!F41,CZ!F41,DE!F41,DK!F41,EE!F41,EL!F41,ES!F41,FI!F41,FR!F41,HR!F41,HU!F41,IE!F41,IT!F41,LT!F41,LU!F41,LV!F41,MT!F41,NL!F41,PL!F41,PT!F41,RO!F41,SE!F41,SI!F41,SK!F41)</f>
        <v>97.670529999999999</v>
      </c>
      <c r="G41" s="8">
        <f>SUM(AT!G41,BE!G41,BG!G41,CY!G41,CZ!G41,DE!G41,DK!G41,EE!G41,EL!G41,ES!G41,FI!G41,FR!G41,HR!G41,HU!G41,IE!G41,IT!G41,LT!G41,LU!G41,LV!G41,MT!G41,NL!G41,PL!G41,PT!G41,RO!G41,SE!G41,SI!G41,SK!G41)</f>
        <v>92.414099999999991</v>
      </c>
      <c r="H41" s="8">
        <f>SUM(AT!H41,BE!H41,BG!H41,CY!H41,CZ!H41,DE!H41,DK!H41,EE!H41,EL!H41,ES!H41,FI!H41,FR!H41,HR!H41,HU!H41,IE!H41,IT!H41,LT!H41,LU!H41,LV!H41,MT!H41,NL!H41,PL!H41,PT!H41,RO!H41,SE!H41,SI!H41,SK!H41)</f>
        <v>83.885930000000002</v>
      </c>
      <c r="I41" s="8">
        <f>SUM(AT!I41,BE!I41,BG!I41,CY!I41,CZ!I41,DE!I41,DK!I41,EE!I41,EL!I41,ES!I41,FI!I41,FR!I41,HR!I41,HU!I41,IE!I41,IT!I41,LT!I41,LU!I41,LV!I41,MT!I41,NL!I41,PL!I41,PT!I41,RO!I41,SE!I41,SI!I41,SK!I41)</f>
        <v>81.884530000000012</v>
      </c>
      <c r="J41" s="8">
        <f>SUM(AT!J41,BE!J41,BG!J41,CY!J41,CZ!J41,DE!J41,DK!J41,EE!J41,EL!J41,ES!J41,FI!J41,FR!J41,HR!J41,HU!J41,IE!J41,IT!J41,LT!J41,LU!J41,LV!J41,MT!J41,NL!J41,PL!J41,PT!J41,RO!J41,SE!J41,SI!J41,SK!J41)</f>
        <v>104.88418999999999</v>
      </c>
      <c r="K41" s="8">
        <f>SUM(AT!K41,BE!K41,BG!K41,CY!K41,CZ!K41,DE!K41,DK!K41,EE!K41,EL!K41,ES!K41,FI!K41,FR!K41,HR!K41,HU!K41,IE!K41,IT!K41,LT!K41,LU!K41,LV!K41,MT!K41,NL!K41,PL!K41,PT!K41,RO!K41,SE!K41,SI!K41,SK!K41)</f>
        <v>96.810570000000013</v>
      </c>
      <c r="L41" s="8">
        <f>SUM(AT!L41,BE!L41,BG!L41,CY!L41,CZ!L41,DE!L41,DK!L41,EE!L41,EL!L41,ES!L41,FI!L41,FR!L41,HR!L41,HU!L41,IE!L41,IT!L41,LT!L41,LU!L41,LV!L41,MT!L41,NL!L41,PL!L41,PT!L41,RO!L41,SE!L41,SI!L41,SK!L41)</f>
        <v>110.8711</v>
      </c>
      <c r="M41" s="8">
        <f>SUM(AT!M41,BE!M41,BG!M41,CY!M41,CZ!M41,DE!M41,DK!M41,EE!M41,EL!M41,ES!M41,FI!M41,FR!M41,HR!M41,HU!M41,IE!M41,IT!M41,LT!M41,LU!M41,LV!M41,MT!M41,NL!M41,PL!M41,PT!M41,RO!M41,SE!M41,SI!M41,SK!M41)</f>
        <v>106.67434000000002</v>
      </c>
      <c r="N41" s="8">
        <f>SUM(AT!N41,BE!N41,BG!N41,CY!N41,CZ!N41,DE!N41,DK!N41,EE!N41,EL!N41,ES!N41,FI!N41,FR!N41,HR!N41,HU!N41,IE!N41,IT!N41,LT!N41,LU!N41,LV!N41,MT!N41,NL!N41,PL!N41,PT!N41,RO!N41,SE!N41,SI!N41,SK!N41)</f>
        <v>108.63774999999998</v>
      </c>
      <c r="O41" s="8">
        <f>SUM(AT!O41,BE!O41,BG!O41,CY!O41,CZ!O41,DE!O41,DK!O41,EE!O41,EL!O41,ES!O41,FI!O41,FR!O41,HR!O41,HU!O41,IE!O41,IT!O41,LT!O41,LU!O41,LV!O41,MT!O41,NL!O41,PL!O41,PT!O41,RO!O41,SE!O41,SI!O41,SK!O41)</f>
        <v>109.03121</v>
      </c>
      <c r="P41" s="8">
        <f>SUM(AT!P41,BE!P41,BG!P41,CY!P41,CZ!P41,DE!P41,DK!P41,EE!P41,EL!P41,ES!P41,FI!P41,FR!P41,HR!P41,HU!P41,IE!P41,IT!P41,LT!P41,LU!P41,LV!P41,MT!P41,NL!P41,PL!P41,PT!P41,RO!P41,SE!P41,SI!P41,SK!P41)</f>
        <v>93.211759999999998</v>
      </c>
      <c r="Q41" s="8">
        <f>SUM(AT!Q41,BE!Q41,BG!Q41,CY!Q41,CZ!Q41,DE!Q41,DK!Q41,EE!Q41,EL!Q41,ES!Q41,FI!Q41,FR!Q41,HR!Q41,HU!Q41,IE!Q41,IT!Q41,LT!Q41,LU!Q41,LV!Q41,MT!Q41,NL!Q41,PL!Q41,PT!Q41,RO!Q41,SE!Q41,SI!Q41,SK!Q41)</f>
        <v>89.576280000000011</v>
      </c>
      <c r="R41" s="8">
        <f>SUM(AT!R41,BE!R41,BG!R41,CY!R41,CZ!R41,DE!R41,DK!R41,EE!R41,EL!R41,ES!R41,FI!R41,FR!R41,HR!R41,HU!R41,IE!R41,IT!R41,LT!R41,LU!R41,LV!R41,MT!R41,NL!R41,PL!R41,PT!R41,RO!R41,SE!R41,SI!R41,SK!R41)</f>
        <v>87.64403999999999</v>
      </c>
      <c r="S41" s="8">
        <f>SUM(AT!S41,BE!S41,BG!S41,CY!S41,CZ!S41,DE!S41,DK!S41,EE!S41,EL!S41,ES!S41,FI!S41,FR!S41,HR!S41,HU!S41,IE!S41,IT!S41,LT!S41,LU!S41,LV!S41,MT!S41,NL!S41,PL!S41,PT!S41,RO!S41,SE!S41,SI!S41,SK!S41)</f>
        <v>102.63327999999998</v>
      </c>
      <c r="T41" s="8">
        <f>SUM(AT!T41,BE!T41,BG!T41,CY!T41,CZ!T41,DE!T41,DK!T41,EE!T41,EL!T41,ES!T41,FI!T41,FR!T41,HR!T41,HU!T41,IE!T41,IT!T41,LT!T41,LU!T41,LV!T41,MT!T41,NL!T41,PL!T41,PT!T41,RO!T41,SE!T41,SI!T41,SK!T41)</f>
        <v>116.66479999999999</v>
      </c>
      <c r="U41" s="8">
        <f>SUM(AT!U41,BE!U41,BG!U41,CY!U41,CZ!U41,DE!U41,DK!U41,EE!U41,EL!U41,ES!U41,FI!U41,FR!U41,HR!U41,HU!U41,IE!U41,IT!U41,LT!U41,LU!U41,LV!U41,MT!U41,NL!U41,PL!U41,PT!U41,RO!U41,SE!U41,SI!U41,SK!U41)</f>
        <v>116.05722</v>
      </c>
      <c r="V41" s="8">
        <f>SUM(AT!V41,BE!V41,BG!V41,CY!V41,CZ!V41,DE!V41,DK!V41,EE!V41,EL!V41,ES!V41,FI!V41,FR!V41,HR!V41,HU!V41,IE!V41,IT!V41,LT!V41,LU!V41,LV!V41,MT!V41,NL!V41,PL!V41,PT!V41,RO!V41,SE!V41,SI!V41,SK!V41)</f>
        <v>106.27059000000001</v>
      </c>
      <c r="W41" s="8">
        <f>SUM(AT!W41,BE!W41,BG!W41,CY!W41,CZ!W41,DE!W41,DK!W41,EE!W41,EL!W41,ES!W41,FI!W41,FR!W41,HR!W41,HU!W41,IE!W41,IT!W41,LT!W41,LU!W41,LV!W41,MT!W41,NL!W41,PL!W41,PT!W41,RO!W41,SE!W41,SI!W41,SK!W41)</f>
        <v>110.00739999999999</v>
      </c>
    </row>
    <row r="42" spans="1:23" x14ac:dyDescent="0.25">
      <c r="A42" s="18" t="s">
        <v>42</v>
      </c>
      <c r="B42" s="16">
        <f>SUM(AT!B42,BE!B42,BG!B42,CY!B42,CZ!B42,DE!B42,DK!B42,EE!B42,EL!B42,ES!B42,FI!B42,FR!B42,HR!B42,HU!B42,IE!B42,IT!B42,LT!B42,LU!B42,LV!B42,MT!B42,NL!B42,PL!B42,PT!B42,RO!B42,SE!B42,SI!B42,SK!B42)</f>
        <v>10220.278920000002</v>
      </c>
      <c r="C42" s="16">
        <f>SUM(AT!C42,BE!C42,BG!C42,CY!C42,CZ!C42,DE!C42,DK!C42,EE!C42,EL!C42,ES!C42,FI!C42,FR!C42,HR!C42,HU!C42,IE!C42,IT!C42,LT!C42,LU!C42,LV!C42,MT!C42,NL!C42,PL!C42,PT!C42,RO!C42,SE!C42,SI!C42,SK!C42)</f>
        <v>10028.102579999999</v>
      </c>
      <c r="D42" s="16">
        <f>SUM(AT!D42,BE!D42,BG!D42,CY!D42,CZ!D42,DE!D42,DK!D42,EE!D42,EL!D42,ES!D42,FI!D42,FR!D42,HR!D42,HU!D42,IE!D42,IT!D42,LT!D42,LU!D42,LV!D42,MT!D42,NL!D42,PL!D42,PT!D42,RO!D42,SE!D42,SI!D42,SK!D42)</f>
        <v>9717.3902300000009</v>
      </c>
      <c r="E42" s="16">
        <f>SUM(AT!E42,BE!E42,BG!E42,CY!E42,CZ!E42,DE!E42,DK!E42,EE!E42,EL!E42,ES!E42,FI!E42,FR!E42,HR!E42,HU!E42,IE!E42,IT!E42,LT!E42,LU!E42,LV!E42,MT!E42,NL!E42,PL!E42,PT!E42,RO!E42,SE!E42,SI!E42,SK!E42)</f>
        <v>9664.8730600000017</v>
      </c>
      <c r="F42" s="16">
        <f>SUM(AT!F42,BE!F42,BG!F42,CY!F42,CZ!F42,DE!F42,DK!F42,EE!F42,EL!F42,ES!F42,FI!F42,FR!F42,HR!F42,HU!F42,IE!F42,IT!F42,LT!F42,LU!F42,LV!F42,MT!F42,NL!F42,PL!F42,PT!F42,RO!F42,SE!F42,SI!F42,SK!F42)</f>
        <v>9333.0038900000018</v>
      </c>
      <c r="G42" s="16">
        <f>SUM(AT!G42,BE!G42,BG!G42,CY!G42,CZ!G42,DE!G42,DK!G42,EE!G42,EL!G42,ES!G42,FI!G42,FR!G42,HR!G42,HU!G42,IE!G42,IT!G42,LT!G42,LU!G42,LV!G42,MT!G42,NL!G42,PL!G42,PT!G42,RO!G42,SE!G42,SI!G42,SK!G42)</f>
        <v>9167.7673799999993</v>
      </c>
      <c r="H42" s="16">
        <f>SUM(AT!H42,BE!H42,BG!H42,CY!H42,CZ!H42,DE!H42,DK!H42,EE!H42,EL!H42,ES!H42,FI!H42,FR!H42,HR!H42,HU!H42,IE!H42,IT!H42,LT!H42,LU!H42,LV!H42,MT!H42,NL!H42,PL!H42,PT!H42,RO!H42,SE!H42,SI!H42,SK!H42)</f>
        <v>8785.239590000001</v>
      </c>
      <c r="I42" s="16">
        <f>SUM(AT!I42,BE!I42,BG!I42,CY!I42,CZ!I42,DE!I42,DK!I42,EE!I42,EL!I42,ES!I42,FI!I42,FR!I42,HR!I42,HU!I42,IE!I42,IT!I42,LT!I42,LU!I42,LV!I42,MT!I42,NL!I42,PL!I42,PT!I42,RO!I42,SE!I42,SI!I42,SK!I42)</f>
        <v>8865.0191600000016</v>
      </c>
      <c r="J42" s="16">
        <f>SUM(AT!J42,BE!J42,BG!J42,CY!J42,CZ!J42,DE!J42,DK!J42,EE!J42,EL!J42,ES!J42,FI!J42,FR!J42,HR!J42,HU!J42,IE!J42,IT!J42,LT!J42,LU!J42,LV!J42,MT!J42,NL!J42,PL!J42,PT!J42,RO!J42,SE!J42,SI!J42,SK!J42)</f>
        <v>8813.5216700000001</v>
      </c>
      <c r="K42" s="16">
        <f>SUM(AT!K42,BE!K42,BG!K42,CY!K42,CZ!K42,DE!K42,DK!K42,EE!K42,EL!K42,ES!K42,FI!K42,FR!K42,HR!K42,HU!K42,IE!K42,IT!K42,LT!K42,LU!K42,LV!K42,MT!K42,NL!K42,PL!K42,PT!K42,RO!K42,SE!K42,SI!K42,SK!K42)</f>
        <v>8795.271410000003</v>
      </c>
      <c r="L42" s="16">
        <f>SUM(AT!L42,BE!L42,BG!L42,CY!L42,CZ!L42,DE!L42,DK!L42,EE!L42,EL!L42,ES!L42,FI!L42,FR!L42,HR!L42,HU!L42,IE!L42,IT!L42,LT!L42,LU!L42,LV!L42,MT!L42,NL!L42,PL!L42,PT!L42,RO!L42,SE!L42,SI!L42,SK!L42)</f>
        <v>8778.7107699999997</v>
      </c>
      <c r="M42" s="16">
        <f>SUM(AT!M42,BE!M42,BG!M42,CY!M42,CZ!M42,DE!M42,DK!M42,EE!M42,EL!M42,ES!M42,FI!M42,FR!M42,HR!M42,HU!M42,IE!M42,IT!M42,LT!M42,LU!M42,LV!M42,MT!M42,NL!M42,PL!M42,PT!M42,RO!M42,SE!M42,SI!M42,SK!M42)</f>
        <v>8983.9526999999998</v>
      </c>
      <c r="N42" s="16">
        <f>SUM(AT!N42,BE!N42,BG!N42,CY!N42,CZ!N42,DE!N42,DK!N42,EE!N42,EL!N42,ES!N42,FI!N42,FR!N42,HR!N42,HU!N42,IE!N42,IT!N42,LT!N42,LU!N42,LV!N42,MT!N42,NL!N42,PL!N42,PT!N42,RO!N42,SE!N42,SI!N42,SK!N42)</f>
        <v>9260.4182399999991</v>
      </c>
      <c r="O42" s="16">
        <f>SUM(AT!O42,BE!O42,BG!O42,CY!O42,CZ!O42,DE!O42,DK!O42,EE!O42,EL!O42,ES!O42,FI!O42,FR!O42,HR!O42,HU!O42,IE!O42,IT!O42,LT!O42,LU!O42,LV!O42,MT!O42,NL!O42,PL!O42,PT!O42,RO!O42,SE!O42,SI!O42,SK!O42)</f>
        <v>9807.77844</v>
      </c>
      <c r="P42" s="16">
        <f>SUM(AT!P42,BE!P42,BG!P42,CY!P42,CZ!P42,DE!P42,DK!P42,EE!P42,EL!P42,ES!P42,FI!P42,FR!P42,HR!P42,HU!P42,IE!P42,IT!P42,LT!P42,LU!P42,LV!P42,MT!P42,NL!P42,PL!P42,PT!P42,RO!P42,SE!P42,SI!P42,SK!P42)</f>
        <v>9898.8791899999997</v>
      </c>
      <c r="Q42" s="16">
        <f>SUM(AT!Q42,BE!Q42,BG!Q42,CY!Q42,CZ!Q42,DE!Q42,DK!Q42,EE!Q42,EL!Q42,ES!Q42,FI!Q42,FR!Q42,HR!Q42,HU!Q42,IE!Q42,IT!Q42,LT!Q42,LU!Q42,LV!Q42,MT!Q42,NL!Q42,PL!Q42,PT!Q42,RO!Q42,SE!Q42,SI!Q42,SK!Q42)</f>
        <v>9799.1671499999975</v>
      </c>
      <c r="R42" s="16">
        <f>SUM(AT!R42,BE!R42,BG!R42,CY!R42,CZ!R42,DE!R42,DK!R42,EE!R42,EL!R42,ES!R42,FI!R42,FR!R42,HR!R42,HU!R42,IE!R42,IT!R42,LT!R42,LU!R42,LV!R42,MT!R42,NL!R42,PL!R42,PT!R42,RO!R42,SE!R42,SI!R42,SK!R42)</f>
        <v>10425.662840000003</v>
      </c>
      <c r="S42" s="16">
        <f>SUM(AT!S42,BE!S42,BG!S42,CY!S42,CZ!S42,DE!S42,DK!S42,EE!S42,EL!S42,ES!S42,FI!S42,FR!S42,HR!S42,HU!S42,IE!S42,IT!S42,LT!S42,LU!S42,LV!S42,MT!S42,NL!S42,PL!S42,PT!S42,RO!S42,SE!S42,SI!S42,SK!S42)</f>
        <v>10006.389679999998</v>
      </c>
      <c r="T42" s="16">
        <f>SUM(AT!T42,BE!T42,BG!T42,CY!T42,CZ!T42,DE!T42,DK!T42,EE!T42,EL!T42,ES!T42,FI!T42,FR!T42,HR!T42,HU!T42,IE!T42,IT!T42,LT!T42,LU!T42,LV!T42,MT!T42,NL!T42,PL!T42,PT!T42,RO!T42,SE!T42,SI!T42,SK!T42)</f>
        <v>10154.945539999999</v>
      </c>
      <c r="U42" s="16">
        <f>SUM(AT!U42,BE!U42,BG!U42,CY!U42,CZ!U42,DE!U42,DK!U42,EE!U42,EL!U42,ES!U42,FI!U42,FR!U42,HR!U42,HU!U42,IE!U42,IT!U42,LT!U42,LU!U42,LV!U42,MT!U42,NL!U42,PL!U42,PT!U42,RO!U42,SE!U42,SI!U42,SK!U42)</f>
        <v>9378.8784300000007</v>
      </c>
      <c r="V42" s="16">
        <f>SUM(AT!V42,BE!V42,BG!V42,CY!V42,CZ!V42,DE!V42,DK!V42,EE!V42,EL!V42,ES!V42,FI!V42,FR!V42,HR!V42,HU!V42,IE!V42,IT!V42,LT!V42,LU!V42,LV!V42,MT!V42,NL!V42,PL!V42,PT!V42,RO!V42,SE!V42,SI!V42,SK!V42)</f>
        <v>10056.212729999999</v>
      </c>
      <c r="W42" s="16">
        <f>SUM(AT!W42,BE!W42,BG!W42,CY!W42,CZ!W42,DE!W42,DK!W42,EE!W42,EL!W42,ES!W42,FI!W42,FR!W42,HR!W42,HU!W42,IE!W42,IT!W42,LT!W42,LU!W42,LV!W42,MT!W42,NL!W42,PL!W42,PT!W42,RO!W42,SE!W42,SI!W42,SK!W42)</f>
        <v>9818.5729600000031</v>
      </c>
    </row>
    <row r="43" spans="1:23" x14ac:dyDescent="0.25">
      <c r="A43" s="18" t="s">
        <v>65</v>
      </c>
      <c r="B43" s="16">
        <f>SUM(AT!B43,BE!B43,BG!B43,CY!B43,CZ!B43,DE!B43,DK!B43,EE!B43,EL!B43,ES!B43,FI!B43,FR!B43,HR!B43,HU!B43,IE!B43,IT!B43,LT!B43,LU!B43,LV!B43,MT!B43,NL!B43,PL!B43,PT!B43,RO!B43,SE!B43,SI!B43,SK!B43)</f>
        <v>2890.7281299999995</v>
      </c>
      <c r="C43" s="16">
        <f>SUM(AT!C43,BE!C43,BG!C43,CY!C43,CZ!C43,DE!C43,DK!C43,EE!C43,EL!C43,ES!C43,FI!C43,FR!C43,HR!C43,HU!C43,IE!C43,IT!C43,LT!C43,LU!C43,LV!C43,MT!C43,NL!C43,PL!C43,PT!C43,RO!C43,SE!C43,SI!C43,SK!C43)</f>
        <v>2850.2019600000008</v>
      </c>
      <c r="D43" s="16">
        <f>SUM(AT!D43,BE!D43,BG!D43,CY!D43,CZ!D43,DE!D43,DK!D43,EE!D43,EL!D43,ES!D43,FI!D43,FR!D43,HR!D43,HU!D43,IE!D43,IT!D43,LT!D43,LU!D43,LV!D43,MT!D43,NL!D43,PL!D43,PT!D43,RO!D43,SE!D43,SI!D43,SK!D43)</f>
        <v>3065.3929799999996</v>
      </c>
      <c r="E43" s="16">
        <f>SUM(AT!E43,BE!E43,BG!E43,CY!E43,CZ!E43,DE!E43,DK!E43,EE!E43,EL!E43,ES!E43,FI!E43,FR!E43,HR!E43,HU!E43,IE!E43,IT!E43,LT!E43,LU!E43,LV!E43,MT!E43,NL!E43,PL!E43,PT!E43,RO!E43,SE!E43,SI!E43,SK!E43)</f>
        <v>3183.1404200000002</v>
      </c>
      <c r="F43" s="16">
        <f>SUM(AT!F43,BE!F43,BG!F43,CY!F43,CZ!F43,DE!F43,DK!F43,EE!F43,EL!F43,ES!F43,FI!F43,FR!F43,HR!F43,HU!F43,IE!F43,IT!F43,LT!F43,LU!F43,LV!F43,MT!F43,NL!F43,PL!F43,PT!F43,RO!F43,SE!F43,SI!F43,SK!F43)</f>
        <v>3045.6477100000002</v>
      </c>
      <c r="G43" s="16">
        <f>SUM(AT!G43,BE!G43,BG!G43,CY!G43,CZ!G43,DE!G43,DK!G43,EE!G43,EL!G43,ES!G43,FI!G43,FR!G43,HR!G43,HU!G43,IE!G43,IT!G43,LT!G43,LU!G43,LV!G43,MT!G43,NL!G43,PL!G43,PT!G43,RO!G43,SE!G43,SI!G43,SK!G43)</f>
        <v>3179.1334200000001</v>
      </c>
      <c r="H43" s="16">
        <f>SUM(AT!H43,BE!H43,BG!H43,CY!H43,CZ!H43,DE!H43,DK!H43,EE!H43,EL!H43,ES!H43,FI!H43,FR!H43,HR!H43,HU!H43,IE!H43,IT!H43,LT!H43,LU!H43,LV!H43,MT!H43,NL!H43,PL!H43,PT!H43,RO!H43,SE!H43,SI!H43,SK!H43)</f>
        <v>3268.1482800000003</v>
      </c>
      <c r="I43" s="16">
        <f>SUM(AT!I43,BE!I43,BG!I43,CY!I43,CZ!I43,DE!I43,DK!I43,EE!I43,EL!I43,ES!I43,FI!I43,FR!I43,HR!I43,HU!I43,IE!I43,IT!I43,LT!I43,LU!I43,LV!I43,MT!I43,NL!I43,PL!I43,PT!I43,RO!I43,SE!I43,SI!I43,SK!I43)</f>
        <v>3134.8575299999998</v>
      </c>
      <c r="J43" s="16">
        <f>SUM(AT!J43,BE!J43,BG!J43,CY!J43,CZ!J43,DE!J43,DK!J43,EE!J43,EL!J43,ES!J43,FI!J43,FR!J43,HR!J43,HU!J43,IE!J43,IT!J43,LT!J43,LU!J43,LV!J43,MT!J43,NL!J43,PL!J43,PT!J43,RO!J43,SE!J43,SI!J43,SK!J43)</f>
        <v>3082.2202400000001</v>
      </c>
      <c r="K43" s="16">
        <f>SUM(AT!K43,BE!K43,BG!K43,CY!K43,CZ!K43,DE!K43,DK!K43,EE!K43,EL!K43,ES!K43,FI!K43,FR!K43,HR!K43,HU!K43,IE!K43,IT!K43,LT!K43,LU!K43,LV!K43,MT!K43,NL!K43,PL!K43,PT!K43,RO!K43,SE!K43,SI!K43,SK!K43)</f>
        <v>2990.6495300000001</v>
      </c>
      <c r="L43" s="16">
        <f>SUM(AT!L43,BE!L43,BG!L43,CY!L43,CZ!L43,DE!L43,DK!L43,EE!L43,EL!L43,ES!L43,FI!L43,FR!L43,HR!L43,HU!L43,IE!L43,IT!L43,LT!L43,LU!L43,LV!L43,MT!L43,NL!L43,PL!L43,PT!L43,RO!L43,SE!L43,SI!L43,SK!L43)</f>
        <v>3121.0218700000009</v>
      </c>
      <c r="M43" s="16">
        <f>SUM(AT!M43,BE!M43,BG!M43,CY!M43,CZ!M43,DE!M43,DK!M43,EE!M43,EL!M43,ES!M43,FI!M43,FR!M43,HR!M43,HU!M43,IE!M43,IT!M43,LT!M43,LU!M43,LV!M43,MT!M43,NL!M43,PL!M43,PT!M43,RO!M43,SE!M43,SI!M43,SK!M43)</f>
        <v>2942.5575299999996</v>
      </c>
      <c r="N43" s="16">
        <f>SUM(AT!N43,BE!N43,BG!N43,CY!N43,CZ!N43,DE!N43,DK!N43,EE!N43,EL!N43,ES!N43,FI!N43,FR!N43,HR!N43,HU!N43,IE!N43,IT!N43,LT!N43,LU!N43,LV!N43,MT!N43,NL!N43,PL!N43,PT!N43,RO!N43,SE!N43,SI!N43,SK!N43)</f>
        <v>2887.8380900000006</v>
      </c>
      <c r="O43" s="16">
        <f>SUM(AT!O43,BE!O43,BG!O43,CY!O43,CZ!O43,DE!O43,DK!O43,EE!O43,EL!O43,ES!O43,FI!O43,FR!O43,HR!O43,HU!O43,IE!O43,IT!O43,LT!O43,LU!O43,LV!O43,MT!O43,NL!O43,PL!O43,PT!O43,RO!O43,SE!O43,SI!O43,SK!O43)</f>
        <v>2737.6829400000001</v>
      </c>
      <c r="P43" s="16">
        <f>SUM(AT!P43,BE!P43,BG!P43,CY!P43,CZ!P43,DE!P43,DK!P43,EE!P43,EL!P43,ES!P43,FI!P43,FR!P43,HR!P43,HU!P43,IE!P43,IT!P43,LT!P43,LU!P43,LV!P43,MT!P43,NL!P43,PL!P43,PT!P43,RO!P43,SE!P43,SI!P43,SK!P43)</f>
        <v>2778.1731300000006</v>
      </c>
      <c r="Q43" s="16">
        <f>SUM(AT!Q43,BE!Q43,BG!Q43,CY!Q43,CZ!Q43,DE!Q43,DK!Q43,EE!Q43,EL!Q43,ES!Q43,FI!Q43,FR!Q43,HR!Q43,HU!Q43,IE!Q43,IT!Q43,LT!Q43,LU!Q43,LV!Q43,MT!Q43,NL!Q43,PL!Q43,PT!Q43,RO!Q43,SE!Q43,SI!Q43,SK!Q43)</f>
        <v>2525.3773200000005</v>
      </c>
      <c r="R43" s="16">
        <f>SUM(AT!R43,BE!R43,BG!R43,CY!R43,CZ!R43,DE!R43,DK!R43,EE!R43,EL!R43,ES!R43,FI!R43,FR!R43,HR!R43,HU!R43,IE!R43,IT!R43,LT!R43,LU!R43,LV!R43,MT!R43,NL!R43,PL!R43,PT!R43,RO!R43,SE!R43,SI!R43,SK!R43)</f>
        <v>2590.7617900000005</v>
      </c>
      <c r="S43" s="16">
        <f>SUM(AT!S43,BE!S43,BG!S43,CY!S43,CZ!S43,DE!S43,DK!S43,EE!S43,EL!S43,ES!S43,FI!S43,FR!S43,HR!S43,HU!S43,IE!S43,IT!S43,LT!S43,LU!S43,LV!S43,MT!S43,NL!S43,PL!S43,PT!S43,RO!S43,SE!S43,SI!S43,SK!S43)</f>
        <v>2548.1188400000001</v>
      </c>
      <c r="T43" s="16">
        <f>SUM(AT!T43,BE!T43,BG!T43,CY!T43,CZ!T43,DE!T43,DK!T43,EE!T43,EL!T43,ES!T43,FI!T43,FR!T43,HR!T43,HU!T43,IE!T43,IT!T43,LT!T43,LU!T43,LV!T43,MT!T43,NL!T43,PL!T43,PT!T43,RO!T43,SE!T43,SI!T43,SK!T43)</f>
        <v>2522.5344299999997</v>
      </c>
      <c r="U43" s="16">
        <f>SUM(AT!U43,BE!U43,BG!U43,CY!U43,CZ!U43,DE!U43,DK!U43,EE!U43,EL!U43,ES!U43,FI!U43,FR!U43,HR!U43,HU!U43,IE!U43,IT!U43,LT!U43,LU!U43,LV!U43,MT!U43,NL!U43,PL!U43,PT!U43,RO!U43,SE!U43,SI!U43,SK!U43)</f>
        <v>2843.9174399999997</v>
      </c>
      <c r="V43" s="16">
        <f>SUM(AT!V43,BE!V43,BG!V43,CY!V43,CZ!V43,DE!V43,DK!V43,EE!V43,EL!V43,ES!V43,FI!V43,FR!V43,HR!V43,HU!V43,IE!V43,IT!V43,LT!V43,LU!V43,LV!V43,MT!V43,NL!V43,PL!V43,PT!V43,RO!V43,SE!V43,SI!V43,SK!V43)</f>
        <v>2711.2444599999994</v>
      </c>
      <c r="W43" s="16">
        <f>SUM(AT!W43,BE!W43,BG!W43,CY!W43,CZ!W43,DE!W43,DK!W43,EE!W43,EL!W43,ES!W43,FI!W43,FR!W43,HR!W43,HU!W43,IE!W43,IT!W43,LT!W43,LU!W43,LV!W43,MT!W43,NL!W43,PL!W43,PT!W43,RO!W43,SE!W43,SI!W43,SK!W43)</f>
        <v>2701.1905500000003</v>
      </c>
    </row>
    <row r="44" spans="1:23" x14ac:dyDescent="0.25">
      <c r="A44" s="18" t="s">
        <v>66</v>
      </c>
      <c r="B44" s="16">
        <f>SUM(AT!B44,BE!B44,BG!B44,CY!B44,CZ!B44,DE!B44,DK!B44,EE!B44,EL!B44,ES!B44,FI!B44,FR!B44,HR!B44,HU!B44,IE!B44,IT!B44,LT!B44,LU!B44,LV!B44,MT!B44,NL!B44,PL!B44,PT!B44,RO!B44,SE!B44,SI!B44,SK!B44)</f>
        <v>0</v>
      </c>
      <c r="C44" s="16">
        <f>SUM(AT!C44,BE!C44,BG!C44,CY!C44,CZ!C44,DE!C44,DK!C44,EE!C44,EL!C44,ES!C44,FI!C44,FR!C44,HR!C44,HU!C44,IE!C44,IT!C44,LT!C44,LU!C44,LV!C44,MT!C44,NL!C44,PL!C44,PT!C44,RO!C44,SE!C44,SI!C44,SK!C44)</f>
        <v>0</v>
      </c>
      <c r="D44" s="16">
        <f>SUM(AT!D44,BE!D44,BG!D44,CY!D44,CZ!D44,DE!D44,DK!D44,EE!D44,EL!D44,ES!D44,FI!D44,FR!D44,HR!D44,HU!D44,IE!D44,IT!D44,LT!D44,LU!D44,LV!D44,MT!D44,NL!D44,PL!D44,PT!D44,RO!D44,SE!D44,SI!D44,SK!D44)</f>
        <v>0</v>
      </c>
      <c r="E44" s="16">
        <f>SUM(AT!E44,BE!E44,BG!E44,CY!E44,CZ!E44,DE!E44,DK!E44,EE!E44,EL!E44,ES!E44,FI!E44,FR!E44,HR!E44,HU!E44,IE!E44,IT!E44,LT!E44,LU!E44,LV!E44,MT!E44,NL!E44,PL!E44,PT!E44,RO!E44,SE!E44,SI!E44,SK!E44)</f>
        <v>0</v>
      </c>
      <c r="F44" s="16">
        <f>SUM(AT!F44,BE!F44,BG!F44,CY!F44,CZ!F44,DE!F44,DK!F44,EE!F44,EL!F44,ES!F44,FI!F44,FR!F44,HR!F44,HU!F44,IE!F44,IT!F44,LT!F44,LU!F44,LV!F44,MT!F44,NL!F44,PL!F44,PT!F44,RO!F44,SE!F44,SI!F44,SK!F44)</f>
        <v>0</v>
      </c>
      <c r="G44" s="16">
        <f>SUM(AT!G44,BE!G44,BG!G44,CY!G44,CZ!G44,DE!G44,DK!G44,EE!G44,EL!G44,ES!G44,FI!G44,FR!G44,HR!G44,HU!G44,IE!G44,IT!G44,LT!G44,LU!G44,LV!G44,MT!G44,NL!G44,PL!G44,PT!G44,RO!G44,SE!G44,SI!G44,SK!G44)</f>
        <v>0</v>
      </c>
      <c r="H44" s="16">
        <f>SUM(AT!H44,BE!H44,BG!H44,CY!H44,CZ!H44,DE!H44,DK!H44,EE!H44,EL!H44,ES!H44,FI!H44,FR!H44,HR!H44,HU!H44,IE!H44,IT!H44,LT!H44,LU!H44,LV!H44,MT!H44,NL!H44,PL!H44,PT!H44,RO!H44,SE!H44,SI!H44,SK!H44)</f>
        <v>0</v>
      </c>
      <c r="I44" s="16">
        <f>SUM(AT!I44,BE!I44,BG!I44,CY!I44,CZ!I44,DE!I44,DK!I44,EE!I44,EL!I44,ES!I44,FI!I44,FR!I44,HR!I44,HU!I44,IE!I44,IT!I44,LT!I44,LU!I44,LV!I44,MT!I44,NL!I44,PL!I44,PT!I44,RO!I44,SE!I44,SI!I44,SK!I44)</f>
        <v>0</v>
      </c>
      <c r="J44" s="16">
        <f>SUM(AT!J44,BE!J44,BG!J44,CY!J44,CZ!J44,DE!J44,DK!J44,EE!J44,EL!J44,ES!J44,FI!J44,FR!J44,HR!J44,HU!J44,IE!J44,IT!J44,LT!J44,LU!J44,LV!J44,MT!J44,NL!J44,PL!J44,PT!J44,RO!J44,SE!J44,SI!J44,SK!J44)</f>
        <v>0</v>
      </c>
      <c r="K44" s="16">
        <f>SUM(AT!K44,BE!K44,BG!K44,CY!K44,CZ!K44,DE!K44,DK!K44,EE!K44,EL!K44,ES!K44,FI!K44,FR!K44,HR!K44,HU!K44,IE!K44,IT!K44,LT!K44,LU!K44,LV!K44,MT!K44,NL!K44,PL!K44,PT!K44,RO!K44,SE!K44,SI!K44,SK!K44)</f>
        <v>0</v>
      </c>
      <c r="L44" s="16">
        <f>SUM(AT!L44,BE!L44,BG!L44,CY!L44,CZ!L44,DE!L44,DK!L44,EE!L44,EL!L44,ES!L44,FI!L44,FR!L44,HR!L44,HU!L44,IE!L44,IT!L44,LT!L44,LU!L44,LV!L44,MT!L44,NL!L44,PL!L44,PT!L44,RO!L44,SE!L44,SI!L44,SK!L44)</f>
        <v>0</v>
      </c>
      <c r="M44" s="16">
        <f>SUM(AT!M44,BE!M44,BG!M44,CY!M44,CZ!M44,DE!M44,DK!M44,EE!M44,EL!M44,ES!M44,FI!M44,FR!M44,HR!M44,HU!M44,IE!M44,IT!M44,LT!M44,LU!M44,LV!M44,MT!M44,NL!M44,PL!M44,PT!M44,RO!M44,SE!M44,SI!M44,SK!M44)</f>
        <v>0</v>
      </c>
      <c r="N44" s="16">
        <f>SUM(AT!N44,BE!N44,BG!N44,CY!N44,CZ!N44,DE!N44,DK!N44,EE!N44,EL!N44,ES!N44,FI!N44,FR!N44,HR!N44,HU!N44,IE!N44,IT!N44,LT!N44,LU!N44,LV!N44,MT!N44,NL!N44,PL!N44,PT!N44,RO!N44,SE!N44,SI!N44,SK!N44)</f>
        <v>0</v>
      </c>
      <c r="O44" s="16">
        <f>SUM(AT!O44,BE!O44,BG!O44,CY!O44,CZ!O44,DE!O44,DK!O44,EE!O44,EL!O44,ES!O44,FI!O44,FR!O44,HR!O44,HU!O44,IE!O44,IT!O44,LT!O44,LU!O44,LV!O44,MT!O44,NL!O44,PL!O44,PT!O44,RO!O44,SE!O44,SI!O44,SK!O44)</f>
        <v>0</v>
      </c>
      <c r="P44" s="16">
        <f>SUM(AT!P44,BE!P44,BG!P44,CY!P44,CZ!P44,DE!P44,DK!P44,EE!P44,EL!P44,ES!P44,FI!P44,FR!P44,HR!P44,HU!P44,IE!P44,IT!P44,LT!P44,LU!P44,LV!P44,MT!P44,NL!P44,PL!P44,PT!P44,RO!P44,SE!P44,SI!P44,SK!P44)</f>
        <v>0</v>
      </c>
      <c r="Q44" s="16">
        <f>SUM(AT!Q44,BE!Q44,BG!Q44,CY!Q44,CZ!Q44,DE!Q44,DK!Q44,EE!Q44,EL!Q44,ES!Q44,FI!Q44,FR!Q44,HR!Q44,HU!Q44,IE!Q44,IT!Q44,LT!Q44,LU!Q44,LV!Q44,MT!Q44,NL!Q44,PL!Q44,PT!Q44,RO!Q44,SE!Q44,SI!Q44,SK!Q44)</f>
        <v>0</v>
      </c>
      <c r="R44" s="16">
        <f>SUM(AT!R44,BE!R44,BG!R44,CY!R44,CZ!R44,DE!R44,DK!R44,EE!R44,EL!R44,ES!R44,FI!R44,FR!R44,HR!R44,HU!R44,IE!R44,IT!R44,LT!R44,LU!R44,LV!R44,MT!R44,NL!R44,PL!R44,PT!R44,RO!R44,SE!R44,SI!R44,SK!R44)</f>
        <v>0</v>
      </c>
      <c r="S44" s="16">
        <f>SUM(AT!S44,BE!S44,BG!S44,CY!S44,CZ!S44,DE!S44,DK!S44,EE!S44,EL!S44,ES!S44,FI!S44,FR!S44,HR!S44,HU!S44,IE!S44,IT!S44,LT!S44,LU!S44,LV!S44,MT!S44,NL!S44,PL!S44,PT!S44,RO!S44,SE!S44,SI!S44,SK!S44)</f>
        <v>0</v>
      </c>
      <c r="T44" s="16">
        <f>SUM(AT!T44,BE!T44,BG!T44,CY!T44,CZ!T44,DE!T44,DK!T44,EE!T44,EL!T44,ES!T44,FI!T44,FR!T44,HR!T44,HU!T44,IE!T44,IT!T44,LT!T44,LU!T44,LV!T44,MT!T44,NL!T44,PL!T44,PT!T44,RO!T44,SE!T44,SI!T44,SK!T44)</f>
        <v>0</v>
      </c>
      <c r="U44" s="16">
        <f>SUM(AT!U44,BE!U44,BG!U44,CY!U44,CZ!U44,DE!U44,DK!U44,EE!U44,EL!U44,ES!U44,FI!U44,FR!U44,HR!U44,HU!U44,IE!U44,IT!U44,LT!U44,LU!U44,LV!U44,MT!U44,NL!U44,PL!U44,PT!U44,RO!U44,SE!U44,SI!U44,SK!U44)</f>
        <v>0</v>
      </c>
      <c r="V44" s="16">
        <f>SUM(AT!V44,BE!V44,BG!V44,CY!V44,CZ!V44,DE!V44,DK!V44,EE!V44,EL!V44,ES!V44,FI!V44,FR!V44,HR!V44,HU!V44,IE!V44,IT!V44,LT!V44,LU!V44,LV!V44,MT!V44,NL!V44,PL!V44,PT!V44,RO!V44,SE!V44,SI!V44,SK!V44)</f>
        <v>0</v>
      </c>
      <c r="W44" s="16">
        <f>SUM(AT!W44,BE!W44,BG!W44,CY!W44,CZ!W44,DE!W44,DK!W44,EE!W44,EL!W44,ES!W44,FI!W44,FR!W44,HR!W44,HU!W44,IE!W44,IT!W44,LT!W44,LU!W44,LV!W44,MT!W44,NL!W44,PL!W44,PT!W44,RO!W44,SE!W44,SI!W44,SK!W44)</f>
        <v>0</v>
      </c>
    </row>
    <row r="45" spans="1:23" x14ac:dyDescent="0.25">
      <c r="A45" s="18" t="s">
        <v>148</v>
      </c>
      <c r="B45" s="16">
        <f>SUM(B46:B47)</f>
        <v>211005.37255999999</v>
      </c>
      <c r="C45" s="16">
        <f t="shared" ref="C45:W45" si="8">SUM(C46:C47)</f>
        <v>214805.47048000002</v>
      </c>
      <c r="D45" s="16">
        <f t="shared" si="8"/>
        <v>218543.67016999997</v>
      </c>
      <c r="E45" s="16">
        <f t="shared" si="8"/>
        <v>224902.36046</v>
      </c>
      <c r="F45" s="16">
        <f t="shared" si="8"/>
        <v>237821.11201000001</v>
      </c>
      <c r="G45" s="16">
        <f t="shared" si="8"/>
        <v>247486.63798999999</v>
      </c>
      <c r="H45" s="16">
        <f t="shared" si="8"/>
        <v>263223.25438999996</v>
      </c>
      <c r="I45" s="16">
        <f t="shared" si="8"/>
        <v>274952.86041999992</v>
      </c>
      <c r="J45" s="16">
        <f t="shared" si="8"/>
        <v>274365.25055</v>
      </c>
      <c r="K45" s="16">
        <f t="shared" si="8"/>
        <v>247120.58731000003</v>
      </c>
      <c r="L45" s="16">
        <f t="shared" si="8"/>
        <v>249659.14044000002</v>
      </c>
      <c r="M45" s="16">
        <f t="shared" si="8"/>
        <v>250955.25972000003</v>
      </c>
      <c r="N45" s="16">
        <f t="shared" si="8"/>
        <v>239571.87357000003</v>
      </c>
      <c r="O45" s="16">
        <f t="shared" si="8"/>
        <v>232729.67522999999</v>
      </c>
      <c r="P45" s="16">
        <f t="shared" si="8"/>
        <v>231046.66011999999</v>
      </c>
      <c r="Q45" s="16">
        <f t="shared" si="8"/>
        <v>235495.69789000001</v>
      </c>
      <c r="R45" s="16">
        <f t="shared" si="8"/>
        <v>245664.42097000004</v>
      </c>
      <c r="S45" s="16">
        <f t="shared" si="8"/>
        <v>256465.46446000002</v>
      </c>
      <c r="T45" s="16">
        <f t="shared" si="8"/>
        <v>265800.45056000003</v>
      </c>
      <c r="U45" s="16">
        <f t="shared" si="8"/>
        <v>267041.28035999998</v>
      </c>
      <c r="V45" s="16">
        <f t="shared" si="8"/>
        <v>175300.10891000001</v>
      </c>
      <c r="W45" s="16">
        <f t="shared" si="8"/>
        <v>196134.31096999999</v>
      </c>
    </row>
    <row r="46" spans="1:23" x14ac:dyDescent="0.25">
      <c r="A46" s="9" t="s">
        <v>149</v>
      </c>
      <c r="B46" s="8">
        <f>SUM(AT!B46,BE!B46,BG!B46,CY!B46,CZ!B46,DE!B46,DK!B46,EE!B46,EL!B46,ES!B46,FI!B46,FR!B46,HR!B46,HU!B46,IE!B46,IT!B46,LT!B46,LU!B46,LV!B46,MT!B46,NL!B46,PL!B46,PT!B46,RO!B46,SE!B46,SI!B46,SK!B46)</f>
        <v>84340.446560000011</v>
      </c>
      <c r="C46" s="8">
        <f>SUM(AT!C46,BE!C46,BG!C46,CY!C46,CZ!C46,DE!C46,DK!C46,EE!C46,EL!C46,ES!C46,FI!C46,FR!C46,HR!C46,HU!C46,IE!C46,IT!C46,LT!C46,LU!C46,LV!C46,MT!C46,NL!C46,PL!C46,PT!C46,RO!C46,SE!C46,SI!C46,SK!C46)</f>
        <v>83598.386729999998</v>
      </c>
      <c r="D46" s="8">
        <f>SUM(AT!D46,BE!D46,BG!D46,CY!D46,CZ!D46,DE!D46,DK!D46,EE!D46,EL!D46,ES!D46,FI!D46,FR!D46,HR!D46,HU!D46,IE!D46,IT!D46,LT!D46,LU!D46,LV!D46,MT!D46,NL!D46,PL!D46,PT!D46,RO!D46,SE!D46,SI!D46,SK!D46)</f>
        <v>81229.379529999977</v>
      </c>
      <c r="E46" s="8">
        <f>SUM(AT!E46,BE!E46,BG!E46,CY!E46,CZ!E46,DE!E46,DK!E46,EE!E46,EL!E46,ES!E46,FI!E46,FR!E46,HR!E46,HU!E46,IE!E46,IT!E46,LT!E46,LU!E46,LV!E46,MT!E46,NL!E46,PL!E46,PT!E46,RO!E46,SE!E46,SI!E46,SK!E46)</f>
        <v>84785.622000000003</v>
      </c>
      <c r="F46" s="8">
        <f>SUM(AT!F46,BE!F46,BG!F46,CY!F46,CZ!F46,DE!F46,DK!F46,EE!F46,EL!F46,ES!F46,FI!F46,FR!F46,HR!F46,HU!F46,IE!F46,IT!F46,LT!F46,LU!F46,LV!F46,MT!F46,NL!F46,PL!F46,PT!F46,RO!F46,SE!F46,SI!F46,SK!F46)</f>
        <v>89741.862309999997</v>
      </c>
      <c r="G46" s="8">
        <f>SUM(AT!G46,BE!G46,BG!G46,CY!G46,CZ!G46,DE!G46,DK!G46,EE!G46,EL!G46,ES!G46,FI!G46,FR!G46,HR!G46,HU!G46,IE!G46,IT!G46,LT!G46,LU!G46,LV!G46,MT!G46,NL!G46,PL!G46,PT!G46,RO!G46,SE!G46,SI!G46,SK!G46)</f>
        <v>95333.110720000026</v>
      </c>
      <c r="H46" s="8">
        <f>SUM(AT!H46,BE!H46,BG!H46,CY!H46,CZ!H46,DE!H46,DK!H46,EE!H46,EL!H46,ES!H46,FI!H46,FR!H46,HR!H46,HU!H46,IE!H46,IT!H46,LT!H46,LU!H46,LV!H46,MT!H46,NL!H46,PL!H46,PT!H46,RO!H46,SE!H46,SI!H46,SK!H46)</f>
        <v>100364.06258999999</v>
      </c>
      <c r="I46" s="8">
        <f>SUM(AT!I46,BE!I46,BG!I46,CY!I46,CZ!I46,DE!I46,DK!I46,EE!I46,EL!I46,ES!I46,FI!I46,FR!I46,HR!I46,HU!I46,IE!I46,IT!I46,LT!I46,LU!I46,LV!I46,MT!I46,NL!I46,PL!I46,PT!I46,RO!I46,SE!I46,SI!I46,SK!I46)</f>
        <v>104994.51688999998</v>
      </c>
      <c r="J46" s="8">
        <f>SUM(AT!J46,BE!J46,BG!J46,CY!J46,CZ!J46,DE!J46,DK!J46,EE!J46,EL!J46,ES!J46,FI!J46,FR!J46,HR!J46,HU!J46,IE!J46,IT!J46,LT!J46,LU!J46,LV!J46,MT!J46,NL!J46,PL!J46,PT!J46,RO!J46,SE!J46,SI!J46,SK!J46)</f>
        <v>106545.82117000001</v>
      </c>
      <c r="K46" s="8">
        <f>SUM(AT!K46,BE!K46,BG!K46,CY!K46,CZ!K46,DE!K46,DK!K46,EE!K46,EL!K46,ES!K46,FI!K46,FR!K46,HR!K46,HU!K46,IE!K46,IT!K46,LT!K46,LU!K46,LV!K46,MT!K46,NL!K46,PL!K46,PT!K46,RO!K46,SE!K46,SI!K46,SK!K46)</f>
        <v>97943.802630000006</v>
      </c>
      <c r="L46" s="8">
        <f>SUM(AT!L46,BE!L46,BG!L46,CY!L46,CZ!L46,DE!L46,DK!L46,EE!L46,EL!L46,ES!L46,FI!L46,FR!L46,HR!L46,HU!L46,IE!L46,IT!L46,LT!L46,LU!L46,LV!L46,MT!L46,NL!L46,PL!L46,PT!L46,RO!L46,SE!L46,SI!L46,SK!L46)</f>
        <v>99571.86473999999</v>
      </c>
      <c r="M46" s="8">
        <f>SUM(AT!M46,BE!M46,BG!M46,CY!M46,CZ!M46,DE!M46,DK!M46,EE!M46,EL!M46,ES!M46,FI!M46,FR!M46,HR!M46,HU!M46,IE!M46,IT!M46,LT!M46,LU!M46,LV!M46,MT!M46,NL!M46,PL!M46,PT!M46,RO!M46,SE!M46,SI!M46,SK!M46)</f>
        <v>102024.54215000001</v>
      </c>
      <c r="N46" s="8">
        <f>SUM(AT!N46,BE!N46,BG!N46,CY!N46,CZ!N46,DE!N46,DK!N46,EE!N46,EL!N46,ES!N46,FI!N46,FR!N46,HR!N46,HU!N46,IE!N46,IT!N46,LT!N46,LU!N46,LV!N46,MT!N46,NL!N46,PL!N46,PT!N46,RO!N46,SE!N46,SI!N46,SK!N46)</f>
        <v>100905.00692000001</v>
      </c>
      <c r="O46" s="8">
        <f>SUM(AT!O46,BE!O46,BG!O46,CY!O46,CZ!O46,DE!O46,DK!O46,EE!O46,EL!O46,ES!O46,FI!O46,FR!O46,HR!O46,HU!O46,IE!O46,IT!O46,LT!O46,LU!O46,LV!O46,MT!O46,NL!O46,PL!O46,PT!O46,RO!O46,SE!O46,SI!O46,SK!O46)</f>
        <v>101849.17655</v>
      </c>
      <c r="P46" s="8">
        <f>SUM(AT!P46,BE!P46,BG!P46,CY!P46,CZ!P46,DE!P46,DK!P46,EE!P46,EL!P46,ES!P46,FI!P46,FR!P46,HR!P46,HU!P46,IE!P46,IT!P46,LT!P46,LU!P46,LV!P46,MT!P46,NL!P46,PL!P46,PT!P46,RO!P46,SE!P46,SI!P46,SK!P46)</f>
        <v>103841.99991</v>
      </c>
      <c r="Q46" s="8">
        <f>SUM(AT!Q46,BE!Q46,BG!Q46,CY!Q46,CZ!Q46,DE!Q46,DK!Q46,EE!Q46,EL!Q46,ES!Q46,FI!Q46,FR!Q46,HR!Q46,HU!Q46,IE!Q46,IT!Q46,LT!Q46,LU!Q46,LV!Q46,MT!Q46,NL!Q46,PL!Q46,PT!Q46,RO!Q46,SE!Q46,SI!Q46,SK!Q46)</f>
        <v>107674.94266999999</v>
      </c>
      <c r="R46" s="8">
        <f>SUM(AT!R46,BE!R46,BG!R46,CY!R46,CZ!R46,DE!R46,DK!R46,EE!R46,EL!R46,ES!R46,FI!R46,FR!R46,HR!R46,HU!R46,IE!R46,IT!R46,LT!R46,LU!R46,LV!R46,MT!R46,NL!R46,PL!R46,PT!R46,RO!R46,SE!R46,SI!R46,SK!R46)</f>
        <v>114173.93133000001</v>
      </c>
      <c r="S46" s="8">
        <f>SUM(AT!S46,BE!S46,BG!S46,CY!S46,CZ!S46,DE!S46,DK!S46,EE!S46,EL!S46,ES!S46,FI!S46,FR!S46,HR!S46,HU!S46,IE!S46,IT!S46,LT!S46,LU!S46,LV!S46,MT!S46,NL!S46,PL!S46,PT!S46,RO!S46,SE!S46,SI!S46,SK!S46)</f>
        <v>123195.35827000003</v>
      </c>
      <c r="T46" s="8">
        <f>SUM(AT!T46,BE!T46,BG!T46,CY!T46,CZ!T46,DE!T46,DK!T46,EE!T46,EL!T46,ES!T46,FI!T46,FR!T46,HR!T46,HU!T46,IE!T46,IT!T46,LT!T46,LU!T46,LV!T46,MT!T46,NL!T46,PL!T46,PT!T46,RO!T46,SE!T46,SI!T46,SK!T46)</f>
        <v>129345.26273000002</v>
      </c>
      <c r="U46" s="8">
        <f>SUM(AT!U46,BE!U46,BG!U46,CY!U46,CZ!U46,DE!U46,DK!U46,EE!U46,EL!U46,ES!U46,FI!U46,FR!U46,HR!U46,HU!U46,IE!U46,IT!U46,LT!U46,LU!U46,LV!U46,MT!U46,NL!U46,PL!U46,PT!U46,RO!U46,SE!U46,SI!U46,SK!U46)</f>
        <v>131945.82757999998</v>
      </c>
      <c r="V46" s="8">
        <f>SUM(AT!V46,BE!V46,BG!V46,CY!V46,CZ!V46,DE!V46,DK!V46,EE!V46,EL!V46,ES!V46,FI!V46,FR!V46,HR!V46,HU!V46,IE!V46,IT!V46,LT!V46,LU!V46,LV!V46,MT!V46,NL!V46,PL!V46,PT!V46,RO!V46,SE!V46,SI!V46,SK!V46)</f>
        <v>55672.359269999994</v>
      </c>
      <c r="W46" s="8">
        <f>SUM(AT!W46,BE!W46,BG!W46,CY!W46,CZ!W46,DE!W46,DK!W46,EE!W46,EL!W46,ES!W46,FI!W46,FR!W46,HR!W46,HU!W46,IE!W46,IT!W46,LT!W46,LU!W46,LV!W46,MT!W46,NL!W46,PL!W46,PT!W46,RO!W46,SE!W46,SI!W46,SK!W46)</f>
        <v>68533.679059999995</v>
      </c>
    </row>
    <row r="47" spans="1:23" x14ac:dyDescent="0.25">
      <c r="A47" s="11" t="s">
        <v>150</v>
      </c>
      <c r="B47" s="12">
        <f>SUM(AT!B47,BE!B47,BG!B47,CY!B47,CZ!B47,DE!B47,DK!B47,EE!B47,EL!B47,ES!B47,FI!B47,FR!B47,HR!B47,HU!B47,IE!B47,IT!B47,LT!B47,LU!B47,LV!B47,MT!B47,NL!B47,PL!B47,PT!B47,RO!B47,SE!B47,SI!B47,SK!B47)</f>
        <v>126664.92599999999</v>
      </c>
      <c r="C47" s="12">
        <f>SUM(AT!C47,BE!C47,BG!C47,CY!C47,CZ!C47,DE!C47,DK!C47,EE!C47,EL!C47,ES!C47,FI!C47,FR!C47,HR!C47,HU!C47,IE!C47,IT!C47,LT!C47,LU!C47,LV!C47,MT!C47,NL!C47,PL!C47,PT!C47,RO!C47,SE!C47,SI!C47,SK!C47)</f>
        <v>131207.08375000002</v>
      </c>
      <c r="D47" s="12">
        <f>SUM(AT!D47,BE!D47,BG!D47,CY!D47,CZ!D47,DE!D47,DK!D47,EE!D47,EL!D47,ES!D47,FI!D47,FR!D47,HR!D47,HU!D47,IE!D47,IT!D47,LT!D47,LU!D47,LV!D47,MT!D47,NL!D47,PL!D47,PT!D47,RO!D47,SE!D47,SI!D47,SK!D47)</f>
        <v>137314.29063999999</v>
      </c>
      <c r="E47" s="12">
        <f>SUM(AT!E47,BE!E47,BG!E47,CY!E47,CZ!E47,DE!E47,DK!E47,EE!E47,EL!E47,ES!E47,FI!E47,FR!E47,HR!E47,HU!E47,IE!E47,IT!E47,LT!E47,LU!E47,LV!E47,MT!E47,NL!E47,PL!E47,PT!E47,RO!E47,SE!E47,SI!E47,SK!E47)</f>
        <v>140116.73845999999</v>
      </c>
      <c r="F47" s="12">
        <f>SUM(AT!F47,BE!F47,BG!F47,CY!F47,CZ!F47,DE!F47,DK!F47,EE!F47,EL!F47,ES!F47,FI!F47,FR!F47,HR!F47,HU!F47,IE!F47,IT!F47,LT!F47,LU!F47,LV!F47,MT!F47,NL!F47,PL!F47,PT!F47,RO!F47,SE!F47,SI!F47,SK!F47)</f>
        <v>148079.24970000001</v>
      </c>
      <c r="G47" s="12">
        <f>SUM(AT!G47,BE!G47,BG!G47,CY!G47,CZ!G47,DE!G47,DK!G47,EE!G47,EL!G47,ES!G47,FI!G47,FR!G47,HR!G47,HU!G47,IE!G47,IT!G47,LT!G47,LU!G47,LV!G47,MT!G47,NL!G47,PL!G47,PT!G47,RO!G47,SE!G47,SI!G47,SK!G47)</f>
        <v>152153.52726999996</v>
      </c>
      <c r="H47" s="12">
        <f>SUM(AT!H47,BE!H47,BG!H47,CY!H47,CZ!H47,DE!H47,DK!H47,EE!H47,EL!H47,ES!H47,FI!H47,FR!H47,HR!H47,HU!H47,IE!H47,IT!H47,LT!H47,LU!H47,LV!H47,MT!H47,NL!H47,PL!H47,PT!H47,RO!H47,SE!H47,SI!H47,SK!H47)</f>
        <v>162859.19179999997</v>
      </c>
      <c r="I47" s="12">
        <f>SUM(AT!I47,BE!I47,BG!I47,CY!I47,CZ!I47,DE!I47,DK!I47,EE!I47,EL!I47,ES!I47,FI!I47,FR!I47,HR!I47,HU!I47,IE!I47,IT!I47,LT!I47,LU!I47,LV!I47,MT!I47,NL!I47,PL!I47,PT!I47,RO!I47,SE!I47,SI!I47,SK!I47)</f>
        <v>169958.34352999995</v>
      </c>
      <c r="J47" s="12">
        <f>SUM(AT!J47,BE!J47,BG!J47,CY!J47,CZ!J47,DE!J47,DK!J47,EE!J47,EL!J47,ES!J47,FI!J47,FR!J47,HR!J47,HU!J47,IE!J47,IT!J47,LT!J47,LU!J47,LV!J47,MT!J47,NL!J47,PL!J47,PT!J47,RO!J47,SE!J47,SI!J47,SK!J47)</f>
        <v>167819.42938000002</v>
      </c>
      <c r="K47" s="12">
        <f>SUM(AT!K47,BE!K47,BG!K47,CY!K47,CZ!K47,DE!K47,DK!K47,EE!K47,EL!K47,ES!K47,FI!K47,FR!K47,HR!K47,HU!K47,IE!K47,IT!K47,LT!K47,LU!K47,LV!K47,MT!K47,NL!K47,PL!K47,PT!K47,RO!K47,SE!K47,SI!K47,SK!K47)</f>
        <v>149176.78468000001</v>
      </c>
      <c r="L47" s="12">
        <f>SUM(AT!L47,BE!L47,BG!L47,CY!L47,CZ!L47,DE!L47,DK!L47,EE!L47,EL!L47,ES!L47,FI!L47,FR!L47,HR!L47,HU!L47,IE!L47,IT!L47,LT!L47,LU!L47,LV!L47,MT!L47,NL!L47,PL!L47,PT!L47,RO!L47,SE!L47,SI!L47,SK!L47)</f>
        <v>150087.27570000003</v>
      </c>
      <c r="M47" s="12">
        <f>SUM(AT!M47,BE!M47,BG!M47,CY!M47,CZ!M47,DE!M47,DK!M47,EE!M47,EL!M47,ES!M47,FI!M47,FR!M47,HR!M47,HU!M47,IE!M47,IT!M47,LT!M47,LU!M47,LV!M47,MT!M47,NL!M47,PL!M47,PT!M47,RO!M47,SE!M47,SI!M47,SK!M47)</f>
        <v>148930.71757000001</v>
      </c>
      <c r="N47" s="12">
        <f>SUM(AT!N47,BE!N47,BG!N47,CY!N47,CZ!N47,DE!N47,DK!N47,EE!N47,EL!N47,ES!N47,FI!N47,FR!N47,HR!N47,HU!N47,IE!N47,IT!N47,LT!N47,LU!N47,LV!N47,MT!N47,NL!N47,PL!N47,PT!N47,RO!N47,SE!N47,SI!N47,SK!N47)</f>
        <v>138666.86665000001</v>
      </c>
      <c r="O47" s="12">
        <f>SUM(AT!O47,BE!O47,BG!O47,CY!O47,CZ!O47,DE!O47,DK!O47,EE!O47,EL!O47,ES!O47,FI!O47,FR!O47,HR!O47,HU!O47,IE!O47,IT!O47,LT!O47,LU!O47,LV!O47,MT!O47,NL!O47,PL!O47,PT!O47,RO!O47,SE!O47,SI!O47,SK!O47)</f>
        <v>130880.49868</v>
      </c>
      <c r="P47" s="12">
        <f>SUM(AT!P47,BE!P47,BG!P47,CY!P47,CZ!P47,DE!P47,DK!P47,EE!P47,EL!P47,ES!P47,FI!P47,FR!P47,HR!P47,HU!P47,IE!P47,IT!P47,LT!P47,LU!P47,LV!P47,MT!P47,NL!P47,PL!P47,PT!P47,RO!P47,SE!P47,SI!P47,SK!P47)</f>
        <v>127204.66020999999</v>
      </c>
      <c r="Q47" s="12">
        <f>SUM(AT!Q47,BE!Q47,BG!Q47,CY!Q47,CZ!Q47,DE!Q47,DK!Q47,EE!Q47,EL!Q47,ES!Q47,FI!Q47,FR!Q47,HR!Q47,HU!Q47,IE!Q47,IT!Q47,LT!Q47,LU!Q47,LV!Q47,MT!Q47,NL!Q47,PL!Q47,PT!Q47,RO!Q47,SE!Q47,SI!Q47,SK!Q47)</f>
        <v>127820.75522000001</v>
      </c>
      <c r="R47" s="12">
        <f>SUM(AT!R47,BE!R47,BG!R47,CY!R47,CZ!R47,DE!R47,DK!R47,EE!R47,EL!R47,ES!R47,FI!R47,FR!R47,HR!R47,HU!R47,IE!R47,IT!R47,LT!R47,LU!R47,LV!R47,MT!R47,NL!R47,PL!R47,PT!R47,RO!R47,SE!R47,SI!R47,SK!R47)</f>
        <v>131490.48964000001</v>
      </c>
      <c r="S47" s="12">
        <f>SUM(AT!S47,BE!S47,BG!S47,CY!S47,CZ!S47,DE!S47,DK!S47,EE!S47,EL!S47,ES!S47,FI!S47,FR!S47,HR!S47,HU!S47,IE!S47,IT!S47,LT!S47,LU!S47,LV!S47,MT!S47,NL!S47,PL!S47,PT!S47,RO!S47,SE!S47,SI!S47,SK!S47)</f>
        <v>133270.10618999999</v>
      </c>
      <c r="T47" s="12">
        <f>SUM(AT!T47,BE!T47,BG!T47,CY!T47,CZ!T47,DE!T47,DK!T47,EE!T47,EL!T47,ES!T47,FI!T47,FR!T47,HR!T47,HU!T47,IE!T47,IT!T47,LT!T47,LU!T47,LV!T47,MT!T47,NL!T47,PL!T47,PT!T47,RO!T47,SE!T47,SI!T47,SK!T47)</f>
        <v>136455.18782999998</v>
      </c>
      <c r="U47" s="12">
        <f>SUM(AT!U47,BE!U47,BG!U47,CY!U47,CZ!U47,DE!U47,DK!U47,EE!U47,EL!U47,ES!U47,FI!U47,FR!U47,HR!U47,HU!U47,IE!U47,IT!U47,LT!U47,LU!U47,LV!U47,MT!U47,NL!U47,PL!U47,PT!U47,RO!U47,SE!U47,SI!U47,SK!U47)</f>
        <v>135095.45278000002</v>
      </c>
      <c r="V47" s="12">
        <f>SUM(AT!V47,BE!V47,BG!V47,CY!V47,CZ!V47,DE!V47,DK!V47,EE!V47,EL!V47,ES!V47,FI!V47,FR!V47,HR!V47,HU!V47,IE!V47,IT!V47,LT!V47,LU!V47,LV!V47,MT!V47,NL!V47,PL!V47,PT!V47,RO!V47,SE!V47,SI!V47,SK!V47)</f>
        <v>119627.74964000001</v>
      </c>
      <c r="W47" s="12">
        <f>SUM(AT!W47,BE!W47,BG!W47,CY!W47,CZ!W47,DE!W47,DK!W47,EE!W47,EL!W47,ES!W47,FI!W47,FR!W47,HR!W47,HU!W47,IE!W47,IT!W47,LT!W47,LU!W47,LV!W47,MT!W47,NL!W47,PL!W47,PT!W47,RO!W47,SE!W47,SI!W47,SK!W47)</f>
        <v>127600.63191000001</v>
      </c>
    </row>
    <row r="49" spans="1:23" ht="12.75" x14ac:dyDescent="0.25">
      <c r="A49" s="4" t="s">
        <v>113</v>
      </c>
      <c r="B49" s="5">
        <f>SUM(B50,B84,B89,B90,B91,B92)</f>
        <v>3830190.687902478</v>
      </c>
      <c r="C49" s="5">
        <f t="shared" ref="C49:W49" si="9">SUM(C50,C84,C89,C90,C91,C92)</f>
        <v>3876518.2164087752</v>
      </c>
      <c r="D49" s="5">
        <f t="shared" si="9"/>
        <v>3883906.4062179085</v>
      </c>
      <c r="E49" s="5">
        <f t="shared" si="9"/>
        <v>3980671.0860234825</v>
      </c>
      <c r="F49" s="5">
        <f t="shared" si="9"/>
        <v>4009444.9301152872</v>
      </c>
      <c r="G49" s="5">
        <f t="shared" si="9"/>
        <v>3995248.6959115183</v>
      </c>
      <c r="H49" s="5">
        <f t="shared" si="9"/>
        <v>4027680.6995339347</v>
      </c>
      <c r="I49" s="5">
        <f t="shared" si="9"/>
        <v>3988873.8468130413</v>
      </c>
      <c r="J49" s="5">
        <f t="shared" si="9"/>
        <v>3897851.2638748609</v>
      </c>
      <c r="K49" s="5">
        <f t="shared" si="9"/>
        <v>3574630.5433462253</v>
      </c>
      <c r="L49" s="5">
        <f t="shared" si="9"/>
        <v>3679577.9013727135</v>
      </c>
      <c r="M49" s="5">
        <f t="shared" si="9"/>
        <v>3592425.1520693926</v>
      </c>
      <c r="N49" s="5">
        <f t="shared" si="9"/>
        <v>3521805.3061676584</v>
      </c>
      <c r="O49" s="5">
        <f t="shared" si="9"/>
        <v>3437408.950582867</v>
      </c>
      <c r="P49" s="5">
        <f t="shared" si="9"/>
        <v>3299297.6391480989</v>
      </c>
      <c r="Q49" s="5">
        <f t="shared" si="9"/>
        <v>3354043.109017605</v>
      </c>
      <c r="R49" s="5">
        <f t="shared" si="9"/>
        <v>3374100.1948454673</v>
      </c>
      <c r="S49" s="5">
        <f t="shared" si="9"/>
        <v>3410084.9757554238</v>
      </c>
      <c r="T49" s="5">
        <f t="shared" si="9"/>
        <v>3355328.7511962024</v>
      </c>
      <c r="U49" s="5">
        <f t="shared" si="9"/>
        <v>3209618.1908334177</v>
      </c>
      <c r="V49" s="5">
        <f t="shared" si="9"/>
        <v>2846562.015455537</v>
      </c>
      <c r="W49" s="5">
        <f t="shared" si="9"/>
        <v>3046101.7807707111</v>
      </c>
    </row>
    <row r="50" spans="1:23" x14ac:dyDescent="0.25">
      <c r="A50" s="13" t="s">
        <v>79</v>
      </c>
      <c r="B50" s="14">
        <f>SUM(B51,B82,B83)</f>
        <v>3312139.6100429692</v>
      </c>
      <c r="C50" s="14">
        <f t="shared" ref="C50:W50" si="10">SUM(C51,C82,C83)</f>
        <v>3367154.5698101004</v>
      </c>
      <c r="D50" s="14">
        <f t="shared" si="10"/>
        <v>3371707.7066118936</v>
      </c>
      <c r="E50" s="14">
        <f t="shared" si="10"/>
        <v>3454801.6684545791</v>
      </c>
      <c r="F50" s="14">
        <f t="shared" si="10"/>
        <v>3458974.1414115434</v>
      </c>
      <c r="G50" s="14">
        <f t="shared" si="10"/>
        <v>3440730.5311593949</v>
      </c>
      <c r="H50" s="14">
        <f t="shared" si="10"/>
        <v>3452697.8807877349</v>
      </c>
      <c r="I50" s="14">
        <f t="shared" si="10"/>
        <v>3398968.2513075704</v>
      </c>
      <c r="J50" s="14">
        <f t="shared" si="10"/>
        <v>3327442.850030581</v>
      </c>
      <c r="K50" s="14">
        <f t="shared" si="10"/>
        <v>3095108.9969830858</v>
      </c>
      <c r="L50" s="14">
        <f t="shared" si="10"/>
        <v>3176003.0590667706</v>
      </c>
      <c r="M50" s="14">
        <f t="shared" si="10"/>
        <v>3086429.5255126082</v>
      </c>
      <c r="N50" s="14">
        <f t="shared" si="10"/>
        <v>3040435.0868350319</v>
      </c>
      <c r="O50" s="14">
        <f t="shared" si="10"/>
        <v>2965291.6738242581</v>
      </c>
      <c r="P50" s="14">
        <f t="shared" si="10"/>
        <v>2824350.1303089163</v>
      </c>
      <c r="Q50" s="14">
        <f t="shared" si="10"/>
        <v>2878036.3573593395</v>
      </c>
      <c r="R50" s="14">
        <f t="shared" si="10"/>
        <v>2884550.1546492418</v>
      </c>
      <c r="S50" s="14">
        <f t="shared" si="10"/>
        <v>2901882.8772006901</v>
      </c>
      <c r="T50" s="14">
        <f t="shared" si="10"/>
        <v>2839367.2244286728</v>
      </c>
      <c r="U50" s="14">
        <f t="shared" si="10"/>
        <v>2699387.8106300314</v>
      </c>
      <c r="V50" s="14">
        <f t="shared" si="10"/>
        <v>2438607.1084833825</v>
      </c>
      <c r="W50" s="14">
        <f t="shared" si="10"/>
        <v>2607022.1714378777</v>
      </c>
    </row>
    <row r="51" spans="1:23" x14ac:dyDescent="0.25">
      <c r="A51" s="9" t="s">
        <v>80</v>
      </c>
      <c r="B51" s="8">
        <f>SUM(B52,B69,B75,B79)</f>
        <v>3291326.6969329691</v>
      </c>
      <c r="C51" s="8">
        <f t="shared" ref="C51:W51" si="11">SUM(C52,C69,C75,C79)</f>
        <v>3347472.9195801006</v>
      </c>
      <c r="D51" s="8">
        <f t="shared" si="11"/>
        <v>3351367.0678618937</v>
      </c>
      <c r="E51" s="8">
        <f t="shared" si="11"/>
        <v>3433459.3433245793</v>
      </c>
      <c r="F51" s="8">
        <f t="shared" si="11"/>
        <v>3438888.5429415433</v>
      </c>
      <c r="G51" s="8">
        <f t="shared" si="11"/>
        <v>3419796.339269395</v>
      </c>
      <c r="H51" s="8">
        <f t="shared" si="11"/>
        <v>3429819.592397735</v>
      </c>
      <c r="I51" s="8">
        <f t="shared" si="11"/>
        <v>3376295.4628775702</v>
      </c>
      <c r="J51" s="8">
        <f t="shared" si="11"/>
        <v>3304994.1842305809</v>
      </c>
      <c r="K51" s="8">
        <f t="shared" si="11"/>
        <v>3074578.8384430856</v>
      </c>
      <c r="L51" s="8">
        <f t="shared" si="11"/>
        <v>3154799.4065267704</v>
      </c>
      <c r="M51" s="8">
        <f t="shared" si="11"/>
        <v>3064701.2794226082</v>
      </c>
      <c r="N51" s="8">
        <f t="shared" si="11"/>
        <v>3018789.4588050321</v>
      </c>
      <c r="O51" s="8">
        <f t="shared" si="11"/>
        <v>2941996.2109542582</v>
      </c>
      <c r="P51" s="8">
        <f t="shared" si="11"/>
        <v>2801716.5494189165</v>
      </c>
      <c r="Q51" s="8">
        <f t="shared" si="11"/>
        <v>2855772.5435093394</v>
      </c>
      <c r="R51" s="8">
        <f t="shared" si="11"/>
        <v>2862753.538289242</v>
      </c>
      <c r="S51" s="8">
        <f t="shared" si="11"/>
        <v>2879557.1223706901</v>
      </c>
      <c r="T51" s="8">
        <f t="shared" si="11"/>
        <v>2817372.9086086727</v>
      </c>
      <c r="U51" s="8">
        <f t="shared" si="11"/>
        <v>2678213.4752700315</v>
      </c>
      <c r="V51" s="8">
        <f t="shared" si="11"/>
        <v>2419591.3669433827</v>
      </c>
      <c r="W51" s="8">
        <f t="shared" si="11"/>
        <v>2589246.4585978775</v>
      </c>
    </row>
    <row r="52" spans="1:23" x14ac:dyDescent="0.25">
      <c r="A52" s="15" t="s">
        <v>81</v>
      </c>
      <c r="B52" s="16">
        <f>SUM(B53,B57)</f>
        <v>1895789.2408920103</v>
      </c>
      <c r="C52" s="16">
        <f t="shared" ref="C52:W52" si="12">SUM(C53,C57)</f>
        <v>1903499.3141625396</v>
      </c>
      <c r="D52" s="16">
        <f t="shared" si="12"/>
        <v>1923131.3230876778</v>
      </c>
      <c r="E52" s="16">
        <f t="shared" si="12"/>
        <v>1973234.5447626412</v>
      </c>
      <c r="F52" s="16">
        <f t="shared" si="12"/>
        <v>1960337.3634451942</v>
      </c>
      <c r="G52" s="16">
        <f t="shared" si="12"/>
        <v>1942890.133166594</v>
      </c>
      <c r="H52" s="16">
        <f t="shared" si="12"/>
        <v>1947149.2942288076</v>
      </c>
      <c r="I52" s="16">
        <f t="shared" si="12"/>
        <v>1965080.2506780482</v>
      </c>
      <c r="J52" s="16">
        <f t="shared" si="12"/>
        <v>1869562.1736679333</v>
      </c>
      <c r="K52" s="16">
        <f t="shared" si="12"/>
        <v>1681410.1453386811</v>
      </c>
      <c r="L52" s="16">
        <f t="shared" si="12"/>
        <v>1739129.5865708622</v>
      </c>
      <c r="M52" s="16">
        <f t="shared" si="12"/>
        <v>1724690.8403129238</v>
      </c>
      <c r="N52" s="16">
        <f t="shared" si="12"/>
        <v>1701389.0971321822</v>
      </c>
      <c r="O52" s="16">
        <f t="shared" si="12"/>
        <v>1621676.1474244469</v>
      </c>
      <c r="P52" s="16">
        <f t="shared" si="12"/>
        <v>1548473.7228099841</v>
      </c>
      <c r="Q52" s="16">
        <f t="shared" si="12"/>
        <v>1569442.9150616317</v>
      </c>
      <c r="R52" s="16">
        <f t="shared" si="12"/>
        <v>1548795.3843091913</v>
      </c>
      <c r="S52" s="16">
        <f t="shared" si="12"/>
        <v>1553332.9738521201</v>
      </c>
      <c r="T52" s="16">
        <f t="shared" si="12"/>
        <v>1502512.0390506147</v>
      </c>
      <c r="U52" s="16">
        <f t="shared" si="12"/>
        <v>1368156.6723198439</v>
      </c>
      <c r="V52" s="16">
        <f t="shared" si="12"/>
        <v>1223608.689984893</v>
      </c>
      <c r="W52" s="16">
        <f t="shared" si="12"/>
        <v>1324989.7301991545</v>
      </c>
    </row>
    <row r="53" spans="1:23" x14ac:dyDescent="0.25">
      <c r="A53" s="19" t="s">
        <v>77</v>
      </c>
      <c r="B53" s="16">
        <f>SUM(B54:B56)</f>
        <v>1393818.5665636591</v>
      </c>
      <c r="C53" s="16">
        <f t="shared" ref="C53:W53" si="13">SUM(C54:C56)</f>
        <v>1413463.5087537032</v>
      </c>
      <c r="D53" s="16">
        <f t="shared" si="13"/>
        <v>1440018.2450508233</v>
      </c>
      <c r="E53" s="16">
        <f t="shared" si="13"/>
        <v>1481872.7284469793</v>
      </c>
      <c r="F53" s="16">
        <f t="shared" si="13"/>
        <v>1485094.0667769907</v>
      </c>
      <c r="G53" s="16">
        <f t="shared" si="13"/>
        <v>1474257.9163710228</v>
      </c>
      <c r="H53" s="16">
        <f t="shared" si="13"/>
        <v>1493881.0397317386</v>
      </c>
      <c r="I53" s="16">
        <f t="shared" si="13"/>
        <v>1510535.9595418726</v>
      </c>
      <c r="J53" s="16">
        <f t="shared" si="13"/>
        <v>1432713.7309008962</v>
      </c>
      <c r="K53" s="16">
        <f t="shared" si="13"/>
        <v>1316420.101287612</v>
      </c>
      <c r="L53" s="16">
        <f t="shared" si="13"/>
        <v>1351909.685364</v>
      </c>
      <c r="M53" s="16">
        <f t="shared" si="13"/>
        <v>1337535.3132851601</v>
      </c>
      <c r="N53" s="16">
        <f t="shared" si="13"/>
        <v>1326846.4162950048</v>
      </c>
      <c r="O53" s="16">
        <f t="shared" si="13"/>
        <v>1255572.4539853684</v>
      </c>
      <c r="P53" s="16">
        <f t="shared" si="13"/>
        <v>1190675.1137527376</v>
      </c>
      <c r="Q53" s="16">
        <f t="shared" si="13"/>
        <v>1211731.8962112195</v>
      </c>
      <c r="R53" s="16">
        <f t="shared" si="13"/>
        <v>1187647.0613583608</v>
      </c>
      <c r="S53" s="16">
        <f t="shared" si="13"/>
        <v>1191166.816814916</v>
      </c>
      <c r="T53" s="16">
        <f t="shared" si="13"/>
        <v>1133908.6511793039</v>
      </c>
      <c r="U53" s="16">
        <f t="shared" si="13"/>
        <v>1010361.35847857</v>
      </c>
      <c r="V53" s="16">
        <f t="shared" si="13"/>
        <v>878307.1216316825</v>
      </c>
      <c r="W53" s="16">
        <f t="shared" si="13"/>
        <v>956494.56413151196</v>
      </c>
    </row>
    <row r="54" spans="1:23" x14ac:dyDescent="0.25">
      <c r="A54" s="20" t="s">
        <v>43</v>
      </c>
      <c r="B54" s="8">
        <f>SUM(AT!B54,BE!B54,BG!B54,CY!B54,CZ!B54,DE!B54,DK!B54,EE!B54,EL!B54,ES!B54,FI!B54,FR!B54,HR!B54,HU!B54,IE!B54,IT!B54,LT!B54,LU!B54,LV!B54,MT!B54,NL!B54,PL!B54,PT!B54,RO!B54,SE!B54,SI!B54,SK!B54)</f>
        <v>1239023.6063512862</v>
      </c>
      <c r="C54" s="8">
        <f>SUM(AT!C54,BE!C54,BG!C54,CY!C54,CZ!C54,DE!C54,DK!C54,EE!C54,EL!C54,ES!C54,FI!C54,FR!C54,HR!C54,HU!C54,IE!C54,IT!C54,LT!C54,LU!C54,LV!C54,MT!C54,NL!C54,PL!C54,PT!C54,RO!C54,SE!C54,SI!C54,SK!C54)</f>
        <v>1262695.0270706061</v>
      </c>
      <c r="D54" s="8">
        <f>SUM(AT!D54,BE!D54,BG!D54,CY!D54,CZ!D54,DE!D54,DK!D54,EE!D54,EL!D54,ES!D54,FI!D54,FR!D54,HR!D54,HU!D54,IE!D54,IT!D54,LT!D54,LU!D54,LV!D54,MT!D54,NL!D54,PL!D54,PT!D54,RO!D54,SE!D54,SI!D54,SK!D54)</f>
        <v>1288298.4151040812</v>
      </c>
      <c r="E54" s="8">
        <f>SUM(AT!E54,BE!E54,BG!E54,CY!E54,CZ!E54,DE!E54,DK!E54,EE!E54,EL!E54,ES!E54,FI!E54,FR!E54,HR!E54,HU!E54,IE!E54,IT!E54,LT!E54,LU!E54,LV!E54,MT!E54,NL!E54,PL!E54,PT!E54,RO!E54,SE!E54,SI!E54,SK!E54)</f>
        <v>1333687.2277377616</v>
      </c>
      <c r="F54" s="8">
        <f>SUM(AT!F54,BE!F54,BG!F54,CY!F54,CZ!F54,DE!F54,DK!F54,EE!F54,EL!F54,ES!F54,FI!F54,FR!F54,HR!F54,HU!F54,IE!F54,IT!F54,LT!F54,LU!F54,LV!F54,MT!F54,NL!F54,PL!F54,PT!F54,RO!F54,SE!F54,SI!F54,SK!F54)</f>
        <v>1333357.5018922964</v>
      </c>
      <c r="G54" s="8">
        <f>SUM(AT!G54,BE!G54,BG!G54,CY!G54,CZ!G54,DE!G54,DK!G54,EE!G54,EL!G54,ES!G54,FI!G54,FR!G54,HR!G54,HU!G54,IE!G54,IT!G54,LT!G54,LU!G54,LV!G54,MT!G54,NL!G54,PL!G54,PT!G54,RO!G54,SE!G54,SI!G54,SK!G54)</f>
        <v>1322373.2600665877</v>
      </c>
      <c r="H54" s="8">
        <f>SUM(AT!H54,BE!H54,BG!H54,CY!H54,CZ!H54,DE!H54,DK!H54,EE!H54,EL!H54,ES!H54,FI!H54,FR!H54,HR!H54,HU!H54,IE!H54,IT!H54,LT!H54,LU!H54,LV!H54,MT!H54,NL!H54,PL!H54,PT!H54,RO!H54,SE!H54,SI!H54,SK!H54)</f>
        <v>1340756.5373650093</v>
      </c>
      <c r="I54" s="8">
        <f>SUM(AT!I54,BE!I54,BG!I54,CY!I54,CZ!I54,DE!I54,DK!I54,EE!I54,EL!I54,ES!I54,FI!I54,FR!I54,HR!I54,HU!I54,IE!I54,IT!I54,LT!I54,LU!I54,LV!I54,MT!I54,NL!I54,PL!I54,PT!I54,RO!I54,SE!I54,SI!I54,SK!I54)</f>
        <v>1355021.9452487386</v>
      </c>
      <c r="J54" s="8">
        <f>SUM(AT!J54,BE!J54,BG!J54,CY!J54,CZ!J54,DE!J54,DK!J54,EE!J54,EL!J54,ES!J54,FI!J54,FR!J54,HR!J54,HU!J54,IE!J54,IT!J54,LT!J54,LU!J54,LV!J54,MT!J54,NL!J54,PL!J54,PT!J54,RO!J54,SE!J54,SI!J54,SK!J54)</f>
        <v>1279731.0689459387</v>
      </c>
      <c r="K54" s="8">
        <f>SUM(AT!K54,BE!K54,BG!K54,CY!K54,CZ!K54,DE!K54,DK!K54,EE!K54,EL!K54,ES!K54,FI!K54,FR!K54,HR!K54,HU!K54,IE!K54,IT!K54,LT!K54,LU!K54,LV!K54,MT!K54,NL!K54,PL!K54,PT!K54,RO!K54,SE!K54,SI!K54,SK!K54)</f>
        <v>1179360.660305413</v>
      </c>
      <c r="L54" s="8">
        <f>SUM(AT!L54,BE!L54,BG!L54,CY!L54,CZ!L54,DE!L54,DK!L54,EE!L54,EL!L54,ES!L54,FI!L54,FR!L54,HR!L54,HU!L54,IE!L54,IT!L54,LT!L54,LU!L54,LV!L54,MT!L54,NL!L54,PL!L54,PT!L54,RO!L54,SE!L54,SI!L54,SK!L54)</f>
        <v>1207698.843279572</v>
      </c>
      <c r="M54" s="8">
        <f>SUM(AT!M54,BE!M54,BG!M54,CY!M54,CZ!M54,DE!M54,DK!M54,EE!M54,EL!M54,ES!M54,FI!M54,FR!M54,HR!M54,HU!M54,IE!M54,IT!M54,LT!M54,LU!M54,LV!M54,MT!M54,NL!M54,PL!M54,PT!M54,RO!M54,SE!M54,SI!M54,SK!M54)</f>
        <v>1197594.0929970632</v>
      </c>
      <c r="N54" s="8">
        <f>SUM(AT!N54,BE!N54,BG!N54,CY!N54,CZ!N54,DE!N54,DK!N54,EE!N54,EL!N54,ES!N54,FI!N54,FR!N54,HR!N54,HU!N54,IE!N54,IT!N54,LT!N54,LU!N54,LV!N54,MT!N54,NL!N54,PL!N54,PT!N54,RO!N54,SE!N54,SI!N54,SK!N54)</f>
        <v>1189200.38799259</v>
      </c>
      <c r="O54" s="8">
        <f>SUM(AT!O54,BE!O54,BG!O54,CY!O54,CZ!O54,DE!O54,DK!O54,EE!O54,EL!O54,ES!O54,FI!O54,FR!O54,HR!O54,HU!O54,IE!O54,IT!O54,LT!O54,LU!O54,LV!O54,MT!O54,NL!O54,PL!O54,PT!O54,RO!O54,SE!O54,SI!O54,SK!O54)</f>
        <v>1123730.0194622471</v>
      </c>
      <c r="P54" s="8">
        <f>SUM(AT!P54,BE!P54,BG!P54,CY!P54,CZ!P54,DE!P54,DK!P54,EE!P54,EL!P54,ES!P54,FI!P54,FR!P54,HR!P54,HU!P54,IE!P54,IT!P54,LT!P54,LU!P54,LV!P54,MT!P54,NL!P54,PL!P54,PT!P54,RO!P54,SE!P54,SI!P54,SK!P54)</f>
        <v>1062452.4515291543</v>
      </c>
      <c r="Q54" s="8">
        <f>SUM(AT!Q54,BE!Q54,BG!Q54,CY!Q54,CZ!Q54,DE!Q54,DK!Q54,EE!Q54,EL!Q54,ES!Q54,FI!Q54,FR!Q54,HR!Q54,HU!Q54,IE!Q54,IT!Q54,LT!Q54,LU!Q54,LV!Q54,MT!Q54,NL!Q54,PL!Q54,PT!Q54,RO!Q54,SE!Q54,SI!Q54,SK!Q54)</f>
        <v>1076357.063947344</v>
      </c>
      <c r="R54" s="8">
        <f>SUM(AT!R54,BE!R54,BG!R54,CY!R54,CZ!R54,DE!R54,DK!R54,EE!R54,EL!R54,ES!R54,FI!R54,FR!R54,HR!R54,HU!R54,IE!R54,IT!R54,LT!R54,LU!R54,LV!R54,MT!R54,NL!R54,PL!R54,PT!R54,RO!R54,SE!R54,SI!R54,SK!R54)</f>
        <v>1054549.0875530946</v>
      </c>
      <c r="S54" s="8">
        <f>SUM(AT!S54,BE!S54,BG!S54,CY!S54,CZ!S54,DE!S54,DK!S54,EE!S54,EL!S54,ES!S54,FI!S54,FR!S54,HR!S54,HU!S54,IE!S54,IT!S54,LT!S54,LU!S54,LV!S54,MT!S54,NL!S54,PL!S54,PT!S54,RO!S54,SE!S54,SI!S54,SK!S54)</f>
        <v>1053699.9504128345</v>
      </c>
      <c r="T54" s="8">
        <f>SUM(AT!T54,BE!T54,BG!T54,CY!T54,CZ!T54,DE!T54,DK!T54,EE!T54,EL!T54,ES!T54,FI!T54,FR!T54,HR!T54,HU!T54,IE!T54,IT!T54,LT!T54,LU!T54,LV!T54,MT!T54,NL!T54,PL!T54,PT!T54,RO!T54,SE!T54,SI!T54,SK!T54)</f>
        <v>991466.872352898</v>
      </c>
      <c r="U54" s="8">
        <f>SUM(AT!U54,BE!U54,BG!U54,CY!U54,CZ!U54,DE!U54,DK!U54,EE!U54,EL!U54,ES!U54,FI!U54,FR!U54,HR!U54,HU!U54,IE!U54,IT!U54,LT!U54,LU!U54,LV!U54,MT!U54,NL!U54,PL!U54,PT!U54,RO!U54,SE!U54,SI!U54,SK!U54)</f>
        <v>871295.78669145785</v>
      </c>
      <c r="V54" s="8">
        <f>SUM(AT!V54,BE!V54,BG!V54,CY!V54,CZ!V54,DE!V54,DK!V54,EE!V54,EL!V54,ES!V54,FI!V54,FR!V54,HR!V54,HU!V54,IE!V54,IT!V54,LT!V54,LU!V54,LV!V54,MT!V54,NL!V54,PL!V54,PT!V54,RO!V54,SE!V54,SI!V54,SK!V54)</f>
        <v>752728.95961707528</v>
      </c>
      <c r="W54" s="8">
        <f>SUM(AT!W54,BE!W54,BG!W54,CY!W54,CZ!W54,DE!W54,DK!W54,EE!W54,EL!W54,ES!W54,FI!W54,FR!W54,HR!W54,HU!W54,IE!W54,IT!W54,LT!W54,LU!W54,LV!W54,MT!W54,NL!W54,PL!W54,PT!W54,RO!W54,SE!W54,SI!W54,SK!W54)</f>
        <v>824229.04861016641</v>
      </c>
    </row>
    <row r="55" spans="1:23" x14ac:dyDescent="0.25">
      <c r="A55" s="20" t="s">
        <v>44</v>
      </c>
      <c r="B55" s="8">
        <f>SUM(AT!B55,BE!B55,BG!B55,CY!B55,CZ!B55,DE!B55,DK!B55,EE!B55,EL!B55,ES!B55,FI!B55,FR!B55,HR!B55,HU!B55,IE!B55,IT!B55,LT!B55,LU!B55,LV!B55,MT!B55,NL!B55,PL!B55,PT!B55,RO!B55,SE!B55,SI!B55,SK!B55)</f>
        <v>102432.93090999984</v>
      </c>
      <c r="C55" s="8">
        <f>SUM(AT!C55,BE!C55,BG!C55,CY!C55,CZ!C55,DE!C55,DK!C55,EE!C55,EL!C55,ES!C55,FI!C55,FR!C55,HR!C55,HU!C55,IE!C55,IT!C55,LT!C55,LU!C55,LV!C55,MT!C55,NL!C55,PL!C55,PT!C55,RO!C55,SE!C55,SI!C55,SK!C55)</f>
        <v>102103.15352822465</v>
      </c>
      <c r="D55" s="8">
        <f>SUM(AT!D55,BE!D55,BG!D55,CY!D55,CZ!D55,DE!D55,DK!D55,EE!D55,EL!D55,ES!D55,FI!D55,FR!D55,HR!D55,HU!D55,IE!D55,IT!D55,LT!D55,LU!D55,LV!D55,MT!D55,NL!D55,PL!D55,PT!D55,RO!D55,SE!D55,SI!D55,SK!D55)</f>
        <v>101764.69796327359</v>
      </c>
      <c r="E55" s="8">
        <f>SUM(AT!E55,BE!E55,BG!E55,CY!E55,CZ!E55,DE!E55,DK!E55,EE!E55,EL!E55,ES!E55,FI!E55,FR!E55,HR!E55,HU!E55,IE!E55,IT!E55,LT!E55,LU!E55,LV!E55,MT!E55,NL!E55,PL!E55,PT!E55,RO!E55,SE!E55,SI!E55,SK!E55)</f>
        <v>98756.618634359984</v>
      </c>
      <c r="F55" s="8">
        <f>SUM(AT!F55,BE!F55,BG!F55,CY!F55,CZ!F55,DE!F55,DK!F55,EE!F55,EL!F55,ES!F55,FI!F55,FR!F55,HR!F55,HU!F55,IE!F55,IT!F55,LT!F55,LU!F55,LV!F55,MT!F55,NL!F55,PL!F55,PT!F55,RO!F55,SE!F55,SI!F55,SK!F55)</f>
        <v>101193.16631652</v>
      </c>
      <c r="G55" s="8">
        <f>SUM(AT!G55,BE!G55,BG!G55,CY!G55,CZ!G55,DE!G55,DK!G55,EE!G55,EL!G55,ES!G55,FI!G55,FR!G55,HR!G55,HU!G55,IE!G55,IT!G55,LT!G55,LU!G55,LV!G55,MT!G55,NL!G55,PL!G55,PT!G55,RO!G55,SE!G55,SI!G55,SK!G55)</f>
        <v>101825.4871116</v>
      </c>
      <c r="H55" s="8">
        <f>SUM(AT!H55,BE!H55,BG!H55,CY!H55,CZ!H55,DE!H55,DK!H55,EE!H55,EL!H55,ES!H55,FI!H55,FR!H55,HR!H55,HU!H55,IE!H55,IT!H55,LT!H55,LU!H55,LV!H55,MT!H55,NL!H55,PL!H55,PT!H55,RO!H55,SE!H55,SI!H55,SK!H55)</f>
        <v>105409.46891155199</v>
      </c>
      <c r="I55" s="8">
        <f>SUM(AT!I55,BE!I55,BG!I55,CY!I55,CZ!I55,DE!I55,DK!I55,EE!I55,EL!I55,ES!I55,FI!I55,FR!I55,HR!I55,HU!I55,IE!I55,IT!I55,LT!I55,LU!I55,LV!I55,MT!I55,NL!I55,PL!I55,PT!I55,RO!I55,SE!I55,SI!I55,SK!I55)</f>
        <v>107656.08251428801</v>
      </c>
      <c r="J55" s="8">
        <f>SUM(AT!J55,BE!J55,BG!J55,CY!J55,CZ!J55,DE!J55,DK!J55,EE!J55,EL!J55,ES!J55,FI!J55,FR!J55,HR!J55,HU!J55,IE!J55,IT!J55,LT!J55,LU!J55,LV!J55,MT!J55,NL!J55,PL!J55,PT!J55,RO!J55,SE!J55,SI!J55,SK!J55)</f>
        <v>107526.25677887999</v>
      </c>
      <c r="K55" s="8">
        <f>SUM(AT!K55,BE!K55,BG!K55,CY!K55,CZ!K55,DE!K55,DK!K55,EE!K55,EL!K55,ES!K55,FI!K55,FR!K55,HR!K55,HU!K55,IE!K55,IT!K55,LT!K55,LU!K55,LV!K55,MT!K55,NL!K55,PL!K55,PT!K55,RO!K55,SE!K55,SI!K55,SK!K55)</f>
        <v>100610.11587871399</v>
      </c>
      <c r="L55" s="8">
        <f>SUM(AT!L55,BE!L55,BG!L55,CY!L55,CZ!L55,DE!L55,DK!L55,EE!L55,EL!L55,ES!L55,FI!L55,FR!L55,HR!L55,HU!L55,IE!L55,IT!L55,LT!L55,LU!L55,LV!L55,MT!L55,NL!L55,PL!L55,PT!L55,RO!L55,SE!L55,SI!L55,SK!L55)</f>
        <v>100093.82759567478</v>
      </c>
      <c r="M55" s="8">
        <f>SUM(AT!M55,BE!M55,BG!M55,CY!M55,CZ!M55,DE!M55,DK!M55,EE!M55,EL!M55,ES!M55,FI!M55,FR!M55,HR!M55,HU!M55,IE!M55,IT!M55,LT!M55,LU!M55,LV!M55,MT!M55,NL!M55,PL!M55,PT!M55,RO!M55,SE!M55,SI!M55,SK!M55)</f>
        <v>95616.557291233854</v>
      </c>
      <c r="N55" s="8">
        <f>SUM(AT!N55,BE!N55,BG!N55,CY!N55,CZ!N55,DE!N55,DK!N55,EE!N55,EL!N55,ES!N55,FI!N55,FR!N55,HR!N55,HU!N55,IE!N55,IT!N55,LT!N55,LU!N55,LV!N55,MT!N55,NL!N55,PL!N55,PT!N55,RO!N55,SE!N55,SI!N55,SK!N55)</f>
        <v>93470.73121974674</v>
      </c>
      <c r="O55" s="8">
        <f>SUM(AT!O55,BE!O55,BG!O55,CY!O55,CZ!O55,DE!O55,DK!O55,EE!O55,EL!O55,ES!O55,FI!O55,FR!O55,HR!O55,HU!O55,IE!O55,IT!O55,LT!O55,LU!O55,LV!O55,MT!O55,NL!O55,PL!O55,PT!O55,RO!O55,SE!O55,SI!O55,SK!O55)</f>
        <v>87722.00693289387</v>
      </c>
      <c r="P55" s="8">
        <f>SUM(AT!P55,BE!P55,BG!P55,CY!P55,CZ!P55,DE!P55,DK!P55,EE!P55,EL!P55,ES!P55,FI!P55,FR!P55,HR!P55,HU!P55,IE!P55,IT!P55,LT!P55,LU!P55,LV!P55,MT!P55,NL!P55,PL!P55,PT!P55,RO!P55,SE!P55,SI!P55,SK!P55)</f>
        <v>86400.561536703652</v>
      </c>
      <c r="Q55" s="8">
        <f>SUM(AT!Q55,BE!Q55,BG!Q55,CY!Q55,CZ!Q55,DE!Q55,DK!Q55,EE!Q55,EL!Q55,ES!Q55,FI!Q55,FR!Q55,HR!Q55,HU!Q55,IE!Q55,IT!Q55,LT!Q55,LU!Q55,LV!Q55,MT!Q55,NL!Q55,PL!Q55,PT!Q55,RO!Q55,SE!Q55,SI!Q55,SK!Q55)</f>
        <v>92628.216561060472</v>
      </c>
      <c r="R55" s="8">
        <f>SUM(AT!R55,BE!R55,BG!R55,CY!R55,CZ!R55,DE!R55,DK!R55,EE!R55,EL!R55,ES!R55,FI!R55,FR!R55,HR!R55,HU!R55,IE!R55,IT!R55,LT!R55,LU!R55,LV!R55,MT!R55,NL!R55,PL!R55,PT!R55,RO!R55,SE!R55,SI!R55,SK!R55)</f>
        <v>92120.290360056024</v>
      </c>
      <c r="S55" s="8">
        <f>SUM(AT!S55,BE!S55,BG!S55,CY!S55,CZ!S55,DE!S55,DK!S55,EE!S55,EL!S55,ES!S55,FI!S55,FR!S55,HR!S55,HU!S55,IE!S55,IT!S55,LT!S55,LU!S55,LV!S55,MT!S55,NL!S55,PL!S55,PT!S55,RO!S55,SE!S55,SI!S55,SK!S55)</f>
        <v>91519.509033328402</v>
      </c>
      <c r="T55" s="8">
        <f>SUM(AT!T55,BE!T55,BG!T55,CY!T55,CZ!T55,DE!T55,DK!T55,EE!T55,EL!T55,ES!T55,FI!T55,FR!T55,HR!T55,HU!T55,IE!T55,IT!T55,LT!T55,LU!T55,LV!T55,MT!T55,NL!T55,PL!T55,PT!T55,RO!T55,SE!T55,SI!T55,SK!T55)</f>
        <v>90666.07904404297</v>
      </c>
      <c r="U55" s="8">
        <f>SUM(AT!U55,BE!U55,BG!U55,CY!U55,CZ!U55,DE!U55,DK!U55,EE!U55,EL!U55,ES!U55,FI!U55,FR!U55,HR!U55,HU!U55,IE!U55,IT!U55,LT!U55,LU!U55,LV!U55,MT!U55,NL!U55,PL!U55,PT!U55,RO!U55,SE!U55,SI!U55,SK!U55)</f>
        <v>89870.962376570315</v>
      </c>
      <c r="V55" s="8">
        <f>SUM(AT!V55,BE!V55,BG!V55,CY!V55,CZ!V55,DE!V55,DK!V55,EE!V55,EL!V55,ES!V55,FI!V55,FR!V55,HR!V55,HU!V55,IE!V55,IT!V55,LT!V55,LU!V55,LV!V55,MT!V55,NL!V55,PL!V55,PT!V55,RO!V55,SE!V55,SI!V55,SK!V55)</f>
        <v>83913.475892669696</v>
      </c>
      <c r="W55" s="8">
        <f>SUM(AT!W55,BE!W55,BG!W55,CY!W55,CZ!W55,DE!W55,DK!W55,EE!W55,EL!W55,ES!W55,FI!W55,FR!W55,HR!W55,HU!W55,IE!W55,IT!W55,LT!W55,LU!W55,LV!W55,MT!W55,NL!W55,PL!W55,PT!W55,RO!W55,SE!W55,SI!W55,SK!W55)</f>
        <v>86590.0404545403</v>
      </c>
    </row>
    <row r="56" spans="1:23" x14ac:dyDescent="0.25">
      <c r="A56" s="20" t="s">
        <v>78</v>
      </c>
      <c r="B56" s="8">
        <f>SUM(AT!B56,BE!B56,BG!B56,CY!B56,CZ!B56,DE!B56,DK!B56,EE!B56,EL!B56,ES!B56,FI!B56,FR!B56,HR!B56,HU!B56,IE!B56,IT!B56,LT!B56,LU!B56,LV!B56,MT!B56,NL!B56,PL!B56,PT!B56,RO!B56,SE!B56,SI!B56,SK!B56)</f>
        <v>52362.029302372997</v>
      </c>
      <c r="C56" s="8">
        <f>SUM(AT!C56,BE!C56,BG!C56,CY!C56,CZ!C56,DE!C56,DK!C56,EE!C56,EL!C56,ES!C56,FI!C56,FR!C56,HR!C56,HU!C56,IE!C56,IT!C56,LT!C56,LU!C56,LV!C56,MT!C56,NL!C56,PL!C56,PT!C56,RO!C56,SE!C56,SI!C56,SK!C56)</f>
        <v>48665.328154872441</v>
      </c>
      <c r="D56" s="8">
        <f>SUM(AT!D56,BE!D56,BG!D56,CY!D56,CZ!D56,DE!D56,DK!D56,EE!D56,EL!D56,ES!D56,FI!D56,FR!D56,HR!D56,HU!D56,IE!D56,IT!D56,LT!D56,LU!D56,LV!D56,MT!D56,NL!D56,PL!D56,PT!D56,RO!D56,SE!D56,SI!D56,SK!D56)</f>
        <v>49955.131983468476</v>
      </c>
      <c r="E56" s="8">
        <f>SUM(AT!E56,BE!E56,BG!E56,CY!E56,CZ!E56,DE!E56,DK!E56,EE!E56,EL!E56,ES!E56,FI!E56,FR!E56,HR!E56,HU!E56,IE!E56,IT!E56,LT!E56,LU!E56,LV!E56,MT!E56,NL!E56,PL!E56,PT!E56,RO!E56,SE!E56,SI!E56,SK!E56)</f>
        <v>49428.882074857815</v>
      </c>
      <c r="F56" s="8">
        <f>SUM(AT!F56,BE!F56,BG!F56,CY!F56,CZ!F56,DE!F56,DK!F56,EE!F56,EL!F56,ES!F56,FI!F56,FR!F56,HR!F56,HU!F56,IE!F56,IT!F56,LT!F56,LU!F56,LV!F56,MT!F56,NL!F56,PL!F56,PT!F56,RO!F56,SE!F56,SI!F56,SK!F56)</f>
        <v>50543.398568174285</v>
      </c>
      <c r="G56" s="8">
        <f>SUM(AT!G56,BE!G56,BG!G56,CY!G56,CZ!G56,DE!G56,DK!G56,EE!G56,EL!G56,ES!G56,FI!G56,FR!G56,HR!G56,HU!G56,IE!G56,IT!G56,LT!G56,LU!G56,LV!G56,MT!G56,NL!G56,PL!G56,PT!G56,RO!G56,SE!G56,SI!G56,SK!G56)</f>
        <v>50059.169192835216</v>
      </c>
      <c r="H56" s="8">
        <f>SUM(AT!H56,BE!H56,BG!H56,CY!H56,CZ!H56,DE!H56,DK!H56,EE!H56,EL!H56,ES!H56,FI!H56,FR!H56,HR!H56,HU!H56,IE!H56,IT!H56,LT!H56,LU!H56,LV!H56,MT!H56,NL!H56,PL!H56,PT!H56,RO!H56,SE!H56,SI!H56,SK!H56)</f>
        <v>47715.033455177225</v>
      </c>
      <c r="I56" s="8">
        <f>SUM(AT!I56,BE!I56,BG!I56,CY!I56,CZ!I56,DE!I56,DK!I56,EE!I56,EL!I56,ES!I56,FI!I56,FR!I56,HR!I56,HU!I56,IE!I56,IT!I56,LT!I56,LU!I56,LV!I56,MT!I56,NL!I56,PL!I56,PT!I56,RO!I56,SE!I56,SI!I56,SK!I56)</f>
        <v>47857.931778846054</v>
      </c>
      <c r="J56" s="8">
        <f>SUM(AT!J56,BE!J56,BG!J56,CY!J56,CZ!J56,DE!J56,DK!J56,EE!J56,EL!J56,ES!J56,FI!J56,FR!J56,HR!J56,HU!J56,IE!J56,IT!J56,LT!J56,LU!J56,LV!J56,MT!J56,NL!J56,PL!J56,PT!J56,RO!J56,SE!J56,SI!J56,SK!J56)</f>
        <v>45456.405176077533</v>
      </c>
      <c r="K56" s="8">
        <f>SUM(AT!K56,BE!K56,BG!K56,CY!K56,CZ!K56,DE!K56,DK!K56,EE!K56,EL!K56,ES!K56,FI!K56,FR!K56,HR!K56,HU!K56,IE!K56,IT!K56,LT!K56,LU!K56,LV!K56,MT!K56,NL!K56,PL!K56,PT!K56,RO!K56,SE!K56,SI!K56,SK!K56)</f>
        <v>36449.325103484938</v>
      </c>
      <c r="L56" s="8">
        <f>SUM(AT!L56,BE!L56,BG!L56,CY!L56,CZ!L56,DE!L56,DK!L56,EE!L56,EL!L56,ES!L56,FI!L56,FR!L56,HR!L56,HU!L56,IE!L56,IT!L56,LT!L56,LU!L56,LV!L56,MT!L56,NL!L56,PL!L56,PT!L56,RO!L56,SE!L56,SI!L56,SK!L56)</f>
        <v>44117.014488753455</v>
      </c>
      <c r="M56" s="8">
        <f>SUM(AT!M56,BE!M56,BG!M56,CY!M56,CZ!M56,DE!M56,DK!M56,EE!M56,EL!M56,ES!M56,FI!M56,FR!M56,HR!M56,HU!M56,IE!M56,IT!M56,LT!M56,LU!M56,LV!M56,MT!M56,NL!M56,PL!M56,PT!M56,RO!M56,SE!M56,SI!M56,SK!M56)</f>
        <v>44324.662996862979</v>
      </c>
      <c r="N56" s="8">
        <f>SUM(AT!N56,BE!N56,BG!N56,CY!N56,CZ!N56,DE!N56,DK!N56,EE!N56,EL!N56,ES!N56,FI!N56,FR!N56,HR!N56,HU!N56,IE!N56,IT!N56,LT!N56,LU!N56,LV!N56,MT!N56,NL!N56,PL!N56,PT!N56,RO!N56,SE!N56,SI!N56,SK!N56)</f>
        <v>44175.297082668061</v>
      </c>
      <c r="O56" s="8">
        <f>SUM(AT!O56,BE!O56,BG!O56,CY!O56,CZ!O56,DE!O56,DK!O56,EE!O56,EL!O56,ES!O56,FI!O56,FR!O56,HR!O56,HU!O56,IE!O56,IT!O56,LT!O56,LU!O56,LV!O56,MT!O56,NL!O56,PL!O56,PT!O56,RO!O56,SE!O56,SI!O56,SK!O56)</f>
        <v>44120.427590227438</v>
      </c>
      <c r="P56" s="8">
        <f>SUM(AT!P56,BE!P56,BG!P56,CY!P56,CZ!P56,DE!P56,DK!P56,EE!P56,EL!P56,ES!P56,FI!P56,FR!P56,HR!P56,HU!P56,IE!P56,IT!P56,LT!P56,LU!P56,LV!P56,MT!P56,NL!P56,PL!P56,PT!P56,RO!P56,SE!P56,SI!P56,SK!P56)</f>
        <v>41822.100686879567</v>
      </c>
      <c r="Q56" s="8">
        <f>SUM(AT!Q56,BE!Q56,BG!Q56,CY!Q56,CZ!Q56,DE!Q56,DK!Q56,EE!Q56,EL!Q56,ES!Q56,FI!Q56,FR!Q56,HR!Q56,HU!Q56,IE!Q56,IT!Q56,LT!Q56,LU!Q56,LV!Q56,MT!Q56,NL!Q56,PL!Q56,PT!Q56,RO!Q56,SE!Q56,SI!Q56,SK!Q56)</f>
        <v>42746.61570281515</v>
      </c>
      <c r="R56" s="8">
        <f>SUM(AT!R56,BE!R56,BG!R56,CY!R56,CZ!R56,DE!R56,DK!R56,EE!R56,EL!R56,ES!R56,FI!R56,FR!R56,HR!R56,HU!R56,IE!R56,IT!R56,LT!R56,LU!R56,LV!R56,MT!R56,NL!R56,PL!R56,PT!R56,RO!R56,SE!R56,SI!R56,SK!R56)</f>
        <v>40977.683445210088</v>
      </c>
      <c r="S56" s="8">
        <f>SUM(AT!S56,BE!S56,BG!S56,CY!S56,CZ!S56,DE!S56,DK!S56,EE!S56,EL!S56,ES!S56,FI!S56,FR!S56,HR!S56,HU!S56,IE!S56,IT!S56,LT!S56,LU!S56,LV!S56,MT!S56,NL!S56,PL!S56,PT!S56,RO!S56,SE!S56,SI!S56,SK!S56)</f>
        <v>45947.357368753044</v>
      </c>
      <c r="T56" s="8">
        <f>SUM(AT!T56,BE!T56,BG!T56,CY!T56,CZ!T56,DE!T56,DK!T56,EE!T56,EL!T56,ES!T56,FI!T56,FR!T56,HR!T56,HU!T56,IE!T56,IT!T56,LT!T56,LU!T56,LV!T56,MT!T56,NL!T56,PL!T56,PT!T56,RO!T56,SE!T56,SI!T56,SK!T56)</f>
        <v>51775.699782362877</v>
      </c>
      <c r="U56" s="8">
        <f>SUM(AT!U56,BE!U56,BG!U56,CY!U56,CZ!U56,DE!U56,DK!U56,EE!U56,EL!U56,ES!U56,FI!U56,FR!U56,HR!U56,HU!U56,IE!U56,IT!U56,LT!U56,LU!U56,LV!U56,MT!U56,NL!U56,PL!U56,PT!U56,RO!U56,SE!U56,SI!U56,SK!U56)</f>
        <v>49194.609410541831</v>
      </c>
      <c r="V56" s="8">
        <f>SUM(AT!V56,BE!V56,BG!V56,CY!V56,CZ!V56,DE!V56,DK!V56,EE!V56,EL!V56,ES!V56,FI!V56,FR!V56,HR!V56,HU!V56,IE!V56,IT!V56,LT!V56,LU!V56,LV!V56,MT!V56,NL!V56,PL!V56,PT!V56,RO!V56,SE!V56,SI!V56,SK!V56)</f>
        <v>41664.686121937433</v>
      </c>
      <c r="W56" s="8">
        <f>SUM(AT!W56,BE!W56,BG!W56,CY!W56,CZ!W56,DE!W56,DK!W56,EE!W56,EL!W56,ES!W56,FI!W56,FR!W56,HR!W56,HU!W56,IE!W56,IT!W56,LT!W56,LU!W56,LV!W56,MT!W56,NL!W56,PL!W56,PT!W56,RO!W56,SE!W56,SI!W56,SK!W56)</f>
        <v>45675.475066805273</v>
      </c>
    </row>
    <row r="57" spans="1:23" x14ac:dyDescent="0.25">
      <c r="A57" s="19" t="s">
        <v>45</v>
      </c>
      <c r="B57" s="16">
        <f>SUM(B58:B68)</f>
        <v>501970.67432835122</v>
      </c>
      <c r="C57" s="16">
        <f t="shared" ref="C57:W57" si="14">SUM(C58:C68)</f>
        <v>490035.80540883634</v>
      </c>
      <c r="D57" s="16">
        <f t="shared" si="14"/>
        <v>483113.07803685445</v>
      </c>
      <c r="E57" s="16">
        <f t="shared" si="14"/>
        <v>491361.81631566194</v>
      </c>
      <c r="F57" s="16">
        <f t="shared" si="14"/>
        <v>475243.29666820355</v>
      </c>
      <c r="G57" s="16">
        <f t="shared" si="14"/>
        <v>468632.21679557109</v>
      </c>
      <c r="H57" s="16">
        <f t="shared" si="14"/>
        <v>453268.25449706893</v>
      </c>
      <c r="I57" s="16">
        <f t="shared" si="14"/>
        <v>454544.29113617557</v>
      </c>
      <c r="J57" s="16">
        <f t="shared" si="14"/>
        <v>436848.4427670372</v>
      </c>
      <c r="K57" s="16">
        <f t="shared" si="14"/>
        <v>364990.04405106913</v>
      </c>
      <c r="L57" s="16">
        <f t="shared" si="14"/>
        <v>387219.90120686218</v>
      </c>
      <c r="M57" s="16">
        <f t="shared" si="14"/>
        <v>387155.52702776366</v>
      </c>
      <c r="N57" s="16">
        <f t="shared" si="14"/>
        <v>374542.6808371775</v>
      </c>
      <c r="O57" s="16">
        <f t="shared" si="14"/>
        <v>366103.69343907852</v>
      </c>
      <c r="P57" s="16">
        <f t="shared" si="14"/>
        <v>357798.60905724642</v>
      </c>
      <c r="Q57" s="16">
        <f t="shared" si="14"/>
        <v>357711.0188504121</v>
      </c>
      <c r="R57" s="16">
        <f t="shared" si="14"/>
        <v>361148.32295083051</v>
      </c>
      <c r="S57" s="16">
        <f t="shared" si="14"/>
        <v>362166.15703720419</v>
      </c>
      <c r="T57" s="16">
        <f t="shared" si="14"/>
        <v>368603.38787131081</v>
      </c>
      <c r="U57" s="16">
        <f t="shared" si="14"/>
        <v>357795.31384127389</v>
      </c>
      <c r="V57" s="16">
        <f t="shared" si="14"/>
        <v>345301.56835321058</v>
      </c>
      <c r="W57" s="16">
        <f t="shared" si="14"/>
        <v>368495.16606764263</v>
      </c>
    </row>
    <row r="58" spans="1:23" x14ac:dyDescent="0.25">
      <c r="A58" s="20" t="s">
        <v>46</v>
      </c>
      <c r="B58" s="8">
        <f>SUM(AT!B58,BE!B58,BG!B58,CY!B58,CZ!B58,DE!B58,DK!B58,EE!B58,EL!B58,ES!B58,FI!B58,FR!B58,HR!B58,HU!B58,IE!B58,IT!B58,LT!B58,LU!B58,LV!B58,MT!B58,NL!B58,PL!B58,PT!B58,RO!B58,SE!B58,SI!B58,SK!B58)</f>
        <v>107937.70795374841</v>
      </c>
      <c r="C58" s="8">
        <f>SUM(AT!C58,BE!C58,BG!C58,CY!C58,CZ!C58,DE!C58,DK!C58,EE!C58,EL!C58,ES!C58,FI!C58,FR!C58,HR!C58,HU!C58,IE!C58,IT!C58,LT!C58,LU!C58,LV!C58,MT!C58,NL!C58,PL!C58,PT!C58,RO!C58,SE!C58,SI!C58,SK!C58)</f>
        <v>99534.521575922714</v>
      </c>
      <c r="D58" s="8">
        <f>SUM(AT!D58,BE!D58,BG!D58,CY!D58,CZ!D58,DE!D58,DK!D58,EE!D58,EL!D58,ES!D58,FI!D58,FR!D58,HR!D58,HU!D58,IE!D58,IT!D58,LT!D58,LU!D58,LV!D58,MT!D58,NL!D58,PL!D58,PT!D58,RO!D58,SE!D58,SI!D58,SK!D58)</f>
        <v>98568.603785947416</v>
      </c>
      <c r="E58" s="8">
        <f>SUM(AT!E58,BE!E58,BG!E58,CY!E58,CZ!E58,DE!E58,DK!E58,EE!E58,EL!E58,ES!E58,FI!E58,FR!E58,HR!E58,HU!E58,IE!E58,IT!E58,LT!E58,LU!E58,LV!E58,MT!E58,NL!E58,PL!E58,PT!E58,RO!E58,SE!E58,SI!E58,SK!E58)</f>
        <v>102816.77394246795</v>
      </c>
      <c r="F58" s="8">
        <f>SUM(AT!F58,BE!F58,BG!F58,CY!F58,CZ!F58,DE!F58,DK!F58,EE!F58,EL!F58,ES!F58,FI!F58,FR!F58,HR!F58,HU!F58,IE!F58,IT!F58,LT!F58,LU!F58,LV!F58,MT!F58,NL!F58,PL!F58,PT!F58,RO!F58,SE!F58,SI!F58,SK!F58)</f>
        <v>102061.07447973445</v>
      </c>
      <c r="G58" s="8">
        <f>SUM(AT!G58,BE!G58,BG!G58,CY!G58,CZ!G58,DE!G58,DK!G58,EE!G58,EL!G58,ES!G58,FI!G58,FR!G58,HR!G58,HU!G58,IE!G58,IT!G58,LT!G58,LU!G58,LV!G58,MT!G58,NL!G58,PL!G58,PT!G58,RO!G58,SE!G58,SI!G58,SK!G58)</f>
        <v>96242.231224612653</v>
      </c>
      <c r="H58" s="8">
        <f>SUM(AT!H58,BE!H58,BG!H58,CY!H58,CZ!H58,DE!H58,DK!H58,EE!H58,EL!H58,ES!H58,FI!H58,FR!H58,HR!H58,HU!H58,IE!H58,IT!H58,LT!H58,LU!H58,LV!H58,MT!H58,NL!H58,PL!H58,PT!H58,RO!H58,SE!H58,SI!H58,SK!H58)</f>
        <v>98324.809611160046</v>
      </c>
      <c r="I58" s="8">
        <f>SUM(AT!I58,BE!I58,BG!I58,CY!I58,CZ!I58,DE!I58,DK!I58,EE!I58,EL!I58,ES!I58,FI!I58,FR!I58,HR!I58,HU!I58,IE!I58,IT!I58,LT!I58,LU!I58,LV!I58,MT!I58,NL!I58,PL!I58,PT!I58,RO!I58,SE!I58,SI!I58,SK!I58)</f>
        <v>91896.785388876262</v>
      </c>
      <c r="J58" s="8">
        <f>SUM(AT!J58,BE!J58,BG!J58,CY!J58,CZ!J58,DE!J58,DK!J58,EE!J58,EL!J58,ES!J58,FI!J58,FR!J58,HR!J58,HU!J58,IE!J58,IT!J58,LT!J58,LU!J58,LV!J58,MT!J58,NL!J58,PL!J58,PT!J58,RO!J58,SE!J58,SI!J58,SK!J58)</f>
        <v>84522.114428418674</v>
      </c>
      <c r="K58" s="8">
        <f>SUM(AT!K58,BE!K58,BG!K58,CY!K58,CZ!K58,DE!K58,DK!K58,EE!K58,EL!K58,ES!K58,FI!K58,FR!K58,HR!K58,HU!K58,IE!K58,IT!K58,LT!K58,LU!K58,LV!K58,MT!K58,NL!K58,PL!K58,PT!K58,RO!K58,SE!K58,SI!K58,SK!K58)</f>
        <v>61010.521403591774</v>
      </c>
      <c r="L58" s="8">
        <f>SUM(AT!L58,BE!L58,BG!L58,CY!L58,CZ!L58,DE!L58,DK!L58,EE!L58,EL!L58,ES!L58,FI!L58,FR!L58,HR!L58,HU!L58,IE!L58,IT!L58,LT!L58,LU!L58,LV!L58,MT!L58,NL!L58,PL!L58,PT!L58,RO!L58,SE!L58,SI!L58,SK!L58)</f>
        <v>70007.830794838868</v>
      </c>
      <c r="M58" s="8">
        <f>SUM(AT!M58,BE!M58,BG!M58,CY!M58,CZ!M58,DE!M58,DK!M58,EE!M58,EL!M58,ES!M58,FI!M58,FR!M58,HR!M58,HU!M58,IE!M58,IT!M58,LT!M58,LU!M58,LV!M58,MT!M58,NL!M58,PL!M58,PT!M58,RO!M58,SE!M58,SI!M58,SK!M58)</f>
        <v>71949.570170982974</v>
      </c>
      <c r="N58" s="8">
        <f>SUM(AT!N58,BE!N58,BG!N58,CY!N58,CZ!N58,DE!N58,DK!N58,EE!N58,EL!N58,ES!N58,FI!N58,FR!N58,HR!N58,HU!N58,IE!N58,IT!N58,LT!N58,LU!N58,LV!N58,MT!N58,NL!N58,PL!N58,PT!N58,RO!N58,SE!N58,SI!N58,SK!N58)</f>
        <v>68010.001719599706</v>
      </c>
      <c r="O58" s="8">
        <f>SUM(AT!O58,BE!O58,BG!O58,CY!O58,CZ!O58,DE!O58,DK!O58,EE!O58,EL!O58,ES!O58,FI!O58,FR!O58,HR!O58,HU!O58,IE!O58,IT!O58,LT!O58,LU!O58,LV!O58,MT!O58,NL!O58,PL!O58,PT!O58,RO!O58,SE!O58,SI!O58,SK!O58)</f>
        <v>65292.696564813959</v>
      </c>
      <c r="P58" s="8">
        <f>SUM(AT!P58,BE!P58,BG!P58,CY!P58,CZ!P58,DE!P58,DK!P58,EE!P58,EL!P58,ES!P58,FI!P58,FR!P58,HR!P58,HU!P58,IE!P58,IT!P58,LT!P58,LU!P58,LV!P58,MT!P58,NL!P58,PL!P58,PT!P58,RO!P58,SE!P58,SI!P58,SK!P58)</f>
        <v>64347.696494226759</v>
      </c>
      <c r="Q58" s="8">
        <f>SUM(AT!Q58,BE!Q58,BG!Q58,CY!Q58,CZ!Q58,DE!Q58,DK!Q58,EE!Q58,EL!Q58,ES!Q58,FI!Q58,FR!Q58,HR!Q58,HU!Q58,IE!Q58,IT!Q58,LT!Q58,LU!Q58,LV!Q58,MT!Q58,NL!Q58,PL!Q58,PT!Q58,RO!Q58,SE!Q58,SI!Q58,SK!Q58)</f>
        <v>66251.518075079206</v>
      </c>
      <c r="R58" s="8">
        <f>SUM(AT!R58,BE!R58,BG!R58,CY!R58,CZ!R58,DE!R58,DK!R58,EE!R58,EL!R58,ES!R58,FI!R58,FR!R58,HR!R58,HU!R58,IE!R58,IT!R58,LT!R58,LU!R58,LV!R58,MT!R58,NL!R58,PL!R58,PT!R58,RO!R58,SE!R58,SI!R58,SK!R58)</f>
        <v>64211.327077604896</v>
      </c>
      <c r="S58" s="8">
        <f>SUM(AT!S58,BE!S58,BG!S58,CY!S58,CZ!S58,DE!S58,DK!S58,EE!S58,EL!S58,ES!S58,FI!S58,FR!S58,HR!S58,HU!S58,IE!S58,IT!S58,LT!S58,LU!S58,LV!S58,MT!S58,NL!S58,PL!S58,PT!S58,RO!S58,SE!S58,SI!S58,SK!S58)</f>
        <v>65630.155482822447</v>
      </c>
      <c r="T58" s="8">
        <f>SUM(AT!T58,BE!T58,BG!T58,CY!T58,CZ!T58,DE!T58,DK!T58,EE!T58,EL!T58,ES!T58,FI!T58,FR!T58,HR!T58,HU!T58,IE!T58,IT!T58,LT!T58,LU!T58,LV!T58,MT!T58,NL!T58,PL!T58,PT!T58,RO!T58,SE!T58,SI!T58,SK!T58)</f>
        <v>67473.576872293212</v>
      </c>
      <c r="U58" s="8">
        <f>SUM(AT!U58,BE!U58,BG!U58,CY!U58,CZ!U58,DE!U58,DK!U58,EE!U58,EL!U58,ES!U58,FI!U58,FR!U58,HR!U58,HU!U58,IE!U58,IT!U58,LT!U58,LU!U58,LV!U58,MT!U58,NL!U58,PL!U58,PT!U58,RO!U58,SE!U58,SI!U58,SK!U58)</f>
        <v>61629.003485593319</v>
      </c>
      <c r="V58" s="8">
        <f>SUM(AT!V58,BE!V58,BG!V58,CY!V58,CZ!V58,DE!V58,DK!V58,EE!V58,EL!V58,ES!V58,FI!V58,FR!V58,HR!V58,HU!V58,IE!V58,IT!V58,LT!V58,LU!V58,LV!V58,MT!V58,NL!V58,PL!V58,PT!V58,RO!V58,SE!V58,SI!V58,SK!V58)</f>
        <v>55753.577823068248</v>
      </c>
      <c r="W58" s="8">
        <f>SUM(AT!W58,BE!W58,BG!W58,CY!W58,CZ!W58,DE!W58,DK!W58,EE!W58,EL!W58,ES!W58,FI!W58,FR!W58,HR!W58,HU!W58,IE!W58,IT!W58,LT!W58,LU!W58,LV!W58,MT!W58,NL!W58,PL!W58,PT!W58,RO!W58,SE!W58,SI!W58,SK!W58)</f>
        <v>60068.328864653879</v>
      </c>
    </row>
    <row r="59" spans="1:23" x14ac:dyDescent="0.25">
      <c r="A59" s="20" t="s">
        <v>47</v>
      </c>
      <c r="B59" s="8">
        <f>SUM(AT!B59,BE!B59,BG!B59,CY!B59,CZ!B59,DE!B59,DK!B59,EE!B59,EL!B59,ES!B59,FI!B59,FR!B59,HR!B59,HU!B59,IE!B59,IT!B59,LT!B59,LU!B59,LV!B59,MT!B59,NL!B59,PL!B59,PT!B59,RO!B59,SE!B59,SI!B59,SK!B59)</f>
        <v>13912.4496893131</v>
      </c>
      <c r="C59" s="8">
        <f>SUM(AT!C59,BE!C59,BG!C59,CY!C59,CZ!C59,DE!C59,DK!C59,EE!C59,EL!C59,ES!C59,FI!C59,FR!C59,HR!C59,HU!C59,IE!C59,IT!C59,LT!C59,LU!C59,LV!C59,MT!C59,NL!C59,PL!C59,PT!C59,RO!C59,SE!C59,SI!C59,SK!C59)</f>
        <v>13274.462395744078</v>
      </c>
      <c r="D59" s="8">
        <f>SUM(AT!D59,BE!D59,BG!D59,CY!D59,CZ!D59,DE!D59,DK!D59,EE!D59,EL!D59,ES!D59,FI!D59,FR!D59,HR!D59,HU!D59,IE!D59,IT!D59,LT!D59,LU!D59,LV!D59,MT!D59,NL!D59,PL!D59,PT!D59,RO!D59,SE!D59,SI!D59,SK!D59)</f>
        <v>13640.567802075739</v>
      </c>
      <c r="E59" s="8">
        <f>SUM(AT!E59,BE!E59,BG!E59,CY!E59,CZ!E59,DE!E59,DK!E59,EE!E59,EL!E59,ES!E59,FI!E59,FR!E59,HR!E59,HU!E59,IE!E59,IT!E59,LT!E59,LU!E59,LV!E59,MT!E59,NL!E59,PL!E59,PT!E59,RO!E59,SE!E59,SI!E59,SK!E59)</f>
        <v>12967.981884052901</v>
      </c>
      <c r="F59" s="8">
        <f>SUM(AT!F59,BE!F59,BG!F59,CY!F59,CZ!F59,DE!F59,DK!F59,EE!F59,EL!F59,ES!F59,FI!F59,FR!F59,HR!F59,HU!F59,IE!F59,IT!F59,LT!F59,LU!F59,LV!F59,MT!F59,NL!F59,PL!F59,PT!F59,RO!F59,SE!F59,SI!F59,SK!F59)</f>
        <v>13043.625557056999</v>
      </c>
      <c r="G59" s="8">
        <f>SUM(AT!G59,BE!G59,BG!G59,CY!G59,CZ!G59,DE!G59,DK!G59,EE!G59,EL!G59,ES!G59,FI!G59,FR!G59,HR!G59,HU!G59,IE!G59,IT!G59,LT!G59,LU!G59,LV!G59,MT!G59,NL!G59,PL!G59,PT!G59,RO!G59,SE!G59,SI!G59,SK!G59)</f>
        <v>12650.660223343601</v>
      </c>
      <c r="H59" s="8">
        <f>SUM(AT!H59,BE!H59,BG!H59,CY!H59,CZ!H59,DE!H59,DK!H59,EE!H59,EL!H59,ES!H59,FI!H59,FR!H59,HR!H59,HU!H59,IE!H59,IT!H59,LT!H59,LU!H59,LV!H59,MT!H59,NL!H59,PL!H59,PT!H59,RO!H59,SE!H59,SI!H59,SK!H59)</f>
        <v>12128.810418947678</v>
      </c>
      <c r="I59" s="8">
        <f>SUM(AT!I59,BE!I59,BG!I59,CY!I59,CZ!I59,DE!I59,DK!I59,EE!I59,EL!I59,ES!I59,FI!I59,FR!I59,HR!I59,HU!I59,IE!I59,IT!I59,LT!I59,LU!I59,LV!I59,MT!I59,NL!I59,PL!I59,PT!I59,RO!I59,SE!I59,SI!I59,SK!I59)</f>
        <v>11697.153945187738</v>
      </c>
      <c r="J59" s="8">
        <f>SUM(AT!J59,BE!J59,BG!J59,CY!J59,CZ!J59,DE!J59,DK!J59,EE!J59,EL!J59,ES!J59,FI!J59,FR!J59,HR!J59,HU!J59,IE!J59,IT!J59,LT!J59,LU!J59,LV!J59,MT!J59,NL!J59,PL!J59,PT!J59,RO!J59,SE!J59,SI!J59,SK!J59)</f>
        <v>11320.142706523344</v>
      </c>
      <c r="K59" s="8">
        <f>SUM(AT!K59,BE!K59,BG!K59,CY!K59,CZ!K59,DE!K59,DK!K59,EE!K59,EL!K59,ES!K59,FI!K59,FR!K59,HR!K59,HU!K59,IE!K59,IT!K59,LT!K59,LU!K59,LV!K59,MT!K59,NL!K59,PL!K59,PT!K59,RO!K59,SE!K59,SI!K59,SK!K59)</f>
        <v>9590.2284484555676</v>
      </c>
      <c r="L59" s="8">
        <f>SUM(AT!L59,BE!L59,BG!L59,CY!L59,CZ!L59,DE!L59,DK!L59,EE!L59,EL!L59,ES!L59,FI!L59,FR!L59,HR!L59,HU!L59,IE!L59,IT!L59,LT!L59,LU!L59,LV!L59,MT!L59,NL!L59,PL!L59,PT!L59,RO!L59,SE!L59,SI!L59,SK!L59)</f>
        <v>10339.245926951146</v>
      </c>
      <c r="M59" s="8">
        <f>SUM(AT!M59,BE!M59,BG!M59,CY!M59,CZ!M59,DE!M59,DK!M59,EE!M59,EL!M59,ES!M59,FI!M59,FR!M59,HR!M59,HU!M59,IE!M59,IT!M59,LT!M59,LU!M59,LV!M59,MT!M59,NL!M59,PL!M59,PT!M59,RO!M59,SE!M59,SI!M59,SK!M59)</f>
        <v>10472.606799698047</v>
      </c>
      <c r="N59" s="8">
        <f>SUM(AT!N59,BE!N59,BG!N59,CY!N59,CZ!N59,DE!N59,DK!N59,EE!N59,EL!N59,ES!N59,FI!N59,FR!N59,HR!N59,HU!N59,IE!N59,IT!N59,LT!N59,LU!N59,LV!N59,MT!N59,NL!N59,PL!N59,PT!N59,RO!N59,SE!N59,SI!N59,SK!N59)</f>
        <v>9299.2654596506691</v>
      </c>
      <c r="O59" s="8">
        <f>SUM(AT!O59,BE!O59,BG!O59,CY!O59,CZ!O59,DE!O59,DK!O59,EE!O59,EL!O59,ES!O59,FI!O59,FR!O59,HR!O59,HU!O59,IE!O59,IT!O59,LT!O59,LU!O59,LV!O59,MT!O59,NL!O59,PL!O59,PT!O59,RO!O59,SE!O59,SI!O59,SK!O59)</f>
        <v>9566.7374809379053</v>
      </c>
      <c r="P59" s="8">
        <f>SUM(AT!P59,BE!P59,BG!P59,CY!P59,CZ!P59,DE!P59,DK!P59,EE!P59,EL!P59,ES!P59,FI!P59,FR!P59,HR!P59,HU!P59,IE!P59,IT!P59,LT!P59,LU!P59,LV!P59,MT!P59,NL!P59,PL!P59,PT!P59,RO!P59,SE!P59,SI!P59,SK!P59)</f>
        <v>9209.2659299728002</v>
      </c>
      <c r="Q59" s="8">
        <f>SUM(AT!Q59,BE!Q59,BG!Q59,CY!Q59,CZ!Q59,DE!Q59,DK!Q59,EE!Q59,EL!Q59,ES!Q59,FI!Q59,FR!Q59,HR!Q59,HU!Q59,IE!Q59,IT!Q59,LT!Q59,LU!Q59,LV!Q59,MT!Q59,NL!Q59,PL!Q59,PT!Q59,RO!Q59,SE!Q59,SI!Q59,SK!Q59)</f>
        <v>9766.5882295083811</v>
      </c>
      <c r="R59" s="8">
        <f>SUM(AT!R59,BE!R59,BG!R59,CY!R59,CZ!R59,DE!R59,DK!R59,EE!R59,EL!R59,ES!R59,FI!R59,FR!R59,HR!R59,HU!R59,IE!R59,IT!R59,LT!R59,LU!R59,LV!R59,MT!R59,NL!R59,PL!R59,PT!R59,RO!R59,SE!R59,SI!R59,SK!R59)</f>
        <v>10177.355663309127</v>
      </c>
      <c r="S59" s="8">
        <f>SUM(AT!S59,BE!S59,BG!S59,CY!S59,CZ!S59,DE!S59,DK!S59,EE!S59,EL!S59,ES!S59,FI!S59,FR!S59,HR!S59,HU!S59,IE!S59,IT!S59,LT!S59,LU!S59,LV!S59,MT!S59,NL!S59,PL!S59,PT!S59,RO!S59,SE!S59,SI!S59,SK!S59)</f>
        <v>9517.5603112386943</v>
      </c>
      <c r="T59" s="8">
        <f>SUM(AT!T59,BE!T59,BG!T59,CY!T59,CZ!T59,DE!T59,DK!T59,EE!T59,EL!T59,ES!T59,FI!T59,FR!T59,HR!T59,HU!T59,IE!T59,IT!T59,LT!T59,LU!T59,LV!T59,MT!T59,NL!T59,PL!T59,PT!T59,RO!T59,SE!T59,SI!T59,SK!T59)</f>
        <v>10266.939893609795</v>
      </c>
      <c r="U59" s="8">
        <f>SUM(AT!U59,BE!U59,BG!U59,CY!U59,CZ!U59,DE!U59,DK!U59,EE!U59,EL!U59,ES!U59,FI!U59,FR!U59,HR!U59,HU!U59,IE!U59,IT!U59,LT!U59,LU!U59,LV!U59,MT!U59,NL!U59,PL!U59,PT!U59,RO!U59,SE!U59,SI!U59,SK!U59)</f>
        <v>10266.959625461881</v>
      </c>
      <c r="V59" s="8">
        <f>SUM(AT!V59,BE!V59,BG!V59,CY!V59,CZ!V59,DE!V59,DK!V59,EE!V59,EL!V59,ES!V59,FI!V59,FR!V59,HR!V59,HU!V59,IE!V59,IT!V59,LT!V59,LU!V59,LV!V59,MT!V59,NL!V59,PL!V59,PT!V59,RO!V59,SE!V59,SI!V59,SK!V59)</f>
        <v>9759.6276784313104</v>
      </c>
      <c r="W59" s="8">
        <f>SUM(AT!W59,BE!W59,BG!W59,CY!W59,CZ!W59,DE!W59,DK!W59,EE!W59,EL!W59,ES!W59,FI!W59,FR!W59,HR!W59,HU!W59,IE!W59,IT!W59,LT!W59,LU!W59,LV!W59,MT!W59,NL!W59,PL!W59,PT!W59,RO!W59,SE!W59,SI!W59,SK!W59)</f>
        <v>10647.635405298002</v>
      </c>
    </row>
    <row r="60" spans="1:23" x14ac:dyDescent="0.25">
      <c r="A60" s="20" t="s">
        <v>48</v>
      </c>
      <c r="B60" s="8">
        <f>SUM(AT!B60,BE!B60,BG!B60,CY!B60,CZ!B60,DE!B60,DK!B60,EE!B60,EL!B60,ES!B60,FI!B60,FR!B60,HR!B60,HU!B60,IE!B60,IT!B60,LT!B60,LU!B60,LV!B60,MT!B60,NL!B60,PL!B60,PT!B60,RO!B60,SE!B60,SI!B60,SK!B60)</f>
        <v>80537.21677944946</v>
      </c>
      <c r="C60" s="8">
        <f>SUM(AT!C60,BE!C60,BG!C60,CY!C60,CZ!C60,DE!C60,DK!C60,EE!C60,EL!C60,ES!C60,FI!C60,FR!C60,HR!C60,HU!C60,IE!C60,IT!C60,LT!C60,LU!C60,LV!C60,MT!C60,NL!C60,PL!C60,PT!C60,RO!C60,SE!C60,SI!C60,SK!C60)</f>
        <v>80773.515534091202</v>
      </c>
      <c r="D60" s="8">
        <f>SUM(AT!D60,BE!D60,BG!D60,CY!D60,CZ!D60,DE!D60,DK!D60,EE!D60,EL!D60,ES!D60,FI!D60,FR!D60,HR!D60,HU!D60,IE!D60,IT!D60,LT!D60,LU!D60,LV!D60,MT!D60,NL!D60,PL!D60,PT!D60,RO!D60,SE!D60,SI!D60,SK!D60)</f>
        <v>81565.380483690693</v>
      </c>
      <c r="E60" s="8">
        <f>SUM(AT!E60,BE!E60,BG!E60,CY!E60,CZ!E60,DE!E60,DK!E60,EE!E60,EL!E60,ES!E60,FI!E60,FR!E60,HR!E60,HU!E60,IE!E60,IT!E60,LT!E60,LU!E60,LV!E60,MT!E60,NL!E60,PL!E60,PT!E60,RO!E60,SE!E60,SI!E60,SK!E60)</f>
        <v>86500.287552858514</v>
      </c>
      <c r="F60" s="8">
        <f>SUM(AT!F60,BE!F60,BG!F60,CY!F60,CZ!F60,DE!F60,DK!F60,EE!F60,EL!F60,ES!F60,FI!F60,FR!F60,HR!F60,HU!F60,IE!F60,IT!F60,LT!F60,LU!F60,LV!F60,MT!F60,NL!F60,PL!F60,PT!F60,RO!F60,SE!F60,SI!F60,SK!F60)</f>
        <v>78463.522658169473</v>
      </c>
      <c r="G60" s="8">
        <f>SUM(AT!G60,BE!G60,BG!G60,CY!G60,CZ!G60,DE!G60,DK!G60,EE!G60,EL!G60,ES!G60,FI!G60,FR!G60,HR!G60,HU!G60,IE!G60,IT!G60,LT!G60,LU!G60,LV!G60,MT!G60,NL!G60,PL!G60,PT!G60,RO!G60,SE!G60,SI!G60,SK!G60)</f>
        <v>77160.779347125499</v>
      </c>
      <c r="H60" s="8">
        <f>SUM(AT!H60,BE!H60,BG!H60,CY!H60,CZ!H60,DE!H60,DK!H60,EE!H60,EL!H60,ES!H60,FI!H60,FR!H60,HR!H60,HU!H60,IE!H60,IT!H60,LT!H60,LU!H60,LV!H60,MT!H60,NL!H60,PL!H60,PT!H60,RO!H60,SE!H60,SI!H60,SK!H60)</f>
        <v>72234.884433849162</v>
      </c>
      <c r="I60" s="8">
        <f>SUM(AT!I60,BE!I60,BG!I60,CY!I60,CZ!I60,DE!I60,DK!I60,EE!I60,EL!I60,ES!I60,FI!I60,FR!I60,HR!I60,HU!I60,IE!I60,IT!I60,LT!I60,LU!I60,LV!I60,MT!I60,NL!I60,PL!I60,PT!I60,RO!I60,SE!I60,SI!I60,SK!I60)</f>
        <v>76949.606003333189</v>
      </c>
      <c r="J60" s="8">
        <f>SUM(AT!J60,BE!J60,BG!J60,CY!J60,CZ!J60,DE!J60,DK!J60,EE!J60,EL!J60,ES!J60,FI!J60,FR!J60,HR!J60,HU!J60,IE!J60,IT!J60,LT!J60,LU!J60,LV!J60,MT!J60,NL!J60,PL!J60,PT!J60,RO!J60,SE!J60,SI!J60,SK!J60)</f>
        <v>75954.225436204142</v>
      </c>
      <c r="K60" s="8">
        <f>SUM(AT!K60,BE!K60,BG!K60,CY!K60,CZ!K60,DE!K60,DK!K60,EE!K60,EL!K60,ES!K60,FI!K60,FR!K60,HR!K60,HU!K60,IE!K60,IT!K60,LT!K60,LU!K60,LV!K60,MT!K60,NL!K60,PL!K60,PT!K60,RO!K60,SE!K60,SI!K60,SK!K60)</f>
        <v>69645.380601236233</v>
      </c>
      <c r="L60" s="8">
        <f>SUM(AT!L60,BE!L60,BG!L60,CY!L60,CZ!L60,DE!L60,DK!L60,EE!L60,EL!L60,ES!L60,FI!L60,FR!L60,HR!L60,HU!L60,IE!L60,IT!L60,LT!L60,LU!L60,LV!L60,MT!L60,NL!L60,PL!L60,PT!L60,RO!L60,SE!L60,SI!L60,SK!L60)</f>
        <v>72764.627742881145</v>
      </c>
      <c r="M60" s="8">
        <f>SUM(AT!M60,BE!M60,BG!M60,CY!M60,CZ!M60,DE!M60,DK!M60,EE!M60,EL!M60,ES!M60,FI!M60,FR!M60,HR!M60,HU!M60,IE!M60,IT!M60,LT!M60,LU!M60,LV!M60,MT!M60,NL!M60,PL!M60,PT!M60,RO!M60,SE!M60,SI!M60,SK!M60)</f>
        <v>80999.397933896384</v>
      </c>
      <c r="N60" s="8">
        <f>SUM(AT!N60,BE!N60,BG!N60,CY!N60,CZ!N60,DE!N60,DK!N60,EE!N60,EL!N60,ES!N60,FI!N60,FR!N60,HR!N60,HU!N60,IE!N60,IT!N60,LT!N60,LU!N60,LV!N60,MT!N60,NL!N60,PL!N60,PT!N60,RO!N60,SE!N60,SI!N60,SK!N60)</f>
        <v>82558.886227988376</v>
      </c>
      <c r="O60" s="8">
        <f>SUM(AT!O60,BE!O60,BG!O60,CY!O60,CZ!O60,DE!O60,DK!O60,EE!O60,EL!O60,ES!O60,FI!O60,FR!O60,HR!O60,HU!O60,IE!O60,IT!O60,LT!O60,LU!O60,LV!O60,MT!O60,NL!O60,PL!O60,PT!O60,RO!O60,SE!O60,SI!O60,SK!O60)</f>
        <v>81553.336962477668</v>
      </c>
      <c r="P60" s="8">
        <f>SUM(AT!P60,BE!P60,BG!P60,CY!P60,CZ!P60,DE!P60,DK!P60,EE!P60,EL!P60,ES!P60,FI!P60,FR!P60,HR!P60,HU!P60,IE!P60,IT!P60,LT!P60,LU!P60,LV!P60,MT!P60,NL!P60,PL!P60,PT!P60,RO!P60,SE!P60,SI!P60,SK!P60)</f>
        <v>79641.524599315308</v>
      </c>
      <c r="Q60" s="8">
        <f>SUM(AT!Q60,BE!Q60,BG!Q60,CY!Q60,CZ!Q60,DE!Q60,DK!Q60,EE!Q60,EL!Q60,ES!Q60,FI!Q60,FR!Q60,HR!Q60,HU!Q60,IE!Q60,IT!Q60,LT!Q60,LU!Q60,LV!Q60,MT!Q60,NL!Q60,PL!Q60,PT!Q60,RO!Q60,SE!Q60,SI!Q60,SK!Q60)</f>
        <v>77862.24645128088</v>
      </c>
      <c r="R60" s="8">
        <f>SUM(AT!R60,BE!R60,BG!R60,CY!R60,CZ!R60,DE!R60,DK!R60,EE!R60,EL!R60,ES!R60,FI!R60,FR!R60,HR!R60,HU!R60,IE!R60,IT!R60,LT!R60,LU!R60,LV!R60,MT!R60,NL!R60,PL!R60,PT!R60,RO!R60,SE!R60,SI!R60,SK!R60)</f>
        <v>78133.219881166093</v>
      </c>
      <c r="S60" s="8">
        <f>SUM(AT!S60,BE!S60,BG!S60,CY!S60,CZ!S60,DE!S60,DK!S60,EE!S60,EL!S60,ES!S60,FI!S60,FR!S60,HR!S60,HU!S60,IE!S60,IT!S60,LT!S60,LU!S60,LV!S60,MT!S60,NL!S60,PL!S60,PT!S60,RO!S60,SE!S60,SI!S60,SK!S60)</f>
        <v>78774.292475414375</v>
      </c>
      <c r="T60" s="8">
        <f>SUM(AT!T60,BE!T60,BG!T60,CY!T60,CZ!T60,DE!T60,DK!T60,EE!T60,EL!T60,ES!T60,FI!T60,FR!T60,HR!T60,HU!T60,IE!T60,IT!T60,LT!T60,LU!T60,LV!T60,MT!T60,NL!T60,PL!T60,PT!T60,RO!T60,SE!T60,SI!T60,SK!T60)</f>
        <v>76970.230005834077</v>
      </c>
      <c r="U60" s="8">
        <f>SUM(AT!U60,BE!U60,BG!U60,CY!U60,CZ!U60,DE!U60,DK!U60,EE!U60,EL!U60,ES!U60,FI!U60,FR!U60,HR!U60,HU!U60,IE!U60,IT!U60,LT!U60,LU!U60,LV!U60,MT!U60,NL!U60,PL!U60,PT!U60,RO!U60,SE!U60,SI!U60,SK!U60)</f>
        <v>74619.689229775351</v>
      </c>
      <c r="V60" s="8">
        <f>SUM(AT!V60,BE!V60,BG!V60,CY!V60,CZ!V60,DE!V60,DK!V60,EE!V60,EL!V60,ES!V60,FI!V60,FR!V60,HR!V60,HU!V60,IE!V60,IT!V60,LT!V60,LU!V60,LV!V60,MT!V60,NL!V60,PL!V60,PT!V60,RO!V60,SE!V60,SI!V60,SK!V60)</f>
        <v>75331.80802171104</v>
      </c>
      <c r="W60" s="8">
        <f>SUM(AT!W60,BE!W60,BG!W60,CY!W60,CZ!W60,DE!W60,DK!W60,EE!W60,EL!W60,ES!W60,FI!W60,FR!W60,HR!W60,HU!W60,IE!W60,IT!W60,LT!W60,LU!W60,LV!W60,MT!W60,NL!W60,PL!W60,PT!W60,RO!W60,SE!W60,SI!W60,SK!W60)</f>
        <v>77816.422607939079</v>
      </c>
    </row>
    <row r="61" spans="1:23" x14ac:dyDescent="0.25">
      <c r="A61" s="20" t="s">
        <v>50</v>
      </c>
      <c r="B61" s="8">
        <f>SUM(AT!B61,BE!B61,BG!B61,CY!B61,CZ!B61,DE!B61,DK!B61,EE!B61,EL!B61,ES!B61,FI!B61,FR!B61,HR!B61,HU!B61,IE!B61,IT!B61,LT!B61,LU!B61,LV!B61,MT!B61,NL!B61,PL!B61,PT!B61,RO!B61,SE!B61,SI!B61,SK!B61)</f>
        <v>33692.112104721491</v>
      </c>
      <c r="C61" s="8">
        <f>SUM(AT!C61,BE!C61,BG!C61,CY!C61,CZ!C61,DE!C61,DK!C61,EE!C61,EL!C61,ES!C61,FI!C61,FR!C61,HR!C61,HU!C61,IE!C61,IT!C61,LT!C61,LU!C61,LV!C61,MT!C61,NL!C61,PL!C61,PT!C61,RO!C61,SE!C61,SI!C61,SK!C61)</f>
        <v>31840.824589687934</v>
      </c>
      <c r="D61" s="8">
        <f>SUM(AT!D61,BE!D61,BG!D61,CY!D61,CZ!D61,DE!D61,DK!D61,EE!D61,EL!D61,ES!D61,FI!D61,FR!D61,HR!D61,HU!D61,IE!D61,IT!D61,LT!D61,LU!D61,LV!D61,MT!D61,NL!D61,PL!D61,PT!D61,RO!D61,SE!D61,SI!D61,SK!D61)</f>
        <v>32090.99442467159</v>
      </c>
      <c r="E61" s="8">
        <f>SUM(AT!E61,BE!E61,BG!E61,CY!E61,CZ!E61,DE!E61,DK!E61,EE!E61,EL!E61,ES!E61,FI!E61,FR!E61,HR!E61,HU!E61,IE!E61,IT!E61,LT!E61,LU!E61,LV!E61,MT!E61,NL!E61,PL!E61,PT!E61,RO!E61,SE!E61,SI!E61,SK!E61)</f>
        <v>33467.593642934444</v>
      </c>
      <c r="F61" s="8">
        <f>SUM(AT!F61,BE!F61,BG!F61,CY!F61,CZ!F61,DE!F61,DK!F61,EE!F61,EL!F61,ES!F61,FI!F61,FR!F61,HR!F61,HU!F61,IE!F61,IT!F61,LT!F61,LU!F61,LV!F61,MT!F61,NL!F61,PL!F61,PT!F61,RO!F61,SE!F61,SI!F61,SK!F61)</f>
        <v>29624.605058528803</v>
      </c>
      <c r="G61" s="8">
        <f>SUM(AT!G61,BE!G61,BG!G61,CY!G61,CZ!G61,DE!G61,DK!G61,EE!G61,EL!G61,ES!G61,FI!G61,FR!G61,HR!G61,HU!G61,IE!G61,IT!G61,LT!G61,LU!G61,LV!G61,MT!G61,NL!G61,PL!G61,PT!G61,RO!G61,SE!G61,SI!G61,SK!G61)</f>
        <v>29859.565610341942</v>
      </c>
      <c r="H61" s="8">
        <f>SUM(AT!H61,BE!H61,BG!H61,CY!H61,CZ!H61,DE!H61,DK!H61,EE!H61,EL!H61,ES!H61,FI!H61,FR!H61,HR!H61,HU!H61,IE!H61,IT!H61,LT!H61,LU!H61,LV!H61,MT!H61,NL!H61,PL!H61,PT!H61,RO!H61,SE!H61,SI!H61,SK!H61)</f>
        <v>29023.837569652194</v>
      </c>
      <c r="I61" s="8">
        <f>SUM(AT!I61,BE!I61,BG!I61,CY!I61,CZ!I61,DE!I61,DK!I61,EE!I61,EL!I61,ES!I61,FI!I61,FR!I61,HR!I61,HU!I61,IE!I61,IT!I61,LT!I61,LU!I61,LV!I61,MT!I61,NL!I61,PL!I61,PT!I61,RO!I61,SE!I61,SI!I61,SK!I61)</f>
        <v>28379.268032770011</v>
      </c>
      <c r="J61" s="8">
        <f>SUM(AT!J61,BE!J61,BG!J61,CY!J61,CZ!J61,DE!J61,DK!J61,EE!J61,EL!J61,ES!J61,FI!J61,FR!J61,HR!J61,HU!J61,IE!J61,IT!J61,LT!J61,LU!J61,LV!J61,MT!J61,NL!J61,PL!J61,PT!J61,RO!J61,SE!J61,SI!J61,SK!J61)</f>
        <v>26513.43414181783</v>
      </c>
      <c r="K61" s="8">
        <f>SUM(AT!K61,BE!K61,BG!K61,CY!K61,CZ!K61,DE!K61,DK!K61,EE!K61,EL!K61,ES!K61,FI!K61,FR!K61,HR!K61,HU!K61,IE!K61,IT!K61,LT!K61,LU!K61,LV!K61,MT!K61,NL!K61,PL!K61,PT!K61,RO!K61,SE!K61,SI!K61,SK!K61)</f>
        <v>24526.141740013551</v>
      </c>
      <c r="L61" s="8">
        <f>SUM(AT!L61,BE!L61,BG!L61,CY!L61,CZ!L61,DE!L61,DK!L61,EE!L61,EL!L61,ES!L61,FI!L61,FR!L61,HR!L61,HU!L61,IE!L61,IT!L61,LT!L61,LU!L61,LV!L61,MT!L61,NL!L61,PL!L61,PT!L61,RO!L61,SE!L61,SI!L61,SK!L61)</f>
        <v>25083.606184880537</v>
      </c>
      <c r="M61" s="8">
        <f>SUM(AT!M61,BE!M61,BG!M61,CY!M61,CZ!M61,DE!M61,DK!M61,EE!M61,EL!M61,ES!M61,FI!M61,FR!M61,HR!M61,HU!M61,IE!M61,IT!M61,LT!M61,LU!M61,LV!M61,MT!M61,NL!M61,PL!M61,PT!M61,RO!M61,SE!M61,SI!M61,SK!M61)</f>
        <v>23014.08337905135</v>
      </c>
      <c r="N61" s="8">
        <f>SUM(AT!N61,BE!N61,BG!N61,CY!N61,CZ!N61,DE!N61,DK!N61,EE!N61,EL!N61,ES!N61,FI!N61,FR!N61,HR!N61,HU!N61,IE!N61,IT!N61,LT!N61,LU!N61,LV!N61,MT!N61,NL!N61,PL!N61,PT!N61,RO!N61,SE!N61,SI!N61,SK!N61)</f>
        <v>22671.335721309952</v>
      </c>
      <c r="O61" s="8">
        <f>SUM(AT!O61,BE!O61,BG!O61,CY!O61,CZ!O61,DE!O61,DK!O61,EE!O61,EL!O61,ES!O61,FI!O61,FR!O61,HR!O61,HU!O61,IE!O61,IT!O61,LT!O61,LU!O61,LV!O61,MT!O61,NL!O61,PL!O61,PT!O61,RO!O61,SE!O61,SI!O61,SK!O61)</f>
        <v>23006.987003565329</v>
      </c>
      <c r="P61" s="8">
        <f>SUM(AT!P61,BE!P61,BG!P61,CY!P61,CZ!P61,DE!P61,DK!P61,EE!P61,EL!P61,ES!P61,FI!P61,FR!P61,HR!P61,HU!P61,IE!P61,IT!P61,LT!P61,LU!P61,LV!P61,MT!P61,NL!P61,PL!P61,PT!P61,RO!P61,SE!P61,SI!P61,SK!P61)</f>
        <v>22380.049567952308</v>
      </c>
      <c r="Q61" s="8">
        <f>SUM(AT!Q61,BE!Q61,BG!Q61,CY!Q61,CZ!Q61,DE!Q61,DK!Q61,EE!Q61,EL!Q61,ES!Q61,FI!Q61,FR!Q61,HR!Q61,HU!Q61,IE!Q61,IT!Q61,LT!Q61,LU!Q61,LV!Q61,MT!Q61,NL!Q61,PL!Q61,PT!Q61,RO!Q61,SE!Q61,SI!Q61,SK!Q61)</f>
        <v>21812.694182264557</v>
      </c>
      <c r="R61" s="8">
        <f>SUM(AT!R61,BE!R61,BG!R61,CY!R61,CZ!R61,DE!R61,DK!R61,EE!R61,EL!R61,ES!R61,FI!R61,FR!R61,HR!R61,HU!R61,IE!R61,IT!R61,LT!R61,LU!R61,LV!R61,MT!R61,NL!R61,PL!R61,PT!R61,RO!R61,SE!R61,SI!R61,SK!R61)</f>
        <v>21757.071759994193</v>
      </c>
      <c r="S61" s="8">
        <f>SUM(AT!S61,BE!S61,BG!S61,CY!S61,CZ!S61,DE!S61,DK!S61,EE!S61,EL!S61,ES!S61,FI!S61,FR!S61,HR!S61,HU!S61,IE!S61,IT!S61,LT!S61,LU!S61,LV!S61,MT!S61,NL!S61,PL!S61,PT!S61,RO!S61,SE!S61,SI!S61,SK!S61)</f>
        <v>21840.881384401018</v>
      </c>
      <c r="T61" s="8">
        <f>SUM(AT!T61,BE!T61,BG!T61,CY!T61,CZ!T61,DE!T61,DK!T61,EE!T61,EL!T61,ES!T61,FI!T61,FR!T61,HR!T61,HU!T61,IE!T61,IT!T61,LT!T61,LU!T61,LV!T61,MT!T61,NL!T61,PL!T61,PT!T61,RO!T61,SE!T61,SI!T61,SK!T61)</f>
        <v>21332.156869518294</v>
      </c>
      <c r="U61" s="8">
        <f>SUM(AT!U61,BE!U61,BG!U61,CY!U61,CZ!U61,DE!U61,DK!U61,EE!U61,EL!U61,ES!U61,FI!U61,FR!U61,HR!U61,HU!U61,IE!U61,IT!U61,LT!U61,LU!U61,LV!U61,MT!U61,NL!U61,PL!U61,PT!U61,RO!U61,SE!U61,SI!U61,SK!U61)</f>
        <v>21132.976471280352</v>
      </c>
      <c r="V61" s="8">
        <f>SUM(AT!V61,BE!V61,BG!V61,CY!V61,CZ!V61,DE!V61,DK!V61,EE!V61,EL!V61,ES!V61,FI!V61,FR!V61,HR!V61,HU!V61,IE!V61,IT!V61,LT!V61,LU!V61,LV!V61,MT!V61,NL!V61,PL!V61,PT!V61,RO!V61,SE!V61,SI!V61,SK!V61)</f>
        <v>20159.093053374254</v>
      </c>
      <c r="W61" s="8">
        <f>SUM(AT!W61,BE!W61,BG!W61,CY!W61,CZ!W61,DE!W61,DK!W61,EE!W61,EL!W61,ES!W61,FI!W61,FR!W61,HR!W61,HU!W61,IE!W61,IT!W61,LT!W61,LU!W61,LV!W61,MT!W61,NL!W61,PL!W61,PT!W61,RO!W61,SE!W61,SI!W61,SK!W61)</f>
        <v>23875.568614427899</v>
      </c>
    </row>
    <row r="62" spans="1:23" x14ac:dyDescent="0.25">
      <c r="A62" s="20" t="s">
        <v>51</v>
      </c>
      <c r="B62" s="8">
        <f>SUM(AT!B62,BE!B62,BG!B62,CY!B62,CZ!B62,DE!B62,DK!B62,EE!B62,EL!B62,ES!B62,FI!B62,FR!B62,HR!B62,HU!B62,IE!B62,IT!B62,LT!B62,LU!B62,LV!B62,MT!B62,NL!B62,PL!B62,PT!B62,RO!B62,SE!B62,SI!B62,SK!B62)</f>
        <v>51166.587886448113</v>
      </c>
      <c r="C62" s="8">
        <f>SUM(AT!C62,BE!C62,BG!C62,CY!C62,CZ!C62,DE!C62,DK!C62,EE!C62,EL!C62,ES!C62,FI!C62,FR!C62,HR!C62,HU!C62,IE!C62,IT!C62,LT!C62,LU!C62,LV!C62,MT!C62,NL!C62,PL!C62,PT!C62,RO!C62,SE!C62,SI!C62,SK!C62)</f>
        <v>51835.489201705808</v>
      </c>
      <c r="D62" s="8">
        <f>SUM(AT!D62,BE!D62,BG!D62,CY!D62,CZ!D62,DE!D62,DK!D62,EE!D62,EL!D62,ES!D62,FI!D62,FR!D62,HR!D62,HU!D62,IE!D62,IT!D62,LT!D62,LU!D62,LV!D62,MT!D62,NL!D62,PL!D62,PT!D62,RO!D62,SE!D62,SI!D62,SK!D62)</f>
        <v>53406.479714289519</v>
      </c>
      <c r="E62" s="8">
        <f>SUM(AT!E62,BE!E62,BG!E62,CY!E62,CZ!E62,DE!E62,DK!E62,EE!E62,EL!E62,ES!E62,FI!E62,FR!E62,HR!E62,HU!E62,IE!E62,IT!E62,LT!E62,LU!E62,LV!E62,MT!E62,NL!E62,PL!E62,PT!E62,RO!E62,SE!E62,SI!E62,SK!E62)</f>
        <v>52863.473638888056</v>
      </c>
      <c r="F62" s="8">
        <f>SUM(AT!F62,BE!F62,BG!F62,CY!F62,CZ!F62,DE!F62,DK!F62,EE!F62,EL!F62,ES!F62,FI!F62,FR!F62,HR!F62,HU!F62,IE!F62,IT!F62,LT!F62,LU!F62,LV!F62,MT!F62,NL!F62,PL!F62,PT!F62,RO!F62,SE!F62,SI!F62,SK!F62)</f>
        <v>51121.078002184579</v>
      </c>
      <c r="G62" s="8">
        <f>SUM(AT!G62,BE!G62,BG!G62,CY!G62,CZ!G62,DE!G62,DK!G62,EE!G62,EL!G62,ES!G62,FI!G62,FR!G62,HR!G62,HU!G62,IE!G62,IT!G62,LT!G62,LU!G62,LV!G62,MT!G62,NL!G62,PL!G62,PT!G62,RO!G62,SE!G62,SI!G62,SK!G62)</f>
        <v>47383.360028397357</v>
      </c>
      <c r="H62" s="8">
        <f>SUM(AT!H62,BE!H62,BG!H62,CY!H62,CZ!H62,DE!H62,DK!H62,EE!H62,EL!H62,ES!H62,FI!H62,FR!H62,HR!H62,HU!H62,IE!H62,IT!H62,LT!H62,LU!H62,LV!H62,MT!H62,NL!H62,PL!H62,PT!H62,RO!H62,SE!H62,SI!H62,SK!H62)</f>
        <v>44069.756730206398</v>
      </c>
      <c r="I62" s="8">
        <f>SUM(AT!I62,BE!I62,BG!I62,CY!I62,CZ!I62,DE!I62,DK!I62,EE!I62,EL!I62,ES!I62,FI!I62,FR!I62,HR!I62,HU!I62,IE!I62,IT!I62,LT!I62,LU!I62,LV!I62,MT!I62,NL!I62,PL!I62,PT!I62,RO!I62,SE!I62,SI!I62,SK!I62)</f>
        <v>43822.87683836012</v>
      </c>
      <c r="J62" s="8">
        <f>SUM(AT!J62,BE!J62,BG!J62,CY!J62,CZ!J62,DE!J62,DK!J62,EE!J62,EL!J62,ES!J62,FI!J62,FR!J62,HR!J62,HU!J62,IE!J62,IT!J62,LT!J62,LU!J62,LV!J62,MT!J62,NL!J62,PL!J62,PT!J62,RO!J62,SE!J62,SI!J62,SK!J62)</f>
        <v>41957.34064320405</v>
      </c>
      <c r="K62" s="8">
        <f>SUM(AT!K62,BE!K62,BG!K62,CY!K62,CZ!K62,DE!K62,DK!K62,EE!K62,EL!K62,ES!K62,FI!K62,FR!K62,HR!K62,HU!K62,IE!K62,IT!K62,LT!K62,LU!K62,LV!K62,MT!K62,NL!K62,PL!K62,PT!K62,RO!K62,SE!K62,SI!K62,SK!K62)</f>
        <v>39299.001636836038</v>
      </c>
      <c r="L62" s="8">
        <f>SUM(AT!L62,BE!L62,BG!L62,CY!L62,CZ!L62,DE!L62,DK!L62,EE!L62,EL!L62,ES!L62,FI!L62,FR!L62,HR!L62,HU!L62,IE!L62,IT!L62,LT!L62,LU!L62,LV!L62,MT!L62,NL!L62,PL!L62,PT!L62,RO!L62,SE!L62,SI!L62,SK!L62)</f>
        <v>40562.739342686924</v>
      </c>
      <c r="M62" s="8">
        <f>SUM(AT!M62,BE!M62,BG!M62,CY!M62,CZ!M62,DE!M62,DK!M62,EE!M62,EL!M62,ES!M62,FI!M62,FR!M62,HR!M62,HU!M62,IE!M62,IT!M62,LT!M62,LU!M62,LV!M62,MT!M62,NL!M62,PL!M62,PT!M62,RO!M62,SE!M62,SI!M62,SK!M62)</f>
        <v>39602.787193242722</v>
      </c>
      <c r="N62" s="8">
        <f>SUM(AT!N62,BE!N62,BG!N62,CY!N62,CZ!N62,DE!N62,DK!N62,EE!N62,EL!N62,ES!N62,FI!N62,FR!N62,HR!N62,HU!N62,IE!N62,IT!N62,LT!N62,LU!N62,LV!N62,MT!N62,NL!N62,PL!N62,PT!N62,RO!N62,SE!N62,SI!N62,SK!N62)</f>
        <v>39805.184005893781</v>
      </c>
      <c r="O62" s="8">
        <f>SUM(AT!O62,BE!O62,BG!O62,CY!O62,CZ!O62,DE!O62,DK!O62,EE!O62,EL!O62,ES!O62,FI!O62,FR!O62,HR!O62,HU!O62,IE!O62,IT!O62,LT!O62,LU!O62,LV!O62,MT!O62,NL!O62,PL!O62,PT!O62,RO!O62,SE!O62,SI!O62,SK!O62)</f>
        <v>38745.361423934446</v>
      </c>
      <c r="P62" s="8">
        <f>SUM(AT!P62,BE!P62,BG!P62,CY!P62,CZ!P62,DE!P62,DK!P62,EE!P62,EL!P62,ES!P62,FI!P62,FR!P62,HR!P62,HU!P62,IE!P62,IT!P62,LT!P62,LU!P62,LV!P62,MT!P62,NL!P62,PL!P62,PT!P62,RO!P62,SE!P62,SI!P62,SK!P62)</f>
        <v>38366.280204932431</v>
      </c>
      <c r="Q62" s="8">
        <f>SUM(AT!Q62,BE!Q62,BG!Q62,CY!Q62,CZ!Q62,DE!Q62,DK!Q62,EE!Q62,EL!Q62,ES!Q62,FI!Q62,FR!Q62,HR!Q62,HU!Q62,IE!Q62,IT!Q62,LT!Q62,LU!Q62,LV!Q62,MT!Q62,NL!Q62,PL!Q62,PT!Q62,RO!Q62,SE!Q62,SI!Q62,SK!Q62)</f>
        <v>38730.411026638547</v>
      </c>
      <c r="R62" s="8">
        <f>SUM(AT!R62,BE!R62,BG!R62,CY!R62,CZ!R62,DE!R62,DK!R62,EE!R62,EL!R62,ES!R62,FI!R62,FR!R62,HR!R62,HU!R62,IE!R62,IT!R62,LT!R62,LU!R62,LV!R62,MT!R62,NL!R62,PL!R62,PT!R62,RO!R62,SE!R62,SI!R62,SK!R62)</f>
        <v>39715.470010449062</v>
      </c>
      <c r="S62" s="8">
        <f>SUM(AT!S62,BE!S62,BG!S62,CY!S62,CZ!S62,DE!S62,DK!S62,EE!S62,EL!S62,ES!S62,FI!S62,FR!S62,HR!S62,HU!S62,IE!S62,IT!S62,LT!S62,LU!S62,LV!S62,MT!S62,NL!S62,PL!S62,PT!S62,RO!S62,SE!S62,SI!S62,SK!S62)</f>
        <v>39944.160885406309</v>
      </c>
      <c r="T62" s="8">
        <f>SUM(AT!T62,BE!T62,BG!T62,CY!T62,CZ!T62,DE!T62,DK!T62,EE!T62,EL!T62,ES!T62,FI!T62,FR!T62,HR!T62,HU!T62,IE!T62,IT!T62,LT!T62,LU!T62,LV!T62,MT!T62,NL!T62,PL!T62,PT!T62,RO!T62,SE!T62,SI!T62,SK!T62)</f>
        <v>40366.778554967677</v>
      </c>
      <c r="U62" s="8">
        <f>SUM(AT!U62,BE!U62,BG!U62,CY!U62,CZ!U62,DE!U62,DK!U62,EE!U62,EL!U62,ES!U62,FI!U62,FR!U62,HR!U62,HU!U62,IE!U62,IT!U62,LT!U62,LU!U62,LV!U62,MT!U62,NL!U62,PL!U62,PT!U62,RO!U62,SE!U62,SI!U62,SK!U62)</f>
        <v>38569.743059483873</v>
      </c>
      <c r="V62" s="8">
        <f>SUM(AT!V62,BE!V62,BG!V62,CY!V62,CZ!V62,DE!V62,DK!V62,EE!V62,EL!V62,ES!V62,FI!V62,FR!V62,HR!V62,HU!V62,IE!V62,IT!V62,LT!V62,LU!V62,LV!V62,MT!V62,NL!V62,PL!V62,PT!V62,RO!V62,SE!V62,SI!V62,SK!V62)</f>
        <v>37677.357712852317</v>
      </c>
      <c r="W62" s="8">
        <f>SUM(AT!W62,BE!W62,BG!W62,CY!W62,CZ!W62,DE!W62,DK!W62,EE!W62,EL!W62,ES!W62,FI!W62,FR!W62,HR!W62,HU!W62,IE!W62,IT!W62,LT!W62,LU!W62,LV!W62,MT!W62,NL!W62,PL!W62,PT!W62,RO!W62,SE!W62,SI!W62,SK!W62)</f>
        <v>40826.856792975115</v>
      </c>
    </row>
    <row r="63" spans="1:23" x14ac:dyDescent="0.25">
      <c r="A63" s="20" t="s">
        <v>49</v>
      </c>
      <c r="B63" s="8">
        <f>SUM(AT!B63,BE!B63,BG!B63,CY!B63,CZ!B63,DE!B63,DK!B63,EE!B63,EL!B63,ES!B63,FI!B63,FR!B63,HR!B63,HU!B63,IE!B63,IT!B63,LT!B63,LU!B63,LV!B63,MT!B63,NL!B63,PL!B63,PT!B63,RO!B63,SE!B63,SI!B63,SK!B63)</f>
        <v>110573.6405984835</v>
      </c>
      <c r="C63" s="8">
        <f>SUM(AT!C63,BE!C63,BG!C63,CY!C63,CZ!C63,DE!C63,DK!C63,EE!C63,EL!C63,ES!C63,FI!C63,FR!C63,HR!C63,HU!C63,IE!C63,IT!C63,LT!C63,LU!C63,LV!C63,MT!C63,NL!C63,PL!C63,PT!C63,RO!C63,SE!C63,SI!C63,SK!C63)</f>
        <v>109338.94397227871</v>
      </c>
      <c r="D63" s="8">
        <f>SUM(AT!D63,BE!D63,BG!D63,CY!D63,CZ!D63,DE!D63,DK!D63,EE!D63,EL!D63,ES!D63,FI!D63,FR!D63,HR!D63,HU!D63,IE!D63,IT!D63,LT!D63,LU!D63,LV!D63,MT!D63,NL!D63,PL!D63,PT!D63,RO!D63,SE!D63,SI!D63,SK!D63)</f>
        <v>106205.82491447759</v>
      </c>
      <c r="E63" s="8">
        <f>SUM(AT!E63,BE!E63,BG!E63,CY!E63,CZ!E63,DE!E63,DK!E63,EE!E63,EL!E63,ES!E63,FI!E63,FR!E63,HR!E63,HU!E63,IE!E63,IT!E63,LT!E63,LU!E63,LV!E63,MT!E63,NL!E63,PL!E63,PT!E63,RO!E63,SE!E63,SI!E63,SK!E63)</f>
        <v>109812.81436075628</v>
      </c>
      <c r="F63" s="8">
        <f>SUM(AT!F63,BE!F63,BG!F63,CY!F63,CZ!F63,DE!F63,DK!F63,EE!F63,EL!F63,ES!F63,FI!F63,FR!F63,HR!F63,HU!F63,IE!F63,IT!F63,LT!F63,LU!F63,LV!F63,MT!F63,NL!F63,PL!F63,PT!F63,RO!F63,SE!F63,SI!F63,SK!F63)</f>
        <v>111979.07801600519</v>
      </c>
      <c r="G63" s="8">
        <f>SUM(AT!G63,BE!G63,BG!G63,CY!G63,CZ!G63,DE!G63,DK!G63,EE!G63,EL!G63,ES!G63,FI!G63,FR!G63,HR!G63,HU!G63,IE!G63,IT!G63,LT!G63,LU!G63,LV!G63,MT!G63,NL!G63,PL!G63,PT!G63,RO!G63,SE!G63,SI!G63,SK!G63)</f>
        <v>112040.23512494718</v>
      </c>
      <c r="H63" s="8">
        <f>SUM(AT!H63,BE!H63,BG!H63,CY!H63,CZ!H63,DE!H63,DK!H63,EE!H63,EL!H63,ES!H63,FI!H63,FR!H63,HR!H63,HU!H63,IE!H63,IT!H63,LT!H63,LU!H63,LV!H63,MT!H63,NL!H63,PL!H63,PT!H63,RO!H63,SE!H63,SI!H63,SK!H63)</f>
        <v>108838.84854211168</v>
      </c>
      <c r="I63" s="8">
        <f>SUM(AT!I63,BE!I63,BG!I63,CY!I63,CZ!I63,DE!I63,DK!I63,EE!I63,EL!I63,ES!I63,FI!I63,FR!I63,HR!I63,HU!I63,IE!I63,IT!I63,LT!I63,LU!I63,LV!I63,MT!I63,NL!I63,PL!I63,PT!I63,RO!I63,SE!I63,SI!I63,SK!I63)</f>
        <v>113317.10273187197</v>
      </c>
      <c r="J63" s="8">
        <f>SUM(AT!J63,BE!J63,BG!J63,CY!J63,CZ!J63,DE!J63,DK!J63,EE!J63,EL!J63,ES!J63,FI!J63,FR!J63,HR!J63,HU!J63,IE!J63,IT!J63,LT!J63,LU!J63,LV!J63,MT!J63,NL!J63,PL!J63,PT!J63,RO!J63,SE!J63,SI!J63,SK!J63)</f>
        <v>111825.54594438568</v>
      </c>
      <c r="K63" s="8">
        <f>SUM(AT!K63,BE!K63,BG!K63,CY!K63,CZ!K63,DE!K63,DK!K63,EE!K63,EL!K63,ES!K63,FI!K63,FR!K63,HR!K63,HU!K63,IE!K63,IT!K63,LT!K63,LU!K63,LV!K63,MT!K63,NL!K63,PL!K63,PT!K63,RO!K63,SE!K63,SI!K63,SK!K63)</f>
        <v>90347.916013185255</v>
      </c>
      <c r="L63" s="8">
        <f>SUM(AT!L63,BE!L63,BG!L63,CY!L63,CZ!L63,DE!L63,DK!L63,EE!L63,EL!L63,ES!L63,FI!L63,FR!L63,HR!L63,HU!L63,IE!L63,IT!L63,LT!L63,LU!L63,LV!L63,MT!L63,NL!L63,PL!L63,PT!L63,RO!L63,SE!L63,SI!L63,SK!L63)</f>
        <v>92843.682199345189</v>
      </c>
      <c r="M63" s="8">
        <f>SUM(AT!M63,BE!M63,BG!M63,CY!M63,CZ!M63,DE!M63,DK!M63,EE!M63,EL!M63,ES!M63,FI!M63,FR!M63,HR!M63,HU!M63,IE!M63,IT!M63,LT!M63,LU!M63,LV!M63,MT!M63,NL!M63,PL!M63,PT!M63,RO!M63,SE!M63,SI!M63,SK!M63)</f>
        <v>96132.183437414817</v>
      </c>
      <c r="N63" s="8">
        <f>SUM(AT!N63,BE!N63,BG!N63,CY!N63,CZ!N63,DE!N63,DK!N63,EE!N63,EL!N63,ES!N63,FI!N63,FR!N63,HR!N63,HU!N63,IE!N63,IT!N63,LT!N63,LU!N63,LV!N63,MT!N63,NL!N63,PL!N63,PT!N63,RO!N63,SE!N63,SI!N63,SK!N63)</f>
        <v>88565.618100725434</v>
      </c>
      <c r="O63" s="8">
        <f>SUM(AT!O63,BE!O63,BG!O63,CY!O63,CZ!O63,DE!O63,DK!O63,EE!O63,EL!O63,ES!O63,FI!O63,FR!O63,HR!O63,HU!O63,IE!O63,IT!O63,LT!O63,LU!O63,LV!O63,MT!O63,NL!O63,PL!O63,PT!O63,RO!O63,SE!O63,SI!O63,SK!O63)</f>
        <v>84667.673498452437</v>
      </c>
      <c r="P63" s="8">
        <f>SUM(AT!P63,BE!P63,BG!P63,CY!P63,CZ!P63,DE!P63,DK!P63,EE!P63,EL!P63,ES!P63,FI!P63,FR!P63,HR!P63,HU!P63,IE!P63,IT!P63,LT!P63,LU!P63,LV!P63,MT!P63,NL!P63,PL!P63,PT!P63,RO!P63,SE!P63,SI!P63,SK!P63)</f>
        <v>84171.116094208643</v>
      </c>
      <c r="Q63" s="8">
        <f>SUM(AT!Q63,BE!Q63,BG!Q63,CY!Q63,CZ!Q63,DE!Q63,DK!Q63,EE!Q63,EL!Q63,ES!Q63,FI!Q63,FR!Q63,HR!Q63,HU!Q63,IE!Q63,IT!Q63,LT!Q63,LU!Q63,LV!Q63,MT!Q63,NL!Q63,PL!Q63,PT!Q63,RO!Q63,SE!Q63,SI!Q63,SK!Q63)</f>
        <v>85622.826612102363</v>
      </c>
      <c r="R63" s="8">
        <f>SUM(AT!R63,BE!R63,BG!R63,CY!R63,CZ!R63,DE!R63,DK!R63,EE!R63,EL!R63,ES!R63,FI!R63,FR!R63,HR!R63,HU!R63,IE!R63,IT!R63,LT!R63,LU!R63,LV!R63,MT!R63,NL!R63,PL!R63,PT!R63,RO!R63,SE!R63,SI!R63,SK!R63)</f>
        <v>87669.738205049769</v>
      </c>
      <c r="S63" s="8">
        <f>SUM(AT!S63,BE!S63,BG!S63,CY!S63,CZ!S63,DE!S63,DK!S63,EE!S63,EL!S63,ES!S63,FI!S63,FR!S63,HR!S63,HU!S63,IE!S63,IT!S63,LT!S63,LU!S63,LV!S63,MT!S63,NL!S63,PL!S63,PT!S63,RO!S63,SE!S63,SI!S63,SK!S63)</f>
        <v>85927.602945084713</v>
      </c>
      <c r="T63" s="8">
        <f>SUM(AT!T63,BE!T63,BG!T63,CY!T63,CZ!T63,DE!T63,DK!T63,EE!T63,EL!T63,ES!T63,FI!T63,FR!T63,HR!T63,HU!T63,IE!T63,IT!T63,LT!T63,LU!T63,LV!T63,MT!T63,NL!T63,PL!T63,PT!T63,RO!T63,SE!T63,SI!T63,SK!T63)</f>
        <v>89291.881670288756</v>
      </c>
      <c r="U63" s="8">
        <f>SUM(AT!U63,BE!U63,BG!U63,CY!U63,CZ!U63,DE!U63,DK!U63,EE!U63,EL!U63,ES!U63,FI!U63,FR!U63,HR!U63,HU!U63,IE!U63,IT!U63,LT!U63,LU!U63,LV!U63,MT!U63,NL!U63,PL!U63,PT!U63,RO!U63,SE!U63,SI!U63,SK!U63)</f>
        <v>88435.317759129044</v>
      </c>
      <c r="V63" s="8">
        <f>SUM(AT!V63,BE!V63,BG!V63,CY!V63,CZ!V63,DE!V63,DK!V63,EE!V63,EL!V63,ES!V63,FI!V63,FR!V63,HR!V63,HU!V63,IE!V63,IT!V63,LT!V63,LU!V63,LV!V63,MT!V63,NL!V63,PL!V63,PT!V63,RO!V63,SE!V63,SI!V63,SK!V63)</f>
        <v>87499.372403131783</v>
      </c>
      <c r="W63" s="8">
        <f>SUM(AT!W63,BE!W63,BG!W63,CY!W63,CZ!W63,DE!W63,DK!W63,EE!W63,EL!W63,ES!W63,FI!W63,FR!W63,HR!W63,HU!W63,IE!W63,IT!W63,LT!W63,LU!W63,LV!W63,MT!W63,NL!W63,PL!W63,PT!W63,RO!W63,SE!W63,SI!W63,SK!W63)</f>
        <v>89069.268456352831</v>
      </c>
    </row>
    <row r="64" spans="1:23" x14ac:dyDescent="0.25">
      <c r="A64" s="20" t="s">
        <v>52</v>
      </c>
      <c r="B64" s="8">
        <f>SUM(AT!B64,BE!B64,BG!B64,CY!B64,CZ!B64,DE!B64,DK!B64,EE!B64,EL!B64,ES!B64,FI!B64,FR!B64,HR!B64,HU!B64,IE!B64,IT!B64,LT!B64,LU!B64,LV!B64,MT!B64,NL!B64,PL!B64,PT!B64,RO!B64,SE!B64,SI!B64,SK!B64)</f>
        <v>9374.8241194475104</v>
      </c>
      <c r="C64" s="8">
        <f>SUM(AT!C64,BE!C64,BG!C64,CY!C64,CZ!C64,DE!C64,DK!C64,EE!C64,EL!C64,ES!C64,FI!C64,FR!C64,HR!C64,HU!C64,IE!C64,IT!C64,LT!C64,LU!C64,LV!C64,MT!C64,NL!C64,PL!C64,PT!C64,RO!C64,SE!C64,SI!C64,SK!C64)</f>
        <v>9737.1502874199832</v>
      </c>
      <c r="D64" s="8">
        <f>SUM(AT!D64,BE!D64,BG!D64,CY!D64,CZ!D64,DE!D64,DK!D64,EE!D64,EL!D64,ES!D64,FI!D64,FR!D64,HR!D64,HU!D64,IE!D64,IT!D64,LT!D64,LU!D64,LV!D64,MT!D64,NL!D64,PL!D64,PT!D64,RO!D64,SE!D64,SI!D64,SK!D64)</f>
        <v>8908.9941184051531</v>
      </c>
      <c r="E64" s="8">
        <f>SUM(AT!E64,BE!E64,BG!E64,CY!E64,CZ!E64,DE!E64,DK!E64,EE!E64,EL!E64,ES!E64,FI!E64,FR!E64,HR!E64,HU!E64,IE!E64,IT!E64,LT!E64,LU!E64,LV!E64,MT!E64,NL!E64,PL!E64,PT!E64,RO!E64,SE!E64,SI!E64,SK!E64)</f>
        <v>9427.0641798235083</v>
      </c>
      <c r="F64" s="8">
        <f>SUM(AT!F64,BE!F64,BG!F64,CY!F64,CZ!F64,DE!F64,DK!F64,EE!F64,EL!F64,ES!F64,FI!F64,FR!F64,HR!F64,HU!F64,IE!F64,IT!F64,LT!F64,LU!F64,LV!F64,MT!F64,NL!F64,PL!F64,PT!F64,RO!F64,SE!F64,SI!F64,SK!F64)</f>
        <v>9014.4595990375747</v>
      </c>
      <c r="G64" s="8">
        <f>SUM(AT!G64,BE!G64,BG!G64,CY!G64,CZ!G64,DE!G64,DK!G64,EE!G64,EL!G64,ES!G64,FI!G64,FR!G64,HR!G64,HU!G64,IE!G64,IT!G64,LT!G64,LU!G64,LV!G64,MT!G64,NL!G64,PL!G64,PT!G64,RO!G64,SE!G64,SI!G64,SK!G64)</f>
        <v>8019.1084993297009</v>
      </c>
      <c r="H64" s="8">
        <f>SUM(AT!H64,BE!H64,BG!H64,CY!H64,CZ!H64,DE!H64,DK!H64,EE!H64,EL!H64,ES!H64,FI!H64,FR!H64,HR!H64,HU!H64,IE!H64,IT!H64,LT!H64,LU!H64,LV!H64,MT!H64,NL!H64,PL!H64,PT!H64,RO!H64,SE!H64,SI!H64,SK!H64)</f>
        <v>7782.2960232557261</v>
      </c>
      <c r="I64" s="8">
        <f>SUM(AT!I64,BE!I64,BG!I64,CY!I64,CZ!I64,DE!I64,DK!I64,EE!I64,EL!I64,ES!I64,FI!I64,FR!I64,HR!I64,HU!I64,IE!I64,IT!I64,LT!I64,LU!I64,LV!I64,MT!I64,NL!I64,PL!I64,PT!I64,RO!I64,SE!I64,SI!I64,SK!I64)</f>
        <v>7798.9190665678861</v>
      </c>
      <c r="J64" s="8">
        <f>SUM(AT!J64,BE!J64,BG!J64,CY!J64,CZ!J64,DE!J64,DK!J64,EE!J64,EL!J64,ES!J64,FI!J64,FR!J64,HR!J64,HU!J64,IE!J64,IT!J64,LT!J64,LU!J64,LV!J64,MT!J64,NL!J64,PL!J64,PT!J64,RO!J64,SE!J64,SI!J64,SK!J64)</f>
        <v>6872.0489062544284</v>
      </c>
      <c r="K64" s="8">
        <f>SUM(AT!K64,BE!K64,BG!K64,CY!K64,CZ!K64,DE!K64,DK!K64,EE!K64,EL!K64,ES!K64,FI!K64,FR!K64,HR!K64,HU!K64,IE!K64,IT!K64,LT!K64,LU!K64,LV!K64,MT!K64,NL!K64,PL!K64,PT!K64,RO!K64,SE!K64,SI!K64,SK!K64)</f>
        <v>5961.7887545865824</v>
      </c>
      <c r="L64" s="8">
        <f>SUM(AT!L64,BE!L64,BG!L64,CY!L64,CZ!L64,DE!L64,DK!L64,EE!L64,EL!L64,ES!L64,FI!L64,FR!L64,HR!L64,HU!L64,IE!L64,IT!L64,LT!L64,LU!L64,LV!L64,MT!L64,NL!L64,PL!L64,PT!L64,RO!L64,SE!L64,SI!L64,SK!L64)</f>
        <v>6521.9937837435764</v>
      </c>
      <c r="M64" s="8">
        <f>SUM(AT!M64,BE!M64,BG!M64,CY!M64,CZ!M64,DE!M64,DK!M64,EE!M64,EL!M64,ES!M64,FI!M64,FR!M64,HR!M64,HU!M64,IE!M64,IT!M64,LT!M64,LU!M64,LV!M64,MT!M64,NL!M64,PL!M64,PT!M64,RO!M64,SE!M64,SI!M64,SK!M64)</f>
        <v>6142.9451025377666</v>
      </c>
      <c r="N64" s="8">
        <f>SUM(AT!N64,BE!N64,BG!N64,CY!N64,CZ!N64,DE!N64,DK!N64,EE!N64,EL!N64,ES!N64,FI!N64,FR!N64,HR!N64,HU!N64,IE!N64,IT!N64,LT!N64,LU!N64,LV!N64,MT!N64,NL!N64,PL!N64,PT!N64,RO!N64,SE!N64,SI!N64,SK!N64)</f>
        <v>5964.2060909969396</v>
      </c>
      <c r="O64" s="8">
        <f>SUM(AT!O64,BE!O64,BG!O64,CY!O64,CZ!O64,DE!O64,DK!O64,EE!O64,EL!O64,ES!O64,FI!O64,FR!O64,HR!O64,HU!O64,IE!O64,IT!O64,LT!O64,LU!O64,LV!O64,MT!O64,NL!O64,PL!O64,PT!O64,RO!O64,SE!O64,SI!O64,SK!O64)</f>
        <v>6145.660881525625</v>
      </c>
      <c r="P64" s="8">
        <f>SUM(AT!P64,BE!P64,BG!P64,CY!P64,CZ!P64,DE!P64,DK!P64,EE!P64,EL!P64,ES!P64,FI!P64,FR!P64,HR!P64,HU!P64,IE!P64,IT!P64,LT!P64,LU!P64,LV!P64,MT!P64,NL!P64,PL!P64,PT!P64,RO!P64,SE!P64,SI!P64,SK!P64)</f>
        <v>5285.2390874802195</v>
      </c>
      <c r="Q64" s="8">
        <f>SUM(AT!Q64,BE!Q64,BG!Q64,CY!Q64,CZ!Q64,DE!Q64,DK!Q64,EE!Q64,EL!Q64,ES!Q64,FI!Q64,FR!Q64,HR!Q64,HU!Q64,IE!Q64,IT!Q64,LT!Q64,LU!Q64,LV!Q64,MT!Q64,NL!Q64,PL!Q64,PT!Q64,RO!Q64,SE!Q64,SI!Q64,SK!Q64)</f>
        <v>5375.8735563980808</v>
      </c>
      <c r="R64" s="8">
        <f>SUM(AT!R64,BE!R64,BG!R64,CY!R64,CZ!R64,DE!R64,DK!R64,EE!R64,EL!R64,ES!R64,FI!R64,FR!R64,HR!R64,HU!R64,IE!R64,IT!R64,LT!R64,LU!R64,LV!R64,MT!R64,NL!R64,PL!R64,PT!R64,RO!R64,SE!R64,SI!R64,SK!R64)</f>
        <v>6429.7661826329731</v>
      </c>
      <c r="S64" s="8">
        <f>SUM(AT!S64,BE!S64,BG!S64,CY!S64,CZ!S64,DE!S64,DK!S64,EE!S64,EL!S64,ES!S64,FI!S64,FR!S64,HR!S64,HU!S64,IE!S64,IT!S64,LT!S64,LU!S64,LV!S64,MT!S64,NL!S64,PL!S64,PT!S64,RO!S64,SE!S64,SI!S64,SK!S64)</f>
        <v>6602.0680696704267</v>
      </c>
      <c r="T64" s="8">
        <f>SUM(AT!T64,BE!T64,BG!T64,CY!T64,CZ!T64,DE!T64,DK!T64,EE!T64,EL!T64,ES!T64,FI!T64,FR!T64,HR!T64,HU!T64,IE!T64,IT!T64,LT!T64,LU!T64,LV!T64,MT!T64,NL!T64,PL!T64,PT!T64,RO!T64,SE!T64,SI!T64,SK!T64)</f>
        <v>6598.1412631428202</v>
      </c>
      <c r="U64" s="8">
        <f>SUM(AT!U64,BE!U64,BG!U64,CY!U64,CZ!U64,DE!U64,DK!U64,EE!U64,EL!U64,ES!U64,FI!U64,FR!U64,HR!U64,HU!U64,IE!U64,IT!U64,LT!U64,LU!U64,LV!U64,MT!U64,NL!U64,PL!U64,PT!U64,RO!U64,SE!U64,SI!U64,SK!U64)</f>
        <v>6640.2263653257423</v>
      </c>
      <c r="V64" s="8">
        <f>SUM(AT!V64,BE!V64,BG!V64,CY!V64,CZ!V64,DE!V64,DK!V64,EE!V64,EL!V64,ES!V64,FI!V64,FR!V64,HR!V64,HU!V64,IE!V64,IT!V64,LT!V64,LU!V64,LV!V64,MT!V64,NL!V64,PL!V64,PT!V64,RO!V64,SE!V64,SI!V64,SK!V64)</f>
        <v>5955.1995754191321</v>
      </c>
      <c r="W64" s="8">
        <f>SUM(AT!W64,BE!W64,BG!W64,CY!W64,CZ!W64,DE!W64,DK!W64,EE!W64,EL!W64,ES!W64,FI!W64,FR!W64,HR!W64,HU!W64,IE!W64,IT!W64,LT!W64,LU!W64,LV!W64,MT!W64,NL!W64,PL!W64,PT!W64,RO!W64,SE!W64,SI!W64,SK!W64)</f>
        <v>6431.2612227726868</v>
      </c>
    </row>
    <row r="65" spans="1:23" x14ac:dyDescent="0.25">
      <c r="A65" s="20" t="s">
        <v>53</v>
      </c>
      <c r="B65" s="8">
        <f>SUM(AT!B65,BE!B65,BG!B65,CY!B65,CZ!B65,DE!B65,DK!B65,EE!B65,EL!B65,ES!B65,FI!B65,FR!B65,HR!B65,HU!B65,IE!B65,IT!B65,LT!B65,LU!B65,LV!B65,MT!B65,NL!B65,PL!B65,PT!B65,RO!B65,SE!B65,SI!B65,SK!B65)</f>
        <v>25565.326464761638</v>
      </c>
      <c r="C65" s="8">
        <f>SUM(AT!C65,BE!C65,BG!C65,CY!C65,CZ!C65,DE!C65,DK!C65,EE!C65,EL!C65,ES!C65,FI!C65,FR!C65,HR!C65,HU!C65,IE!C65,IT!C65,LT!C65,LU!C65,LV!C65,MT!C65,NL!C65,PL!C65,PT!C65,RO!C65,SE!C65,SI!C65,SK!C65)</f>
        <v>26270.169505809379</v>
      </c>
      <c r="D65" s="8">
        <f>SUM(AT!D65,BE!D65,BG!D65,CY!D65,CZ!D65,DE!D65,DK!D65,EE!D65,EL!D65,ES!D65,FI!D65,FR!D65,HR!D65,HU!D65,IE!D65,IT!D65,LT!D65,LU!D65,LV!D65,MT!D65,NL!D65,PL!D65,PT!D65,RO!D65,SE!D65,SI!D65,SK!D65)</f>
        <v>25603.350062076806</v>
      </c>
      <c r="E65" s="8">
        <f>SUM(AT!E65,BE!E65,BG!E65,CY!E65,CZ!E65,DE!E65,DK!E65,EE!E65,EL!E65,ES!E65,FI!E65,FR!E65,HR!E65,HU!E65,IE!E65,IT!E65,LT!E65,LU!E65,LV!E65,MT!E65,NL!E65,PL!E65,PT!E65,RO!E65,SE!E65,SI!E65,SK!E65)</f>
        <v>25277.544327354943</v>
      </c>
      <c r="F65" s="8">
        <f>SUM(AT!F65,BE!F65,BG!F65,CY!F65,CZ!F65,DE!F65,DK!F65,EE!F65,EL!F65,ES!F65,FI!F65,FR!F65,HR!F65,HU!F65,IE!F65,IT!F65,LT!F65,LU!F65,LV!F65,MT!F65,NL!F65,PL!F65,PT!F65,RO!F65,SE!F65,SI!F65,SK!F65)</f>
        <v>25173.855381090176</v>
      </c>
      <c r="G65" s="8">
        <f>SUM(AT!G65,BE!G65,BG!G65,CY!G65,CZ!G65,DE!G65,DK!G65,EE!G65,EL!G65,ES!G65,FI!G65,FR!G65,HR!G65,HU!G65,IE!G65,IT!G65,LT!G65,LU!G65,LV!G65,MT!G65,NL!G65,PL!G65,PT!G65,RO!G65,SE!G65,SI!G65,SK!G65)</f>
        <v>24712.453759904452</v>
      </c>
      <c r="H65" s="8">
        <f>SUM(AT!H65,BE!H65,BG!H65,CY!H65,CZ!H65,DE!H65,DK!H65,EE!H65,EL!H65,ES!H65,FI!H65,FR!H65,HR!H65,HU!H65,IE!H65,IT!H65,LT!H65,LU!H65,LV!H65,MT!H65,NL!H65,PL!H65,PT!H65,RO!H65,SE!H65,SI!H65,SK!H65)</f>
        <v>24547.119060376244</v>
      </c>
      <c r="I65" s="8">
        <f>SUM(AT!I65,BE!I65,BG!I65,CY!I65,CZ!I65,DE!I65,DK!I65,EE!I65,EL!I65,ES!I65,FI!I65,FR!I65,HR!I65,HU!I65,IE!I65,IT!I65,LT!I65,LU!I65,LV!I65,MT!I65,NL!I65,PL!I65,PT!I65,RO!I65,SE!I65,SI!I65,SK!I65)</f>
        <v>23899.231843581834</v>
      </c>
      <c r="J65" s="8">
        <f>SUM(AT!J65,BE!J65,BG!J65,CY!J65,CZ!J65,DE!J65,DK!J65,EE!J65,EL!J65,ES!J65,FI!J65,FR!J65,HR!J65,HU!J65,IE!J65,IT!J65,LT!J65,LU!J65,LV!J65,MT!J65,NL!J65,PL!J65,PT!J65,RO!J65,SE!J65,SI!J65,SK!J65)</f>
        <v>22932.347417379151</v>
      </c>
      <c r="K65" s="8">
        <f>SUM(AT!K65,BE!K65,BG!K65,CY!K65,CZ!K65,DE!K65,DK!K65,EE!K65,EL!K65,ES!K65,FI!K65,FR!K65,HR!K65,HU!K65,IE!K65,IT!K65,LT!K65,LU!K65,LV!K65,MT!K65,NL!K65,PL!K65,PT!K65,RO!K65,SE!K65,SI!K65,SK!K65)</f>
        <v>20293.52882809217</v>
      </c>
      <c r="L65" s="8">
        <f>SUM(AT!L65,BE!L65,BG!L65,CY!L65,CZ!L65,DE!L65,DK!L65,EE!L65,EL!L65,ES!L65,FI!L65,FR!L65,HR!L65,HU!L65,IE!L65,IT!L65,LT!L65,LU!L65,LV!L65,MT!L65,NL!L65,PL!L65,PT!L65,RO!L65,SE!L65,SI!L65,SK!L65)</f>
        <v>20909.566162650179</v>
      </c>
      <c r="M65" s="8">
        <f>SUM(AT!M65,BE!M65,BG!M65,CY!M65,CZ!M65,DE!M65,DK!M65,EE!M65,EL!M65,ES!M65,FI!M65,FR!M65,HR!M65,HU!M65,IE!M65,IT!M65,LT!M65,LU!M65,LV!M65,MT!M65,NL!M65,PL!M65,PT!M65,RO!M65,SE!M65,SI!M65,SK!M65)</f>
        <v>19529.089555314062</v>
      </c>
      <c r="N65" s="8">
        <f>SUM(AT!N65,BE!N65,BG!N65,CY!N65,CZ!N65,DE!N65,DK!N65,EE!N65,EL!N65,ES!N65,FI!N65,FR!N65,HR!N65,HU!N65,IE!N65,IT!N65,LT!N65,LU!N65,LV!N65,MT!N65,NL!N65,PL!N65,PT!N65,RO!N65,SE!N65,SI!N65,SK!N65)</f>
        <v>18488.37507522486</v>
      </c>
      <c r="O65" s="8">
        <f>SUM(AT!O65,BE!O65,BG!O65,CY!O65,CZ!O65,DE!O65,DK!O65,EE!O65,EL!O65,ES!O65,FI!O65,FR!O65,HR!O65,HU!O65,IE!O65,IT!O65,LT!O65,LU!O65,LV!O65,MT!O65,NL!O65,PL!O65,PT!O65,RO!O65,SE!O65,SI!O65,SK!O65)</f>
        <v>18909.708827603976</v>
      </c>
      <c r="P65" s="8">
        <f>SUM(AT!P65,BE!P65,BG!P65,CY!P65,CZ!P65,DE!P65,DK!P65,EE!P65,EL!P65,ES!P65,FI!P65,FR!P65,HR!P65,HU!P65,IE!P65,IT!P65,LT!P65,LU!P65,LV!P65,MT!P65,NL!P65,PL!P65,PT!P65,RO!P65,SE!P65,SI!P65,SK!P65)</f>
        <v>16955.467342057524</v>
      </c>
      <c r="Q65" s="8">
        <f>SUM(AT!Q65,BE!Q65,BG!Q65,CY!Q65,CZ!Q65,DE!Q65,DK!Q65,EE!Q65,EL!Q65,ES!Q65,FI!Q65,FR!Q65,HR!Q65,HU!Q65,IE!Q65,IT!Q65,LT!Q65,LU!Q65,LV!Q65,MT!Q65,NL!Q65,PL!Q65,PT!Q65,RO!Q65,SE!Q65,SI!Q65,SK!Q65)</f>
        <v>17177.130053234236</v>
      </c>
      <c r="R65" s="8">
        <f>SUM(AT!R65,BE!R65,BG!R65,CY!R65,CZ!R65,DE!R65,DK!R65,EE!R65,EL!R65,ES!R65,FI!R65,FR!R65,HR!R65,HU!R65,IE!R65,IT!R65,LT!R65,LU!R65,LV!R65,MT!R65,NL!R65,PL!R65,PT!R65,RO!R65,SE!R65,SI!R65,SK!R65)</f>
        <v>17330.75272535313</v>
      </c>
      <c r="S65" s="8">
        <f>SUM(AT!S65,BE!S65,BG!S65,CY!S65,CZ!S65,DE!S65,DK!S65,EE!S65,EL!S65,ES!S65,FI!S65,FR!S65,HR!S65,HU!S65,IE!S65,IT!S65,LT!S65,LU!S65,LV!S65,MT!S65,NL!S65,PL!S65,PT!S65,RO!S65,SE!S65,SI!S65,SK!S65)</f>
        <v>17558.59200390011</v>
      </c>
      <c r="T65" s="8">
        <f>SUM(AT!T65,BE!T65,BG!T65,CY!T65,CZ!T65,DE!T65,DK!T65,EE!T65,EL!T65,ES!T65,FI!T65,FR!T65,HR!T65,HU!T65,IE!T65,IT!T65,LT!T65,LU!T65,LV!T65,MT!T65,NL!T65,PL!T65,PT!T65,RO!T65,SE!T65,SI!T65,SK!T65)</f>
        <v>16925.60068537209</v>
      </c>
      <c r="U65" s="8">
        <f>SUM(AT!U65,BE!U65,BG!U65,CY!U65,CZ!U65,DE!U65,DK!U65,EE!U65,EL!U65,ES!U65,FI!U65,FR!U65,HR!U65,HU!U65,IE!U65,IT!U65,LT!U65,LU!U65,LV!U65,MT!U65,NL!U65,PL!U65,PT!U65,RO!U65,SE!U65,SI!U65,SK!U65)</f>
        <v>16433.317578337421</v>
      </c>
      <c r="V65" s="8">
        <f>SUM(AT!V65,BE!V65,BG!V65,CY!V65,CZ!V65,DE!V65,DK!V65,EE!V65,EL!V65,ES!V65,FI!V65,FR!V65,HR!V65,HU!V65,IE!V65,IT!V65,LT!V65,LU!V65,LV!V65,MT!V65,NL!V65,PL!V65,PT!V65,RO!V65,SE!V65,SI!V65,SK!V65)</f>
        <v>15216.146934866838</v>
      </c>
      <c r="W65" s="8">
        <f>SUM(AT!W65,BE!W65,BG!W65,CY!W65,CZ!W65,DE!W65,DK!W65,EE!W65,EL!W65,ES!W65,FI!W65,FR!W65,HR!W65,HU!W65,IE!W65,IT!W65,LT!W65,LU!W65,LV!W65,MT!W65,NL!W65,PL!W65,PT!W65,RO!W65,SE!W65,SI!W65,SK!W65)</f>
        <v>17084.442953583264</v>
      </c>
    </row>
    <row r="66" spans="1:23" x14ac:dyDescent="0.25">
      <c r="A66" s="20" t="s">
        <v>54</v>
      </c>
      <c r="B66" s="8">
        <f>SUM(AT!B66,BE!B66,BG!B66,CY!B66,CZ!B66,DE!B66,DK!B66,EE!B66,EL!B66,ES!B66,FI!B66,FR!B66,HR!B66,HU!B66,IE!B66,IT!B66,LT!B66,LU!B66,LV!B66,MT!B66,NL!B66,PL!B66,PT!B66,RO!B66,SE!B66,SI!B66,SK!B66)</f>
        <v>16519.796298719495</v>
      </c>
      <c r="C66" s="8">
        <f>SUM(AT!C66,BE!C66,BG!C66,CY!C66,CZ!C66,DE!C66,DK!C66,EE!C66,EL!C66,ES!C66,FI!C66,FR!C66,HR!C66,HU!C66,IE!C66,IT!C66,LT!C66,LU!C66,LV!C66,MT!C66,NL!C66,PL!C66,PT!C66,RO!C66,SE!C66,SI!C66,SK!C66)</f>
        <v>15995.263451474884</v>
      </c>
      <c r="D66" s="8">
        <f>SUM(AT!D66,BE!D66,BG!D66,CY!D66,CZ!D66,DE!D66,DK!D66,EE!D66,EL!D66,ES!D66,FI!D66,FR!D66,HR!D66,HU!D66,IE!D66,IT!D66,LT!D66,LU!D66,LV!D66,MT!D66,NL!D66,PL!D66,PT!D66,RO!D66,SE!D66,SI!D66,SK!D66)</f>
        <v>15871.750968790846</v>
      </c>
      <c r="E66" s="8">
        <f>SUM(AT!E66,BE!E66,BG!E66,CY!E66,CZ!E66,DE!E66,DK!E66,EE!E66,EL!E66,ES!E66,FI!E66,FR!E66,HR!E66,HU!E66,IE!E66,IT!E66,LT!E66,LU!E66,LV!E66,MT!E66,NL!E66,PL!E66,PT!E66,RO!E66,SE!E66,SI!E66,SK!E66)</f>
        <v>15900.810219022171</v>
      </c>
      <c r="F66" s="8">
        <f>SUM(AT!F66,BE!F66,BG!F66,CY!F66,CZ!F66,DE!F66,DK!F66,EE!F66,EL!F66,ES!F66,FI!F66,FR!F66,HR!F66,HU!F66,IE!F66,IT!F66,LT!F66,LU!F66,LV!F66,MT!F66,NL!F66,PL!F66,PT!F66,RO!F66,SE!F66,SI!F66,SK!F66)</f>
        <v>14448.051693694491</v>
      </c>
      <c r="G66" s="8">
        <f>SUM(AT!G66,BE!G66,BG!G66,CY!G66,CZ!G66,DE!G66,DK!G66,EE!G66,EL!G66,ES!G66,FI!G66,FR!G66,HR!G66,HU!G66,IE!G66,IT!G66,LT!G66,LU!G66,LV!G66,MT!G66,NL!G66,PL!G66,PT!G66,RO!G66,SE!G66,SI!G66,SK!G66)</f>
        <v>10820.113490725531</v>
      </c>
      <c r="H66" s="8">
        <f>SUM(AT!H66,BE!H66,BG!H66,CY!H66,CZ!H66,DE!H66,DK!H66,EE!H66,EL!H66,ES!H66,FI!H66,FR!H66,HR!H66,HU!H66,IE!H66,IT!H66,LT!H66,LU!H66,LV!H66,MT!H66,NL!H66,PL!H66,PT!H66,RO!H66,SE!H66,SI!H66,SK!H66)</f>
        <v>9814.0431090215843</v>
      </c>
      <c r="I66" s="8">
        <f>SUM(AT!I66,BE!I66,BG!I66,CY!I66,CZ!I66,DE!I66,DK!I66,EE!I66,EL!I66,ES!I66,FI!I66,FR!I66,HR!I66,HU!I66,IE!I66,IT!I66,LT!I66,LU!I66,LV!I66,MT!I66,NL!I66,PL!I66,PT!I66,RO!I66,SE!I66,SI!I66,SK!I66)</f>
        <v>8613.5341928548205</v>
      </c>
      <c r="J66" s="8">
        <f>SUM(AT!J66,BE!J66,BG!J66,CY!J66,CZ!J66,DE!J66,DK!J66,EE!J66,EL!J66,ES!J66,FI!J66,FR!J66,HR!J66,HU!J66,IE!J66,IT!J66,LT!J66,LU!J66,LV!J66,MT!J66,NL!J66,PL!J66,PT!J66,RO!J66,SE!J66,SI!J66,SK!J66)</f>
        <v>7413.3755487534108</v>
      </c>
      <c r="K66" s="8">
        <f>SUM(AT!K66,BE!K66,BG!K66,CY!K66,CZ!K66,DE!K66,DK!K66,EE!K66,EL!K66,ES!K66,FI!K66,FR!K66,HR!K66,HU!K66,IE!K66,IT!K66,LT!K66,LU!K66,LV!K66,MT!K66,NL!K66,PL!K66,PT!K66,RO!K66,SE!K66,SI!K66,SK!K66)</f>
        <v>6390.3216740060052</v>
      </c>
      <c r="L66" s="8">
        <f>SUM(AT!L66,BE!L66,BG!L66,CY!L66,CZ!L66,DE!L66,DK!L66,EE!L66,EL!L66,ES!L66,FI!L66,FR!L66,HR!L66,HU!L66,IE!L66,IT!L66,LT!L66,LU!L66,LV!L66,MT!L66,NL!L66,PL!L66,PT!L66,RO!L66,SE!L66,SI!L66,SK!L66)</f>
        <v>5878.1643727140754</v>
      </c>
      <c r="M66" s="8">
        <f>SUM(AT!M66,BE!M66,BG!M66,CY!M66,CZ!M66,DE!M66,DK!M66,EE!M66,EL!M66,ES!M66,FI!M66,FR!M66,HR!M66,HU!M66,IE!M66,IT!M66,LT!M66,LU!M66,LV!M66,MT!M66,NL!M66,PL!M66,PT!M66,RO!M66,SE!M66,SI!M66,SK!M66)</f>
        <v>5428.2652737617627</v>
      </c>
      <c r="N66" s="8">
        <f>SUM(AT!N66,BE!N66,BG!N66,CY!N66,CZ!N66,DE!N66,DK!N66,EE!N66,EL!N66,ES!N66,FI!N66,FR!N66,HR!N66,HU!N66,IE!N66,IT!N66,LT!N66,LU!N66,LV!N66,MT!N66,NL!N66,PL!N66,PT!N66,RO!N66,SE!N66,SI!N66,SK!N66)</f>
        <v>5242.6421793545323</v>
      </c>
      <c r="O66" s="8">
        <f>SUM(AT!O66,BE!O66,BG!O66,CY!O66,CZ!O66,DE!O66,DK!O66,EE!O66,EL!O66,ES!O66,FI!O66,FR!O66,HR!O66,HU!O66,IE!O66,IT!O66,LT!O66,LU!O66,LV!O66,MT!O66,NL!O66,PL!O66,PT!O66,RO!O66,SE!O66,SI!O66,SK!O66)</f>
        <v>5095.4960361396488</v>
      </c>
      <c r="P66" s="8">
        <f>SUM(AT!P66,BE!P66,BG!P66,CY!P66,CZ!P66,DE!P66,DK!P66,EE!P66,EL!P66,ES!P66,FI!P66,FR!P66,HR!P66,HU!P66,IE!P66,IT!P66,LT!P66,LU!P66,LV!P66,MT!P66,NL!P66,PL!P66,PT!P66,RO!P66,SE!P66,SI!P66,SK!P66)</f>
        <v>4839.2123227617922</v>
      </c>
      <c r="Q66" s="8">
        <f>SUM(AT!Q66,BE!Q66,BG!Q66,CY!Q66,CZ!Q66,DE!Q66,DK!Q66,EE!Q66,EL!Q66,ES!Q66,FI!Q66,FR!Q66,HR!Q66,HU!Q66,IE!Q66,IT!Q66,LT!Q66,LU!Q66,LV!Q66,MT!Q66,NL!Q66,PL!Q66,PT!Q66,RO!Q66,SE!Q66,SI!Q66,SK!Q66)</f>
        <v>4748.6180572506764</v>
      </c>
      <c r="R66" s="8">
        <f>SUM(AT!R66,BE!R66,BG!R66,CY!R66,CZ!R66,DE!R66,DK!R66,EE!R66,EL!R66,ES!R66,FI!R66,FR!R66,HR!R66,HU!R66,IE!R66,IT!R66,LT!R66,LU!R66,LV!R66,MT!R66,NL!R66,PL!R66,PT!R66,RO!R66,SE!R66,SI!R66,SK!R66)</f>
        <v>4870.756374071404</v>
      </c>
      <c r="S66" s="8">
        <f>SUM(AT!S66,BE!S66,BG!S66,CY!S66,CZ!S66,DE!S66,DK!S66,EE!S66,EL!S66,ES!S66,FI!S66,FR!S66,HR!S66,HU!S66,IE!S66,IT!S66,LT!S66,LU!S66,LV!S66,MT!S66,NL!S66,PL!S66,PT!S66,RO!S66,SE!S66,SI!S66,SK!S66)</f>
        <v>4929.391388978489</v>
      </c>
      <c r="T66" s="8">
        <f>SUM(AT!T66,BE!T66,BG!T66,CY!T66,CZ!T66,DE!T66,DK!T66,EE!T66,EL!T66,ES!T66,FI!T66,FR!T66,HR!T66,HU!T66,IE!T66,IT!T66,LT!T66,LU!T66,LV!T66,MT!T66,NL!T66,PL!T66,PT!T66,RO!T66,SE!T66,SI!T66,SK!T66)</f>
        <v>4731.8328829603679</v>
      </c>
      <c r="U66" s="8">
        <f>SUM(AT!U66,BE!U66,BG!U66,CY!U66,CZ!U66,DE!U66,DK!U66,EE!U66,EL!U66,ES!U66,FI!U66,FR!U66,HR!U66,HU!U66,IE!U66,IT!U66,LT!U66,LU!U66,LV!U66,MT!U66,NL!U66,PL!U66,PT!U66,RO!U66,SE!U66,SI!U66,SK!U66)</f>
        <v>4544.6917993464385</v>
      </c>
      <c r="V66" s="8">
        <f>SUM(AT!V66,BE!V66,BG!V66,CY!V66,CZ!V66,DE!V66,DK!V66,EE!V66,EL!V66,ES!V66,FI!V66,FR!V66,HR!V66,HU!V66,IE!V66,IT!V66,LT!V66,LU!V66,LV!V66,MT!V66,NL!V66,PL!V66,PT!V66,RO!V66,SE!V66,SI!V66,SK!V66)</f>
        <v>4091.9678680901479</v>
      </c>
      <c r="W66" s="8">
        <f>SUM(AT!W66,BE!W66,BG!W66,CY!W66,CZ!W66,DE!W66,DK!W66,EE!W66,EL!W66,ES!W66,FI!W66,FR!W66,HR!W66,HU!W66,IE!W66,IT!W66,LT!W66,LU!W66,LV!W66,MT!W66,NL!W66,PL!W66,PT!W66,RO!W66,SE!W66,SI!W66,SK!W66)</f>
        <v>4468.7498825000184</v>
      </c>
    </row>
    <row r="67" spans="1:23" x14ac:dyDescent="0.25">
      <c r="A67" s="20" t="s">
        <v>55</v>
      </c>
      <c r="B67" s="8">
        <f>SUM(AT!B67,BE!B67,BG!B67,CY!B67,CZ!B67,DE!B67,DK!B67,EE!B67,EL!B67,ES!B67,FI!B67,FR!B67,HR!B67,HU!B67,IE!B67,IT!B67,LT!B67,LU!B67,LV!B67,MT!B67,NL!B67,PL!B67,PT!B67,RO!B67,SE!B67,SI!B67,SK!B67)</f>
        <v>3884.4024406544454</v>
      </c>
      <c r="C67" s="8">
        <f>SUM(AT!C67,BE!C67,BG!C67,CY!C67,CZ!C67,DE!C67,DK!C67,EE!C67,EL!C67,ES!C67,FI!C67,FR!C67,HR!C67,HU!C67,IE!C67,IT!C67,LT!C67,LU!C67,LV!C67,MT!C67,NL!C67,PL!C67,PT!C67,RO!C67,SE!C67,SI!C67,SK!C67)</f>
        <v>3808.3763210690777</v>
      </c>
      <c r="D67" s="8">
        <f>SUM(AT!D67,BE!D67,BG!D67,CY!D67,CZ!D67,DE!D67,DK!D67,EE!D67,EL!D67,ES!D67,FI!D67,FR!D67,HR!D67,HU!D67,IE!D67,IT!D67,LT!D67,LU!D67,LV!D67,MT!D67,NL!D67,PL!D67,PT!D67,RO!D67,SE!D67,SI!D67,SK!D67)</f>
        <v>3497.3894991677726</v>
      </c>
      <c r="E67" s="8">
        <f>SUM(AT!E67,BE!E67,BG!E67,CY!E67,CZ!E67,DE!E67,DK!E67,EE!E67,EL!E67,ES!E67,FI!E67,FR!E67,HR!E67,HU!E67,IE!E67,IT!E67,LT!E67,LU!E67,LV!E67,MT!E67,NL!E67,PL!E67,PT!E67,RO!E67,SE!E67,SI!E67,SK!E67)</f>
        <v>3680.736341836503</v>
      </c>
      <c r="F67" s="8">
        <f>SUM(AT!F67,BE!F67,BG!F67,CY!F67,CZ!F67,DE!F67,DK!F67,EE!F67,EL!F67,ES!F67,FI!F67,FR!F67,HR!F67,HU!F67,IE!F67,IT!F67,LT!F67,LU!F67,LV!F67,MT!F67,NL!F67,PL!F67,PT!F67,RO!F67,SE!F67,SI!F67,SK!F67)</f>
        <v>4282.2311122684832</v>
      </c>
      <c r="G67" s="8">
        <f>SUM(AT!G67,BE!G67,BG!G67,CY!G67,CZ!G67,DE!G67,DK!G67,EE!G67,EL!G67,ES!G67,FI!G67,FR!G67,HR!G67,HU!G67,IE!G67,IT!G67,LT!G67,LU!G67,LV!G67,MT!G67,NL!G67,PL!G67,PT!G67,RO!G67,SE!G67,SI!G67,SK!G67)</f>
        <v>4056.0136856382628</v>
      </c>
      <c r="H67" s="8">
        <f>SUM(AT!H67,BE!H67,BG!H67,CY!H67,CZ!H67,DE!H67,DK!H67,EE!H67,EL!H67,ES!H67,FI!H67,FR!H67,HR!H67,HU!H67,IE!H67,IT!H67,LT!H67,LU!H67,LV!H67,MT!H67,NL!H67,PL!H67,PT!H67,RO!H67,SE!H67,SI!H67,SK!H67)</f>
        <v>4020.6609574933254</v>
      </c>
      <c r="I67" s="8">
        <f>SUM(AT!I67,BE!I67,BG!I67,CY!I67,CZ!I67,DE!I67,DK!I67,EE!I67,EL!I67,ES!I67,FI!I67,FR!I67,HR!I67,HU!I67,IE!I67,IT!I67,LT!I67,LU!I67,LV!I67,MT!I67,NL!I67,PL!I67,PT!I67,RO!I67,SE!I67,SI!I67,SK!I67)</f>
        <v>3491.5518919582478</v>
      </c>
      <c r="J67" s="8">
        <f>SUM(AT!J67,BE!J67,BG!J67,CY!J67,CZ!J67,DE!J67,DK!J67,EE!J67,EL!J67,ES!J67,FI!J67,FR!J67,HR!J67,HU!J67,IE!J67,IT!J67,LT!J67,LU!J67,LV!J67,MT!J67,NL!J67,PL!J67,PT!J67,RO!J67,SE!J67,SI!J67,SK!J67)</f>
        <v>3311.6137495383405</v>
      </c>
      <c r="K67" s="8">
        <f>SUM(AT!K67,BE!K67,BG!K67,CY!K67,CZ!K67,DE!K67,DK!K67,EE!K67,EL!K67,ES!K67,FI!K67,FR!K67,HR!K67,HU!K67,IE!K67,IT!K67,LT!K67,LU!K67,LV!K67,MT!K67,NL!K67,PL!K67,PT!K67,RO!K67,SE!K67,SI!K67,SK!K67)</f>
        <v>2791.3570762969857</v>
      </c>
      <c r="L67" s="8">
        <f>SUM(AT!L67,BE!L67,BG!L67,CY!L67,CZ!L67,DE!L67,DK!L67,EE!L67,EL!L67,ES!L67,FI!L67,FR!L67,HR!L67,HU!L67,IE!L67,IT!L67,LT!L67,LU!L67,LV!L67,MT!L67,NL!L67,PL!L67,PT!L67,RO!L67,SE!L67,SI!L67,SK!L67)</f>
        <v>2901.5011204884645</v>
      </c>
      <c r="M67" s="8">
        <f>SUM(AT!M67,BE!M67,BG!M67,CY!M67,CZ!M67,DE!M67,DK!M67,EE!M67,EL!M67,ES!M67,FI!M67,FR!M67,HR!M67,HU!M67,IE!M67,IT!M67,LT!M67,LU!M67,LV!M67,MT!M67,NL!M67,PL!M67,PT!M67,RO!M67,SE!M67,SI!M67,SK!M67)</f>
        <v>2940.2328016904098</v>
      </c>
      <c r="N67" s="8">
        <f>SUM(AT!N67,BE!N67,BG!N67,CY!N67,CZ!N67,DE!N67,DK!N67,EE!N67,EL!N67,ES!N67,FI!N67,FR!N67,HR!N67,HU!N67,IE!N67,IT!N67,LT!N67,LU!N67,LV!N67,MT!N67,NL!N67,PL!N67,PT!N67,RO!N67,SE!N67,SI!N67,SK!N67)</f>
        <v>2365.0905610922682</v>
      </c>
      <c r="O67" s="8">
        <f>SUM(AT!O67,BE!O67,BG!O67,CY!O67,CZ!O67,DE!O67,DK!O67,EE!O67,EL!O67,ES!O67,FI!O67,FR!O67,HR!O67,HU!O67,IE!O67,IT!O67,LT!O67,LU!O67,LV!O67,MT!O67,NL!O67,PL!O67,PT!O67,RO!O67,SE!O67,SI!O67,SK!O67)</f>
        <v>2220.1208979006492</v>
      </c>
      <c r="P67" s="8">
        <f>SUM(AT!P67,BE!P67,BG!P67,CY!P67,CZ!P67,DE!P67,DK!P67,EE!P67,EL!P67,ES!P67,FI!P67,FR!P67,HR!P67,HU!P67,IE!P67,IT!P67,LT!P67,LU!P67,LV!P67,MT!P67,NL!P67,PL!P67,PT!P67,RO!P67,SE!P67,SI!P67,SK!P67)</f>
        <v>2006.5907955802136</v>
      </c>
      <c r="Q67" s="8">
        <f>SUM(AT!Q67,BE!Q67,BG!Q67,CY!Q67,CZ!Q67,DE!Q67,DK!Q67,EE!Q67,EL!Q67,ES!Q67,FI!Q67,FR!Q67,HR!Q67,HU!Q67,IE!Q67,IT!Q67,LT!Q67,LU!Q67,LV!Q67,MT!Q67,NL!Q67,PL!Q67,PT!Q67,RO!Q67,SE!Q67,SI!Q67,SK!Q67)</f>
        <v>2026.6277756100471</v>
      </c>
      <c r="R67" s="8">
        <f>SUM(AT!R67,BE!R67,BG!R67,CY!R67,CZ!R67,DE!R67,DK!R67,EE!R67,EL!R67,ES!R67,FI!R67,FR!R67,HR!R67,HU!R67,IE!R67,IT!R67,LT!R67,LU!R67,LV!R67,MT!R67,NL!R67,PL!R67,PT!R67,RO!R67,SE!R67,SI!R67,SK!R67)</f>
        <v>2159.5706354571726</v>
      </c>
      <c r="S67" s="8">
        <f>SUM(AT!S67,BE!S67,BG!S67,CY!S67,CZ!S67,DE!S67,DK!S67,EE!S67,EL!S67,ES!S67,FI!S67,FR!S67,HR!S67,HU!S67,IE!S67,IT!S67,LT!S67,LU!S67,LV!S67,MT!S67,NL!S67,PL!S67,PT!S67,RO!S67,SE!S67,SI!S67,SK!S67)</f>
        <v>2159.5524546272495</v>
      </c>
      <c r="T67" s="8">
        <f>SUM(AT!T67,BE!T67,BG!T67,CY!T67,CZ!T67,DE!T67,DK!T67,EE!T67,EL!T67,ES!T67,FI!T67,FR!T67,HR!T67,HU!T67,IE!T67,IT!T67,LT!T67,LU!T67,LV!T67,MT!T67,NL!T67,PL!T67,PT!T67,RO!T67,SE!T67,SI!T67,SK!T67)</f>
        <v>2309.1046658120458</v>
      </c>
      <c r="U67" s="8">
        <f>SUM(AT!U67,BE!U67,BG!U67,CY!U67,CZ!U67,DE!U67,DK!U67,EE!U67,EL!U67,ES!U67,FI!U67,FR!U67,HR!U67,HU!U67,IE!U67,IT!U67,LT!U67,LU!U67,LV!U67,MT!U67,NL!U67,PL!U67,PT!U67,RO!U67,SE!U67,SI!U67,SK!U67)</f>
        <v>2060.1202242264881</v>
      </c>
      <c r="V67" s="8">
        <f>SUM(AT!V67,BE!V67,BG!V67,CY!V67,CZ!V67,DE!V67,DK!V67,EE!V67,EL!V67,ES!V67,FI!V67,FR!V67,HR!V67,HU!V67,IE!V67,IT!V67,LT!V67,LU!V67,LV!V67,MT!V67,NL!V67,PL!V67,PT!V67,RO!V67,SE!V67,SI!V67,SK!V67)</f>
        <v>1887.2077518353292</v>
      </c>
      <c r="W67" s="8">
        <f>SUM(AT!W67,BE!W67,BG!W67,CY!W67,CZ!W67,DE!W67,DK!W67,EE!W67,EL!W67,ES!W67,FI!W67,FR!W67,HR!W67,HU!W67,IE!W67,IT!W67,LT!W67,LU!W67,LV!W67,MT!W67,NL!W67,PL!W67,PT!W67,RO!W67,SE!W67,SI!W67,SK!W67)</f>
        <v>2305.784679626071</v>
      </c>
    </row>
    <row r="68" spans="1:23" x14ac:dyDescent="0.25">
      <c r="A68" s="20" t="s">
        <v>76</v>
      </c>
      <c r="B68" s="8">
        <f>SUM(AT!B68,BE!B68,BG!B68,CY!B68,CZ!B68,DE!B68,DK!B68,EE!B68,EL!B68,ES!B68,FI!B68,FR!B68,HR!B68,HU!B68,IE!B68,IT!B68,LT!B68,LU!B68,LV!B68,MT!B68,NL!B68,PL!B68,PT!B68,RO!B68,SE!B68,SI!B68,SK!B68)</f>
        <v>48806.609992604055</v>
      </c>
      <c r="C68" s="8">
        <f>SUM(AT!C68,BE!C68,BG!C68,CY!C68,CZ!C68,DE!C68,DK!C68,EE!C68,EL!C68,ES!C68,FI!C68,FR!C68,HR!C68,HU!C68,IE!C68,IT!C68,LT!C68,LU!C68,LV!C68,MT!C68,NL!C68,PL!C68,PT!C68,RO!C68,SE!C68,SI!C68,SK!C68)</f>
        <v>47627.088573632558</v>
      </c>
      <c r="D68" s="8">
        <f>SUM(AT!D68,BE!D68,BG!D68,CY!D68,CZ!D68,DE!D68,DK!D68,EE!D68,EL!D68,ES!D68,FI!D68,FR!D68,HR!D68,HU!D68,IE!D68,IT!D68,LT!D68,LU!D68,LV!D68,MT!D68,NL!D68,PL!D68,PT!D68,RO!D68,SE!D68,SI!D68,SK!D68)</f>
        <v>43753.742263261302</v>
      </c>
      <c r="E68" s="8">
        <f>SUM(AT!E68,BE!E68,BG!E68,CY!E68,CZ!E68,DE!E68,DK!E68,EE!E68,EL!E68,ES!E68,FI!E68,FR!E68,HR!E68,HU!E68,IE!E68,IT!E68,LT!E68,LU!E68,LV!E68,MT!E68,NL!E68,PL!E68,PT!E68,RO!E68,SE!E68,SI!E68,SK!E68)</f>
        <v>38646.73622566666</v>
      </c>
      <c r="F68" s="8">
        <f>SUM(AT!F68,BE!F68,BG!F68,CY!F68,CZ!F68,DE!F68,DK!F68,EE!F68,EL!F68,ES!F68,FI!F68,FR!F68,HR!F68,HU!F68,IE!F68,IT!F68,LT!F68,LU!F68,LV!F68,MT!F68,NL!F68,PL!F68,PT!F68,RO!F68,SE!F68,SI!F68,SK!F68)</f>
        <v>36031.715110433317</v>
      </c>
      <c r="G68" s="8">
        <f>SUM(AT!G68,BE!G68,BG!G68,CY!G68,CZ!G68,DE!G68,DK!G68,EE!G68,EL!G68,ES!G68,FI!G68,FR!G68,HR!G68,HU!G68,IE!G68,IT!G68,LT!G68,LU!G68,LV!G68,MT!G68,NL!G68,PL!G68,PT!G68,RO!G68,SE!G68,SI!G68,SK!G68)</f>
        <v>45687.695801204864</v>
      </c>
      <c r="H68" s="8">
        <f>SUM(AT!H68,BE!H68,BG!H68,CY!H68,CZ!H68,DE!H68,DK!H68,EE!H68,EL!H68,ES!H68,FI!H68,FR!H68,HR!H68,HU!H68,IE!H68,IT!H68,LT!H68,LU!H68,LV!H68,MT!H68,NL!H68,PL!H68,PT!H68,RO!H68,SE!H68,SI!H68,SK!H68)</f>
        <v>42483.188040994937</v>
      </c>
      <c r="I68" s="8">
        <f>SUM(AT!I68,BE!I68,BG!I68,CY!I68,CZ!I68,DE!I68,DK!I68,EE!I68,EL!I68,ES!I68,FI!I68,FR!I68,HR!I68,HU!I68,IE!I68,IT!I68,LT!I68,LU!I68,LV!I68,MT!I68,NL!I68,PL!I68,PT!I68,RO!I68,SE!I68,SI!I68,SK!I68)</f>
        <v>44678.261200813475</v>
      </c>
      <c r="J68" s="8">
        <f>SUM(AT!J68,BE!J68,BG!J68,CY!J68,CZ!J68,DE!J68,DK!J68,EE!J68,EL!J68,ES!J68,FI!J68,FR!J68,HR!J68,HU!J68,IE!J68,IT!J68,LT!J68,LU!J68,LV!J68,MT!J68,NL!J68,PL!J68,PT!J68,RO!J68,SE!J68,SI!J68,SK!J68)</f>
        <v>44226.253844558218</v>
      </c>
      <c r="K68" s="8">
        <f>SUM(AT!K68,BE!K68,BG!K68,CY!K68,CZ!K68,DE!K68,DK!K68,EE!K68,EL!K68,ES!K68,FI!K68,FR!K68,HR!K68,HU!K68,IE!K68,IT!K68,LT!K68,LU!K68,LV!K68,MT!K68,NL!K68,PL!K68,PT!K68,RO!K68,SE!K68,SI!K68,SK!K68)</f>
        <v>35133.857874768968</v>
      </c>
      <c r="L68" s="8">
        <f>SUM(AT!L68,BE!L68,BG!L68,CY!L68,CZ!L68,DE!L68,DK!L68,EE!L68,EL!L68,ES!L68,FI!L68,FR!L68,HR!L68,HU!L68,IE!L68,IT!L68,LT!L68,LU!L68,LV!L68,MT!L68,NL!L68,PL!L68,PT!L68,RO!L68,SE!L68,SI!L68,SK!L68)</f>
        <v>39406.943575682133</v>
      </c>
      <c r="M68" s="8">
        <f>SUM(AT!M68,BE!M68,BG!M68,CY!M68,CZ!M68,DE!M68,DK!M68,EE!M68,EL!M68,ES!M68,FI!M68,FR!M68,HR!M68,HU!M68,IE!M68,IT!M68,LT!M68,LU!M68,LV!M68,MT!M68,NL!M68,PL!M68,PT!M68,RO!M68,SE!M68,SI!M68,SK!M68)</f>
        <v>30944.36538017344</v>
      </c>
      <c r="N68" s="8">
        <f>SUM(AT!N68,BE!N68,BG!N68,CY!N68,CZ!N68,DE!N68,DK!N68,EE!N68,EL!N68,ES!N68,FI!N68,FR!N68,HR!N68,HU!N68,IE!N68,IT!N68,LT!N68,LU!N68,LV!N68,MT!N68,NL!N68,PL!N68,PT!N68,RO!N68,SE!N68,SI!N68,SK!N68)</f>
        <v>31572.075695341035</v>
      </c>
      <c r="O68" s="8">
        <f>SUM(AT!O68,BE!O68,BG!O68,CY!O68,CZ!O68,DE!O68,DK!O68,EE!O68,EL!O68,ES!O68,FI!O68,FR!O68,HR!O68,HU!O68,IE!O68,IT!O68,LT!O68,LU!O68,LV!O68,MT!O68,NL!O68,PL!O68,PT!O68,RO!O68,SE!O68,SI!O68,SK!O68)</f>
        <v>30899.913861726905</v>
      </c>
      <c r="P68" s="8">
        <f>SUM(AT!P68,BE!P68,BG!P68,CY!P68,CZ!P68,DE!P68,DK!P68,EE!P68,EL!P68,ES!P68,FI!P68,FR!P68,HR!P68,HU!P68,IE!P68,IT!P68,LT!P68,LU!P68,LV!P68,MT!P68,NL!P68,PL!P68,PT!P68,RO!P68,SE!P68,SI!P68,SK!P68)</f>
        <v>30596.166618758383</v>
      </c>
      <c r="Q68" s="8">
        <f>SUM(AT!Q68,BE!Q68,BG!Q68,CY!Q68,CZ!Q68,DE!Q68,DK!Q68,EE!Q68,EL!Q68,ES!Q68,FI!Q68,FR!Q68,HR!Q68,HU!Q68,IE!Q68,IT!Q68,LT!Q68,LU!Q68,LV!Q68,MT!Q68,NL!Q68,PL!Q68,PT!Q68,RO!Q68,SE!Q68,SI!Q68,SK!Q68)</f>
        <v>28336.484831045069</v>
      </c>
      <c r="R68" s="8">
        <f>SUM(AT!R68,BE!R68,BG!R68,CY!R68,CZ!R68,DE!R68,DK!R68,EE!R68,EL!R68,ES!R68,FI!R68,FR!R68,HR!R68,HU!R68,IE!R68,IT!R68,LT!R68,LU!R68,LV!R68,MT!R68,NL!R68,PL!R68,PT!R68,RO!R68,SE!R68,SI!R68,SK!R68)</f>
        <v>28693.294435742653</v>
      </c>
      <c r="S68" s="8">
        <f>SUM(AT!S68,BE!S68,BG!S68,CY!S68,CZ!S68,DE!S68,DK!S68,EE!S68,EL!S68,ES!S68,FI!S68,FR!S68,HR!S68,HU!S68,IE!S68,IT!S68,LT!S68,LU!S68,LV!S68,MT!S68,NL!S68,PL!S68,PT!S68,RO!S68,SE!S68,SI!S68,SK!S68)</f>
        <v>29281.899635660411</v>
      </c>
      <c r="T68" s="8">
        <f>SUM(AT!T68,BE!T68,BG!T68,CY!T68,CZ!T68,DE!T68,DK!T68,EE!T68,EL!T68,ES!T68,FI!T68,FR!T68,HR!T68,HU!T68,IE!T68,IT!T68,LT!T68,LU!T68,LV!T68,MT!T68,NL!T68,PL!T68,PT!T68,RO!T68,SE!T68,SI!T68,SK!T68)</f>
        <v>32337.144507511701</v>
      </c>
      <c r="U68" s="8">
        <f>SUM(AT!U68,BE!U68,BG!U68,CY!U68,CZ!U68,DE!U68,DK!U68,EE!U68,EL!U68,ES!U68,FI!U68,FR!U68,HR!U68,HU!U68,IE!U68,IT!U68,LT!U68,LU!U68,LV!U68,MT!U68,NL!U68,PL!U68,PT!U68,RO!U68,SE!U68,SI!U68,SK!U68)</f>
        <v>33463.268243313993</v>
      </c>
      <c r="V68" s="8">
        <f>SUM(AT!V68,BE!V68,BG!V68,CY!V68,CZ!V68,DE!V68,DK!V68,EE!V68,EL!V68,ES!V68,FI!V68,FR!V68,HR!V68,HU!V68,IE!V68,IT!V68,LT!V68,LU!V68,LV!V68,MT!V68,NL!V68,PL!V68,PT!V68,RO!V68,SE!V68,SI!V68,SK!V68)</f>
        <v>31970.209530430144</v>
      </c>
      <c r="W68" s="8">
        <f>SUM(AT!W68,BE!W68,BG!W68,CY!W68,CZ!W68,DE!W68,DK!W68,EE!W68,EL!W68,ES!W68,FI!W68,FR!W68,HR!W68,HU!W68,IE!W68,IT!W68,LT!W68,LU!W68,LV!W68,MT!W68,NL!W68,PL!W68,PT!W68,RO!W68,SE!W68,SI!W68,SK!W68)</f>
        <v>35900.846587513741</v>
      </c>
    </row>
    <row r="69" spans="1:23" x14ac:dyDescent="0.25">
      <c r="A69" s="15" t="s">
        <v>56</v>
      </c>
      <c r="B69" s="16">
        <f>SUM(B70:B74)</f>
        <v>772280.97997590224</v>
      </c>
      <c r="C69" s="16">
        <f t="shared" ref="C69:W69" si="15">SUM(C70:C74)</f>
        <v>786602.44844994729</v>
      </c>
      <c r="D69" s="16">
        <f t="shared" si="15"/>
        <v>794785.62621777051</v>
      </c>
      <c r="E69" s="16">
        <f t="shared" si="15"/>
        <v>806173.00982804224</v>
      </c>
      <c r="F69" s="16">
        <f t="shared" si="15"/>
        <v>825961.52724855731</v>
      </c>
      <c r="G69" s="16">
        <f t="shared" si="15"/>
        <v>824191.36434071395</v>
      </c>
      <c r="H69" s="16">
        <f t="shared" si="15"/>
        <v>836537.83512900805</v>
      </c>
      <c r="I69" s="16">
        <f t="shared" si="15"/>
        <v>845281.28583560698</v>
      </c>
      <c r="J69" s="16">
        <f t="shared" si="15"/>
        <v>828681.80035088048</v>
      </c>
      <c r="K69" s="16">
        <f t="shared" si="15"/>
        <v>802329.14888726908</v>
      </c>
      <c r="L69" s="16">
        <f t="shared" si="15"/>
        <v>796442.53213438869</v>
      </c>
      <c r="M69" s="16">
        <f t="shared" si="15"/>
        <v>790580.83680689777</v>
      </c>
      <c r="N69" s="16">
        <f t="shared" si="15"/>
        <v>759020.92863929598</v>
      </c>
      <c r="O69" s="16">
        <f t="shared" si="15"/>
        <v>752125.53382905317</v>
      </c>
      <c r="P69" s="16">
        <f t="shared" si="15"/>
        <v>760078.21179908793</v>
      </c>
      <c r="Q69" s="16">
        <f t="shared" si="15"/>
        <v>771328.80253406265</v>
      </c>
      <c r="R69" s="16">
        <f t="shared" si="15"/>
        <v>791274.02120491781</v>
      </c>
      <c r="S69" s="16">
        <f t="shared" si="15"/>
        <v>805445.75444354699</v>
      </c>
      <c r="T69" s="16">
        <f t="shared" si="15"/>
        <v>805169.44335823937</v>
      </c>
      <c r="U69" s="16">
        <f t="shared" si="15"/>
        <v>811519.05340318626</v>
      </c>
      <c r="V69" s="16">
        <f t="shared" si="15"/>
        <v>699624.5853493202</v>
      </c>
      <c r="W69" s="16">
        <f t="shared" si="15"/>
        <v>758366.77979092917</v>
      </c>
    </row>
    <row r="70" spans="1:23" x14ac:dyDescent="0.25">
      <c r="A70" s="10" t="s">
        <v>75</v>
      </c>
      <c r="B70" s="8">
        <f>SUM(AT!B70,BE!B70,BG!B70,CY!B70,CZ!B70,DE!B70,DK!B70,EE!B70,EL!B70,ES!B70,FI!B70,FR!B70,HR!B70,HU!B70,IE!B70,IT!B70,LT!B70,LU!B70,LV!B70,MT!B70,NL!B70,PL!B70,PT!B70,RO!B70,SE!B70,SI!B70,SK!B70)</f>
        <v>17109.945984240003</v>
      </c>
      <c r="C70" s="8">
        <f>SUM(AT!C70,BE!C70,BG!C70,CY!C70,CZ!C70,DE!C70,DK!C70,EE!C70,EL!C70,ES!C70,FI!C70,FR!C70,HR!C70,HU!C70,IE!C70,IT!C70,LT!C70,LU!C70,LV!C70,MT!C70,NL!C70,PL!C70,PT!C70,RO!C70,SE!C70,SI!C70,SK!C70)</f>
        <v>16684.522685999997</v>
      </c>
      <c r="D70" s="8">
        <f>SUM(AT!D70,BE!D70,BG!D70,CY!D70,CZ!D70,DE!D70,DK!D70,EE!D70,EL!D70,ES!D70,FI!D70,FR!D70,HR!D70,HU!D70,IE!D70,IT!D70,LT!D70,LU!D70,LV!D70,MT!D70,NL!D70,PL!D70,PT!D70,RO!D70,SE!D70,SI!D70,SK!D70)</f>
        <v>15647.967612000002</v>
      </c>
      <c r="E70" s="8">
        <f>SUM(AT!E70,BE!E70,BG!E70,CY!E70,CZ!E70,DE!E70,DK!E70,EE!E70,EL!E70,ES!E70,FI!E70,FR!E70,HR!E70,HU!E70,IE!E70,IT!E70,LT!E70,LU!E70,LV!E70,MT!E70,NL!E70,PL!E70,PT!E70,RO!E70,SE!E70,SI!E70,SK!E70)</f>
        <v>15768.623736719999</v>
      </c>
      <c r="F70" s="8">
        <f>SUM(AT!F70,BE!F70,BG!F70,CY!F70,CZ!F70,DE!F70,DK!F70,EE!F70,EL!F70,ES!F70,FI!F70,FR!F70,HR!F70,HU!F70,IE!F70,IT!F70,LT!F70,LU!F70,LV!F70,MT!F70,NL!F70,PL!F70,PT!F70,RO!F70,SE!F70,SI!F70,SK!F70)</f>
        <v>16338.291802199998</v>
      </c>
      <c r="G70" s="8">
        <f>SUM(AT!G70,BE!G70,BG!G70,CY!G70,CZ!G70,DE!G70,DK!G70,EE!G70,EL!G70,ES!G70,FI!G70,FR!G70,HR!G70,HU!G70,IE!G70,IT!G70,LT!G70,LU!G70,LV!G70,MT!G70,NL!G70,PL!G70,PT!G70,RO!G70,SE!G70,SI!G70,SK!G70)</f>
        <v>17463.733561079996</v>
      </c>
      <c r="H70" s="8">
        <f>SUM(AT!H70,BE!H70,BG!H70,CY!H70,CZ!H70,DE!H70,DK!H70,EE!H70,EL!H70,ES!H70,FI!H70,FR!H70,HR!H70,HU!H70,IE!H70,IT!H70,LT!H70,LU!H70,LV!H70,MT!H70,NL!H70,PL!H70,PT!H70,RO!H70,SE!H70,SI!H70,SK!H70)</f>
        <v>17873.026044840004</v>
      </c>
      <c r="I70" s="8">
        <f>SUM(AT!I70,BE!I70,BG!I70,CY!I70,CZ!I70,DE!I70,DK!I70,EE!I70,EL!I70,ES!I70,FI!I70,FR!I70,HR!I70,HU!I70,IE!I70,IT!I70,LT!I70,LU!I70,LV!I70,MT!I70,NL!I70,PL!I70,PT!I70,RO!I70,SE!I70,SI!I70,SK!I70)</f>
        <v>18730.694519280005</v>
      </c>
      <c r="J70" s="8">
        <f>SUM(AT!J70,BE!J70,BG!J70,CY!J70,CZ!J70,DE!J70,DK!J70,EE!J70,EL!J70,ES!J70,FI!J70,FR!J70,HR!J70,HU!J70,IE!J70,IT!J70,LT!J70,LU!J70,LV!J70,MT!J70,NL!J70,PL!J70,PT!J70,RO!J70,SE!J70,SI!J70,SK!J70)</f>
        <v>18136.421278559996</v>
      </c>
      <c r="K70" s="8">
        <f>SUM(AT!K70,BE!K70,BG!K70,CY!K70,CZ!K70,DE!K70,DK!K70,EE!K70,EL!K70,ES!K70,FI!K70,FR!K70,HR!K70,HU!K70,IE!K70,IT!K70,LT!K70,LU!K70,LV!K70,MT!K70,NL!K70,PL!K70,PT!K70,RO!K70,SE!K70,SI!K70,SK!K70)</f>
        <v>16445.395678320001</v>
      </c>
      <c r="L70" s="8">
        <f>SUM(AT!L70,BE!L70,BG!L70,CY!L70,CZ!L70,DE!L70,DK!L70,EE!L70,EL!L70,ES!L70,FI!L70,FR!L70,HR!L70,HU!L70,IE!L70,IT!L70,LT!L70,LU!L70,LV!L70,MT!L70,NL!L70,PL!L70,PT!L70,RO!L70,SE!L70,SI!L70,SK!L70)</f>
        <v>16921.332355320003</v>
      </c>
      <c r="M70" s="8">
        <f>SUM(AT!M70,BE!M70,BG!M70,CY!M70,CZ!M70,DE!M70,DK!M70,EE!M70,EL!M70,ES!M70,FI!M70,FR!M70,HR!M70,HU!M70,IE!M70,IT!M70,LT!M70,LU!M70,LV!M70,MT!M70,NL!M70,PL!M70,PT!M70,RO!M70,SE!M70,SI!M70,SK!M70)</f>
        <v>17980.995535920003</v>
      </c>
      <c r="N70" s="8">
        <f>SUM(AT!N70,BE!N70,BG!N70,CY!N70,CZ!N70,DE!N70,DK!N70,EE!N70,EL!N70,ES!N70,FI!N70,FR!N70,HR!N70,HU!N70,IE!N70,IT!N70,LT!N70,LU!N70,LV!N70,MT!N70,NL!N70,PL!N70,PT!N70,RO!N70,SE!N70,SI!N70,SK!N70)</f>
        <v>16649.98364052</v>
      </c>
      <c r="O70" s="8">
        <f>SUM(AT!O70,BE!O70,BG!O70,CY!O70,CZ!O70,DE!O70,DK!O70,EE!O70,EL!O70,ES!O70,FI!O70,FR!O70,HR!O70,HU!O70,IE!O70,IT!O70,LT!O70,LU!O70,LV!O70,MT!O70,NL!O70,PL!O70,PT!O70,RO!O70,SE!O70,SI!O70,SK!O70)</f>
        <v>15559.567790760002</v>
      </c>
      <c r="P70" s="8">
        <f>SUM(AT!P70,BE!P70,BG!P70,CY!P70,CZ!P70,DE!P70,DK!P70,EE!P70,EL!P70,ES!P70,FI!P70,FR!P70,HR!P70,HU!P70,IE!P70,IT!P70,LT!P70,LU!P70,LV!P70,MT!P70,NL!P70,PL!P70,PT!P70,RO!P70,SE!P70,SI!P70,SK!P70)</f>
        <v>15635.315979360001</v>
      </c>
      <c r="Q70" s="8">
        <f>SUM(AT!Q70,BE!Q70,BG!Q70,CY!Q70,CZ!Q70,DE!Q70,DK!Q70,EE!Q70,EL!Q70,ES!Q70,FI!Q70,FR!Q70,HR!Q70,HU!Q70,IE!Q70,IT!Q70,LT!Q70,LU!Q70,LV!Q70,MT!Q70,NL!Q70,PL!Q70,PT!Q70,RO!Q70,SE!Q70,SI!Q70,SK!Q70)</f>
        <v>16242.122945160001</v>
      </c>
      <c r="R70" s="8">
        <f>SUM(AT!R70,BE!R70,BG!R70,CY!R70,CZ!R70,DE!R70,DK!R70,EE!R70,EL!R70,ES!R70,FI!R70,FR!R70,HR!R70,HU!R70,IE!R70,IT!R70,LT!R70,LU!R70,LV!R70,MT!R70,NL!R70,PL!R70,PT!R70,RO!R70,SE!R70,SI!R70,SK!R70)</f>
        <v>17211.269844360002</v>
      </c>
      <c r="S70" s="8">
        <f>SUM(AT!S70,BE!S70,BG!S70,CY!S70,CZ!S70,DE!S70,DK!S70,EE!S70,EL!S70,ES!S70,FI!S70,FR!S70,HR!S70,HU!S70,IE!S70,IT!S70,LT!S70,LU!S70,LV!S70,MT!S70,NL!S70,PL!S70,PT!S70,RO!S70,SE!S70,SI!S70,SK!S70)</f>
        <v>17990.043716880005</v>
      </c>
      <c r="T70" s="8">
        <f>SUM(AT!T70,BE!T70,BG!T70,CY!T70,CZ!T70,DE!T70,DK!T70,EE!T70,EL!T70,ES!T70,FI!T70,FR!T70,HR!T70,HU!T70,IE!T70,IT!T70,LT!T70,LU!T70,LV!T70,MT!T70,NL!T70,PL!T70,PT!T70,RO!T70,SE!T70,SI!T70,SK!T70)</f>
        <v>18786.669827400001</v>
      </c>
      <c r="U70" s="8">
        <f>SUM(AT!U70,BE!U70,BG!U70,CY!U70,CZ!U70,DE!U70,DK!U70,EE!U70,EL!U70,ES!U70,FI!U70,FR!U70,HR!U70,HU!U70,IE!U70,IT!U70,LT!U70,LU!U70,LV!U70,MT!U70,NL!U70,PL!U70,PT!U70,RO!U70,SE!U70,SI!U70,SK!U70)</f>
        <v>19505.890377000003</v>
      </c>
      <c r="V70" s="8">
        <f>SUM(AT!V70,BE!V70,BG!V70,CY!V70,CZ!V70,DE!V70,DK!V70,EE!V70,EL!V70,ES!V70,FI!V70,FR!V70,HR!V70,HU!V70,IE!V70,IT!V70,LT!V70,LU!V70,LV!V70,MT!V70,NL!V70,PL!V70,PT!V70,RO!V70,SE!V70,SI!V70,SK!V70)</f>
        <v>9061.4541456000043</v>
      </c>
      <c r="W70" s="8">
        <f>SUM(AT!W70,BE!W70,BG!W70,CY!W70,CZ!W70,DE!W70,DK!W70,EE!W70,EL!W70,ES!W70,FI!W70,FR!W70,HR!W70,HU!W70,IE!W70,IT!W70,LT!W70,LU!W70,LV!W70,MT!W70,NL!W70,PL!W70,PT!W70,RO!W70,SE!W70,SI!W70,SK!W70)</f>
        <v>12808.024144920004</v>
      </c>
    </row>
    <row r="71" spans="1:23" x14ac:dyDescent="0.25">
      <c r="A71" s="10" t="s">
        <v>58</v>
      </c>
      <c r="B71" s="8">
        <f>SUM(AT!B71,BE!B71,BG!B71,CY!B71,CZ!B71,DE!B71,DK!B71,EE!B71,EL!B71,ES!B71,FI!B71,FR!B71,HR!B71,HU!B71,IE!B71,IT!B71,LT!B71,LU!B71,LV!B71,MT!B71,NL!B71,PL!B71,PT!B71,RO!B71,SE!B71,SI!B71,SK!B71)</f>
        <v>728419.55267241353</v>
      </c>
      <c r="C71" s="8">
        <f>SUM(AT!C71,BE!C71,BG!C71,CY!C71,CZ!C71,DE!C71,DK!C71,EE!C71,EL!C71,ES!C71,FI!C71,FR!C71,HR!C71,HU!C71,IE!C71,IT!C71,LT!C71,LU!C71,LV!C71,MT!C71,NL!C71,PL!C71,PT!C71,RO!C71,SE!C71,SI!C71,SK!C71)</f>
        <v>741897.68915760482</v>
      </c>
      <c r="D71" s="8">
        <f>SUM(AT!D71,BE!D71,BG!D71,CY!D71,CZ!D71,DE!D71,DK!D71,EE!D71,EL!D71,ES!D71,FI!D71,FR!D71,HR!D71,HU!D71,IE!D71,IT!D71,LT!D71,LU!D71,LV!D71,MT!D71,NL!D71,PL!D71,PT!D71,RO!D71,SE!D71,SI!D71,SK!D71)</f>
        <v>751759.26771475619</v>
      </c>
      <c r="E71" s="8">
        <f>SUM(AT!E71,BE!E71,BG!E71,CY!E71,CZ!E71,DE!E71,DK!E71,EE!E71,EL!E71,ES!E71,FI!E71,FR!E71,HR!E71,HU!E71,IE!E71,IT!E71,LT!E71,LU!E71,LV!E71,MT!E71,NL!E71,PL!E71,PT!E71,RO!E71,SE!E71,SI!E71,SK!E71)</f>
        <v>760016.73443440301</v>
      </c>
      <c r="F71" s="8">
        <f>SUM(AT!F71,BE!F71,BG!F71,CY!F71,CZ!F71,DE!F71,DK!F71,EE!F71,EL!F71,ES!F71,FI!F71,FR!F71,HR!F71,HU!F71,IE!F71,IT!F71,LT!F71,LU!F71,LV!F71,MT!F71,NL!F71,PL!F71,PT!F71,RO!F71,SE!F71,SI!F71,SK!F71)</f>
        <v>778119.03744663601</v>
      </c>
      <c r="G71" s="8">
        <f>SUM(AT!G71,BE!G71,BG!G71,CY!G71,CZ!G71,DE!G71,DK!G71,EE!G71,EL!G71,ES!G71,FI!G71,FR!G71,HR!G71,HU!G71,IE!G71,IT!G71,LT!G71,LU!G71,LV!G71,MT!G71,NL!G71,PL!G71,PT!G71,RO!G71,SE!G71,SI!G71,SK!G71)</f>
        <v>776082.40810425347</v>
      </c>
      <c r="H71" s="8">
        <f>SUM(AT!H71,BE!H71,BG!H71,CY!H71,CZ!H71,DE!H71,DK!H71,EE!H71,EL!H71,ES!H71,FI!H71,FR!H71,HR!H71,HU!H71,IE!H71,IT!H71,LT!H71,LU!H71,LV!H71,MT!H71,NL!H71,PL!H71,PT!H71,RO!H71,SE!H71,SI!H71,SK!H71)</f>
        <v>788486.41049228294</v>
      </c>
      <c r="I71" s="8">
        <f>SUM(AT!I71,BE!I71,BG!I71,CY!I71,CZ!I71,DE!I71,DK!I71,EE!I71,EL!I71,ES!I71,FI!I71,FR!I71,HR!I71,HU!I71,IE!I71,IT!I71,LT!I71,LU!I71,LV!I71,MT!I71,NL!I71,PL!I71,PT!I71,RO!I71,SE!I71,SI!I71,SK!I71)</f>
        <v>796223.00667769532</v>
      </c>
      <c r="J71" s="8">
        <f>SUM(AT!J71,BE!J71,BG!J71,CY!J71,CZ!J71,DE!J71,DK!J71,EE!J71,EL!J71,ES!J71,FI!J71,FR!J71,HR!J71,HU!J71,IE!J71,IT!J71,LT!J71,LU!J71,LV!J71,MT!J71,NL!J71,PL!J71,PT!J71,RO!J71,SE!J71,SI!J71,SK!J71)</f>
        <v>780596.86759028654</v>
      </c>
      <c r="K71" s="8">
        <f>SUM(AT!K71,BE!K71,BG!K71,CY!K71,CZ!K71,DE!K71,DK!K71,EE!K71,EL!K71,ES!K71,FI!K71,FR!K71,HR!K71,HU!K71,IE!K71,IT!K71,LT!K71,LU!K71,LV!K71,MT!K71,NL!K71,PL!K71,PT!K71,RO!K71,SE!K71,SI!K71,SK!K71)</f>
        <v>758493.5227114429</v>
      </c>
      <c r="L71" s="8">
        <f>SUM(AT!L71,BE!L71,BG!L71,CY!L71,CZ!L71,DE!L71,DK!L71,EE!L71,EL!L71,ES!L71,FI!L71,FR!L71,HR!L71,HU!L71,IE!L71,IT!L71,LT!L71,LU!L71,LV!L71,MT!L71,NL!L71,PL!L71,PT!L71,RO!L71,SE!L71,SI!L71,SK!L71)</f>
        <v>752993.62475024525</v>
      </c>
      <c r="M71" s="8">
        <f>SUM(AT!M71,BE!M71,BG!M71,CY!M71,CZ!M71,DE!M71,DK!M71,EE!M71,EL!M71,ES!M71,FI!M71,FR!M71,HR!M71,HU!M71,IE!M71,IT!M71,LT!M71,LU!M71,LV!M71,MT!M71,NL!M71,PL!M71,PT!M71,RO!M71,SE!M71,SI!M71,SK!M71)</f>
        <v>747488.56866226601</v>
      </c>
      <c r="N71" s="8">
        <f>SUM(AT!N71,BE!N71,BG!N71,CY!N71,CZ!N71,DE!N71,DK!N71,EE!N71,EL!N71,ES!N71,FI!N71,FR!N71,HR!N71,HU!N71,IE!N71,IT!N71,LT!N71,LU!N71,LV!N71,MT!N71,NL!N71,PL!N71,PT!N71,RO!N71,SE!N71,SI!N71,SK!N71)</f>
        <v>718295.41705782246</v>
      </c>
      <c r="O71" s="8">
        <f>SUM(AT!O71,BE!O71,BG!O71,CY!O71,CZ!O71,DE!O71,DK!O71,EE!O71,EL!O71,ES!O71,FI!O71,FR!O71,HR!O71,HU!O71,IE!O71,IT!O71,LT!O71,LU!O71,LV!O71,MT!O71,NL!O71,PL!O71,PT!O71,RO!O71,SE!O71,SI!O71,SK!O71)</f>
        <v>715157.85069014749</v>
      </c>
      <c r="P71" s="8">
        <f>SUM(AT!P71,BE!P71,BG!P71,CY!P71,CZ!P71,DE!P71,DK!P71,EE!P71,EL!P71,ES!P71,FI!P71,FR!P71,HR!P71,HU!P71,IE!P71,IT!P71,LT!P71,LU!P71,LV!P71,MT!P71,NL!P71,PL!P71,PT!P71,RO!P71,SE!P71,SI!P71,SK!P71)</f>
        <v>724731.19524361077</v>
      </c>
      <c r="Q71" s="8">
        <f>SUM(AT!Q71,BE!Q71,BG!Q71,CY!Q71,CZ!Q71,DE!Q71,DK!Q71,EE!Q71,EL!Q71,ES!Q71,FI!Q71,FR!Q71,HR!Q71,HU!Q71,IE!Q71,IT!Q71,LT!Q71,LU!Q71,LV!Q71,MT!Q71,NL!Q71,PL!Q71,PT!Q71,RO!Q71,SE!Q71,SI!Q71,SK!Q71)</f>
        <v>734914.86708104319</v>
      </c>
      <c r="R71" s="8">
        <f>SUM(AT!R71,BE!R71,BG!R71,CY!R71,CZ!R71,DE!R71,DK!R71,EE!R71,EL!R71,ES!R71,FI!R71,FR!R71,HR!R71,HU!R71,IE!R71,IT!R71,LT!R71,LU!R71,LV!R71,MT!R71,NL!R71,PL!R71,PT!R71,RO!R71,SE!R71,SI!R71,SK!R71)</f>
        <v>753269.05081620696</v>
      </c>
      <c r="S71" s="8">
        <f>SUM(AT!S71,BE!S71,BG!S71,CY!S71,CZ!S71,DE!S71,DK!S71,EE!S71,EL!S71,ES!S71,FI!S71,FR!S71,HR!S71,HU!S71,IE!S71,IT!S71,LT!S71,LU!S71,LV!S71,MT!S71,NL!S71,PL!S71,PT!S71,RO!S71,SE!S71,SI!S71,SK!S71)</f>
        <v>765727.00204425864</v>
      </c>
      <c r="T71" s="8">
        <f>SUM(AT!T71,BE!T71,BG!T71,CY!T71,CZ!T71,DE!T71,DK!T71,EE!T71,EL!T71,ES!T71,FI!T71,FR!T71,HR!T71,HU!T71,IE!T71,IT!T71,LT!T71,LU!T71,LV!T71,MT!T71,NL!T71,PL!T71,PT!T71,RO!T71,SE!T71,SI!T71,SK!T71)</f>
        <v>764826.92532766447</v>
      </c>
      <c r="U71" s="8">
        <f>SUM(AT!U71,BE!U71,BG!U71,CY!U71,CZ!U71,DE!U71,DK!U71,EE!U71,EL!U71,ES!U71,FI!U71,FR!U71,HR!U71,HU!U71,IE!U71,IT!U71,LT!U71,LU!U71,LV!U71,MT!U71,NL!U71,PL!U71,PT!U71,RO!U71,SE!U71,SI!U71,SK!U71)</f>
        <v>770364.62528126757</v>
      </c>
      <c r="V71" s="8">
        <f>SUM(AT!V71,BE!V71,BG!V71,CY!V71,CZ!V71,DE!V71,DK!V71,EE!V71,EL!V71,ES!V71,FI!V71,FR!V71,HR!V71,HU!V71,IE!V71,IT!V71,LT!V71,LU!V71,LV!V71,MT!V71,NL!V71,PL!V71,PT!V71,RO!V71,SE!V71,SI!V71,SK!V71)</f>
        <v>672576.62913556572</v>
      </c>
      <c r="W71" s="8">
        <f>SUM(AT!W71,BE!W71,BG!W71,CY!W71,CZ!W71,DE!W71,DK!W71,EE!W71,EL!W71,ES!W71,FI!W71,FR!W71,HR!W71,HU!W71,IE!W71,IT!W71,LT!W71,LU!W71,LV!W71,MT!W71,NL!W71,PL!W71,PT!W71,RO!W71,SE!W71,SI!W71,SK!W71)</f>
        <v>726024.13578802068</v>
      </c>
    </row>
    <row r="72" spans="1:23" x14ac:dyDescent="0.25">
      <c r="A72" s="10" t="s">
        <v>57</v>
      </c>
      <c r="B72" s="8">
        <f>SUM(AT!B72,BE!B72,BG!B72,CY!B72,CZ!B72,DE!B72,DK!B72,EE!B72,EL!B72,ES!B72,FI!B72,FR!B72,HR!B72,HU!B72,IE!B72,IT!B72,LT!B72,LU!B72,LV!B72,MT!B72,NL!B72,PL!B72,PT!B72,RO!B72,SE!B72,SI!B72,SK!B72)</f>
        <v>9145.6879444222413</v>
      </c>
      <c r="C72" s="8">
        <f>SUM(AT!C72,BE!C72,BG!C72,CY!C72,CZ!C72,DE!C72,DK!C72,EE!C72,EL!C72,ES!C72,FI!C72,FR!C72,HR!C72,HU!C72,IE!C72,IT!C72,LT!C72,LU!C72,LV!C72,MT!C72,NL!C72,PL!C72,PT!C72,RO!C72,SE!C72,SI!C72,SK!C72)</f>
        <v>8164.7232810672713</v>
      </c>
      <c r="D72" s="8">
        <f>SUM(AT!D72,BE!D72,BG!D72,CY!D72,CZ!D72,DE!D72,DK!D72,EE!D72,EL!D72,ES!D72,FI!D72,FR!D72,HR!D72,HU!D72,IE!D72,IT!D72,LT!D72,LU!D72,LV!D72,MT!D72,NL!D72,PL!D72,PT!D72,RO!D72,SE!D72,SI!D72,SK!D72)</f>
        <v>8164.5386493306451</v>
      </c>
      <c r="E72" s="8">
        <f>SUM(AT!E72,BE!E72,BG!E72,CY!E72,CZ!E72,DE!E72,DK!E72,EE!E72,EL!E72,ES!E72,FI!E72,FR!E72,HR!E72,HU!E72,IE!E72,IT!E72,LT!E72,LU!E72,LV!E72,MT!E72,NL!E72,PL!E72,PT!E72,RO!E72,SE!E72,SI!E72,SK!E72)</f>
        <v>8157.3908448824677</v>
      </c>
      <c r="F72" s="8">
        <f>SUM(AT!F72,BE!F72,BG!F72,CY!F72,CZ!F72,DE!F72,DK!F72,EE!F72,EL!F72,ES!F72,FI!F72,FR!F72,HR!F72,HU!F72,IE!F72,IT!F72,LT!F72,LU!F72,LV!F72,MT!F72,NL!F72,PL!F72,PT!F72,RO!F72,SE!F72,SI!F72,SK!F72)</f>
        <v>8304.6075110772672</v>
      </c>
      <c r="G72" s="8">
        <f>SUM(AT!G72,BE!G72,BG!G72,CY!G72,CZ!G72,DE!G72,DK!G72,EE!G72,EL!G72,ES!G72,FI!G72,FR!G72,HR!G72,HU!G72,IE!G72,IT!G72,LT!G72,LU!G72,LV!G72,MT!G72,NL!G72,PL!G72,PT!G72,RO!G72,SE!G72,SI!G72,SK!G72)</f>
        <v>7801.9732054740389</v>
      </c>
      <c r="H72" s="8">
        <f>SUM(AT!H72,BE!H72,BG!H72,CY!H72,CZ!H72,DE!H72,DK!H72,EE!H72,EL!H72,ES!H72,FI!H72,FR!H72,HR!H72,HU!H72,IE!H72,IT!H72,LT!H72,LU!H72,LV!H72,MT!H72,NL!H72,PL!H72,PT!H72,RO!H72,SE!H72,SI!H72,SK!H72)</f>
        <v>7447.4456323279073</v>
      </c>
      <c r="I72" s="8">
        <f>SUM(AT!I72,BE!I72,BG!I72,CY!I72,CZ!I72,DE!I72,DK!I72,EE!I72,EL!I72,ES!I72,FI!I72,FR!I72,HR!I72,HU!I72,IE!I72,IT!I72,LT!I72,LU!I72,LV!I72,MT!I72,NL!I72,PL!I72,PT!I72,RO!I72,SE!I72,SI!I72,SK!I72)</f>
        <v>8017.277924007195</v>
      </c>
      <c r="J72" s="8">
        <f>SUM(AT!J72,BE!J72,BG!J72,CY!J72,CZ!J72,DE!J72,DK!J72,EE!J72,EL!J72,ES!J72,FI!J72,FR!J72,HR!J72,HU!J72,IE!J72,IT!J72,LT!J72,LU!J72,LV!J72,MT!J72,NL!J72,PL!J72,PT!J72,RO!J72,SE!J72,SI!J72,SK!J72)</f>
        <v>7739.2442788404305</v>
      </c>
      <c r="K72" s="8">
        <f>SUM(AT!K72,BE!K72,BG!K72,CY!K72,CZ!K72,DE!K72,DK!K72,EE!K72,EL!K72,ES!K72,FI!K72,FR!K72,HR!K72,HU!K72,IE!K72,IT!K72,LT!K72,LU!K72,LV!K72,MT!K72,NL!K72,PL!K72,PT!K72,RO!K72,SE!K72,SI!K72,SK!K72)</f>
        <v>6767.0135331889469</v>
      </c>
      <c r="L72" s="8">
        <f>SUM(AT!L72,BE!L72,BG!L72,CY!L72,CZ!L72,DE!L72,DK!L72,EE!L72,EL!L72,ES!L72,FI!L72,FR!L72,HR!L72,HU!L72,IE!L72,IT!L72,LT!L72,LU!L72,LV!L72,MT!L72,NL!L72,PL!L72,PT!L72,RO!L72,SE!L72,SI!L72,SK!L72)</f>
        <v>6822.0437324286368</v>
      </c>
      <c r="M72" s="8">
        <f>SUM(AT!M72,BE!M72,BG!M72,CY!M72,CZ!M72,DE!M72,DK!M72,EE!M72,EL!M72,ES!M72,FI!M72,FR!M72,HR!M72,HU!M72,IE!M72,IT!M72,LT!M72,LU!M72,LV!M72,MT!M72,NL!M72,PL!M72,PT!M72,RO!M72,SE!M72,SI!M72,SK!M72)</f>
        <v>6469.8114017372645</v>
      </c>
      <c r="N72" s="8">
        <f>SUM(AT!N72,BE!N72,BG!N72,CY!N72,CZ!N72,DE!N72,DK!N72,EE!N72,EL!N72,ES!N72,FI!N72,FR!N72,HR!N72,HU!N72,IE!N72,IT!N72,LT!N72,LU!N72,LV!N72,MT!N72,NL!N72,PL!N72,PT!N72,RO!N72,SE!N72,SI!N72,SK!N72)</f>
        <v>6514.3153956559645</v>
      </c>
      <c r="O72" s="8">
        <f>SUM(AT!O72,BE!O72,BG!O72,CY!O72,CZ!O72,DE!O72,DK!O72,EE!O72,EL!O72,ES!O72,FI!O72,FR!O72,HR!O72,HU!O72,IE!O72,IT!O72,LT!O72,LU!O72,LV!O72,MT!O72,NL!O72,PL!O72,PT!O72,RO!O72,SE!O72,SI!O72,SK!O72)</f>
        <v>4645.3242306933253</v>
      </c>
      <c r="P72" s="8">
        <f>SUM(AT!P72,BE!P72,BG!P72,CY!P72,CZ!P72,DE!P72,DK!P72,EE!P72,EL!P72,ES!P72,FI!P72,FR!P72,HR!P72,HU!P72,IE!P72,IT!P72,LT!P72,LU!P72,LV!P72,MT!P72,NL!P72,PL!P72,PT!P72,RO!P72,SE!P72,SI!P72,SK!P72)</f>
        <v>4385.2258240479368</v>
      </c>
      <c r="Q72" s="8">
        <f>SUM(AT!Q72,BE!Q72,BG!Q72,CY!Q72,CZ!Q72,DE!Q72,DK!Q72,EE!Q72,EL!Q72,ES!Q72,FI!Q72,FR!Q72,HR!Q72,HU!Q72,IE!Q72,IT!Q72,LT!Q72,LU!Q72,LV!Q72,MT!Q72,NL!Q72,PL!Q72,PT!Q72,RO!Q72,SE!Q72,SI!Q72,SK!Q72)</f>
        <v>4279.2769458221728</v>
      </c>
      <c r="R72" s="8">
        <f>SUM(AT!R72,BE!R72,BG!R72,CY!R72,CZ!R72,DE!R72,DK!R72,EE!R72,EL!R72,ES!R72,FI!R72,FR!R72,HR!R72,HU!R72,IE!R72,IT!R72,LT!R72,LU!R72,LV!R72,MT!R72,NL!R72,PL!R72,PT!R72,RO!R72,SE!R72,SI!R72,SK!R72)</f>
        <v>4108.7461996380971</v>
      </c>
      <c r="S72" s="8">
        <f>SUM(AT!S72,BE!S72,BG!S72,CY!S72,CZ!S72,DE!S72,DK!S72,EE!S72,EL!S72,ES!S72,FI!S72,FR!S72,HR!S72,HU!S72,IE!S72,IT!S72,LT!S72,LU!S72,LV!S72,MT!S72,NL!S72,PL!S72,PT!S72,RO!S72,SE!S72,SI!S72,SK!S72)</f>
        <v>4031.6926851867379</v>
      </c>
      <c r="T72" s="8">
        <f>SUM(AT!T72,BE!T72,BG!T72,CY!T72,CZ!T72,DE!T72,DK!T72,EE!T72,EL!T72,ES!T72,FI!T72,FR!T72,HR!T72,HU!T72,IE!T72,IT!T72,LT!T72,LU!T72,LV!T72,MT!T72,NL!T72,PL!T72,PT!T72,RO!T72,SE!T72,SI!T72,SK!T72)</f>
        <v>3862.5631337592949</v>
      </c>
      <c r="U72" s="8">
        <f>SUM(AT!U72,BE!U72,BG!U72,CY!U72,CZ!U72,DE!U72,DK!U72,EE!U72,EL!U72,ES!U72,FI!U72,FR!U72,HR!U72,HU!U72,IE!U72,IT!U72,LT!U72,LU!U72,LV!U72,MT!U72,NL!U72,PL!U72,PT!U72,RO!U72,SE!U72,SI!U72,SK!U72)</f>
        <v>3823.9564441063903</v>
      </c>
      <c r="V72" s="8">
        <f>SUM(AT!V72,BE!V72,BG!V72,CY!V72,CZ!V72,DE!V72,DK!V72,EE!V72,EL!V72,ES!V72,FI!V72,FR!V72,HR!V72,HU!V72,IE!V72,IT!V72,LT!V72,LU!V72,LV!V72,MT!V72,NL!V72,PL!V72,PT!V72,RO!V72,SE!V72,SI!V72,SK!V72)</f>
        <v>3336.8767514401643</v>
      </c>
      <c r="W72" s="8">
        <f>SUM(AT!W72,BE!W72,BG!W72,CY!W72,CZ!W72,DE!W72,DK!W72,EE!W72,EL!W72,ES!W72,FI!W72,FR!W72,HR!W72,HU!W72,IE!W72,IT!W72,LT!W72,LU!W72,LV!W72,MT!W72,NL!W72,PL!W72,PT!W72,RO!W72,SE!W72,SI!W72,SK!W72)</f>
        <v>3881.2519217293507</v>
      </c>
    </row>
    <row r="73" spans="1:23" x14ac:dyDescent="0.25">
      <c r="A73" s="10" t="s">
        <v>59</v>
      </c>
      <c r="B73" s="8">
        <f>SUM(AT!B73,BE!B73,BG!B73,CY!B73,CZ!B73,DE!B73,DK!B73,EE!B73,EL!B73,ES!B73,FI!B73,FR!B73,HR!B73,HU!B73,IE!B73,IT!B73,LT!B73,LU!B73,LV!B73,MT!B73,NL!B73,PL!B73,PT!B73,RO!B73,SE!B73,SI!B73,SK!B73)</f>
        <v>16453.5649101864</v>
      </c>
      <c r="C73" s="8">
        <f>SUM(AT!C73,BE!C73,BG!C73,CY!C73,CZ!C73,DE!C73,DK!C73,EE!C73,EL!C73,ES!C73,FI!C73,FR!C73,HR!C73,HU!C73,IE!C73,IT!C73,LT!C73,LU!C73,LV!C73,MT!C73,NL!C73,PL!C73,PT!C73,RO!C73,SE!C73,SI!C73,SK!C73)</f>
        <v>16976.722517755199</v>
      </c>
      <c r="D73" s="8">
        <f>SUM(AT!D73,BE!D73,BG!D73,CY!D73,CZ!D73,DE!D73,DK!D73,EE!D73,EL!D73,ES!D73,FI!D73,FR!D73,HR!D73,HU!D73,IE!D73,IT!D73,LT!D73,LU!D73,LV!D73,MT!D73,NL!D73,PL!D73,PT!D73,RO!D73,SE!D73,SI!D73,SK!D73)</f>
        <v>16818.825758563762</v>
      </c>
      <c r="E73" s="8">
        <f>SUM(AT!E73,BE!E73,BG!E73,CY!E73,CZ!E73,DE!E73,DK!E73,EE!E73,EL!E73,ES!E73,FI!E73,FR!E73,HR!E73,HU!E73,IE!E73,IT!E73,LT!E73,LU!E73,LV!E73,MT!E73,NL!E73,PL!E73,PT!E73,RO!E73,SE!E73,SI!E73,SK!E73)</f>
        <v>17683.915366756795</v>
      </c>
      <c r="F73" s="8">
        <f>SUM(AT!F73,BE!F73,BG!F73,CY!F73,CZ!F73,DE!F73,DK!F73,EE!F73,EL!F73,ES!F73,FI!F73,FR!F73,HR!F73,HU!F73,IE!F73,IT!F73,LT!F73,LU!F73,LV!F73,MT!F73,NL!F73,PL!F73,PT!F73,RO!F73,SE!F73,SI!F73,SK!F73)</f>
        <v>17966.543014404004</v>
      </c>
      <c r="G73" s="8">
        <f>SUM(AT!G73,BE!G73,BG!G73,CY!G73,CZ!G73,DE!G73,DK!G73,EE!G73,EL!G73,ES!G73,FI!G73,FR!G73,HR!G73,HU!G73,IE!G73,IT!G73,LT!G73,LU!G73,LV!G73,MT!G73,NL!G73,PL!G73,PT!G73,RO!G73,SE!G73,SI!G73,SK!G73)</f>
        <v>17638.694104226404</v>
      </c>
      <c r="H73" s="8">
        <f>SUM(AT!H73,BE!H73,BG!H73,CY!H73,CZ!H73,DE!H73,DK!H73,EE!H73,EL!H73,ES!H73,FI!H73,FR!H73,HR!H73,HU!H73,IE!H73,IT!H73,LT!H73,LU!H73,LV!H73,MT!H73,NL!H73,PL!H73,PT!H73,RO!H73,SE!H73,SI!H73,SK!H73)</f>
        <v>18049.7416491972</v>
      </c>
      <c r="I73" s="8">
        <f>SUM(AT!I73,BE!I73,BG!I73,CY!I73,CZ!I73,DE!I73,DK!I73,EE!I73,EL!I73,ES!I73,FI!I73,FR!I73,HR!I73,HU!I73,IE!I73,IT!I73,LT!I73,LU!I73,LV!I73,MT!I73,NL!I73,PL!I73,PT!I73,RO!I73,SE!I73,SI!I73,SK!I73)</f>
        <v>17616.052114664402</v>
      </c>
      <c r="J73" s="8">
        <f>SUM(AT!J73,BE!J73,BG!J73,CY!J73,CZ!J73,DE!J73,DK!J73,EE!J73,EL!J73,ES!J73,FI!J73,FR!J73,HR!J73,HU!J73,IE!J73,IT!J73,LT!J73,LU!J73,LV!J73,MT!J73,NL!J73,PL!J73,PT!J73,RO!J73,SE!J73,SI!J73,SK!J73)</f>
        <v>17352.610817313602</v>
      </c>
      <c r="K73" s="8">
        <f>SUM(AT!K73,BE!K73,BG!K73,CY!K73,CZ!K73,DE!K73,DK!K73,EE!K73,EL!K73,ES!K73,FI!K73,FR!K73,HR!K73,HU!K73,IE!K73,IT!K73,LT!K73,LU!K73,LV!K73,MT!K73,NL!K73,PL!K73,PT!K73,RO!K73,SE!K73,SI!K73,SK!K73)</f>
        <v>16911.6872838372</v>
      </c>
      <c r="L73" s="8">
        <f>SUM(AT!L73,BE!L73,BG!L73,CY!L73,CZ!L73,DE!L73,DK!L73,EE!L73,EL!L73,ES!L73,FI!L73,FR!L73,HR!L73,HU!L73,IE!L73,IT!L73,LT!L73,LU!L73,LV!L73,MT!L73,NL!L73,PL!L73,PT!L73,RO!L73,SE!L73,SI!L73,SK!L73)</f>
        <v>16036.8765477948</v>
      </c>
      <c r="M73" s="8">
        <f>SUM(AT!M73,BE!M73,BG!M73,CY!M73,CZ!M73,DE!M73,DK!M73,EE!M73,EL!M73,ES!M73,FI!M73,FR!M73,HR!M73,HU!M73,IE!M73,IT!M73,LT!M73,LU!M73,LV!M73,MT!M73,NL!M73,PL!M73,PT!M73,RO!M73,SE!M73,SI!M73,SK!M73)</f>
        <v>14371.571336414401</v>
      </c>
      <c r="N73" s="8">
        <f>SUM(AT!N73,BE!N73,BG!N73,CY!N73,CZ!N73,DE!N73,DK!N73,EE!N73,EL!N73,ES!N73,FI!N73,FR!N73,HR!N73,HU!N73,IE!N73,IT!N73,LT!N73,LU!N73,LV!N73,MT!N73,NL!N73,PL!N73,PT!N73,RO!N73,SE!N73,SI!N73,SK!N73)</f>
        <v>13934.280309177599</v>
      </c>
      <c r="O73" s="8">
        <f>SUM(AT!O73,BE!O73,BG!O73,CY!O73,CZ!O73,DE!O73,DK!O73,EE!O73,EL!O73,ES!O73,FI!O73,FR!O73,HR!O73,HU!O73,IE!O73,IT!O73,LT!O73,LU!O73,LV!O73,MT!O73,NL!O73,PL!O73,PT!O73,RO!O73,SE!O73,SI!O73,SK!O73)</f>
        <v>12666.897461372399</v>
      </c>
      <c r="P73" s="8">
        <f>SUM(AT!P73,BE!P73,BG!P73,CY!P73,CZ!P73,DE!P73,DK!P73,EE!P73,EL!P73,ES!P73,FI!P73,FR!P73,HR!P73,HU!P73,IE!P73,IT!P73,LT!P73,LU!P73,LV!P73,MT!P73,NL!P73,PL!P73,PT!P73,RO!P73,SE!P73,SI!P73,SK!P73)</f>
        <v>11749.357161709198</v>
      </c>
      <c r="Q73" s="8">
        <f>SUM(AT!Q73,BE!Q73,BG!Q73,CY!Q73,CZ!Q73,DE!Q73,DK!Q73,EE!Q73,EL!Q73,ES!Q73,FI!Q73,FR!Q73,HR!Q73,HU!Q73,IE!Q73,IT!Q73,LT!Q73,LU!Q73,LV!Q73,MT!Q73,NL!Q73,PL!Q73,PT!Q73,RO!Q73,SE!Q73,SI!Q73,SK!Q73)</f>
        <v>12487.8560550372</v>
      </c>
      <c r="R73" s="8">
        <f>SUM(AT!R73,BE!R73,BG!R73,CY!R73,CZ!R73,DE!R73,DK!R73,EE!R73,EL!R73,ES!R73,FI!R73,FR!R73,HR!R73,HU!R73,IE!R73,IT!R73,LT!R73,LU!R73,LV!R73,MT!R73,NL!R73,PL!R73,PT!R73,RO!R73,SE!R73,SI!R73,SK!R73)</f>
        <v>12974.3494649928</v>
      </c>
      <c r="S73" s="8">
        <f>SUM(AT!S73,BE!S73,BG!S73,CY!S73,CZ!S73,DE!S73,DK!S73,EE!S73,EL!S73,ES!S73,FI!S73,FR!S73,HR!S73,HU!S73,IE!S73,IT!S73,LT!S73,LU!S73,LV!S73,MT!S73,NL!S73,PL!S73,PT!S73,RO!S73,SE!S73,SI!S73,SK!S73)</f>
        <v>13638.365818221604</v>
      </c>
      <c r="T73" s="8">
        <f>SUM(AT!T73,BE!T73,BG!T73,CY!T73,CZ!T73,DE!T73,DK!T73,EE!T73,EL!T73,ES!T73,FI!T73,FR!T73,HR!T73,HU!T73,IE!T73,IT!T73,LT!T73,LU!T73,LV!T73,MT!T73,NL!T73,PL!T73,PT!T73,RO!T73,SE!T73,SI!T73,SK!T73)</f>
        <v>13218.139666335599</v>
      </c>
      <c r="U73" s="8">
        <f>SUM(AT!U73,BE!U73,BG!U73,CY!U73,CZ!U73,DE!U73,DK!U73,EE!U73,EL!U73,ES!U73,FI!U73,FR!U73,HR!U73,HU!U73,IE!U73,IT!U73,LT!U73,LU!U73,LV!U73,MT!U73,NL!U73,PL!U73,PT!U73,RO!U73,SE!U73,SI!U73,SK!U73)</f>
        <v>13396.415990612399</v>
      </c>
      <c r="V73" s="8">
        <f>SUM(AT!V73,BE!V73,BG!V73,CY!V73,CZ!V73,DE!V73,DK!V73,EE!V73,EL!V73,ES!V73,FI!V73,FR!V73,HR!V73,HU!V73,IE!V73,IT!V73,LT!V73,LU!V73,LV!V73,MT!V73,NL!V73,PL!V73,PT!V73,RO!V73,SE!V73,SI!V73,SK!V73)</f>
        <v>11421.9208164744</v>
      </c>
      <c r="W73" s="8">
        <f>SUM(AT!W73,BE!W73,BG!W73,CY!W73,CZ!W73,DE!W73,DK!W73,EE!W73,EL!W73,ES!W73,FI!W73,FR!W73,HR!W73,HU!W73,IE!W73,IT!W73,LT!W73,LU!W73,LV!W73,MT!W73,NL!W73,PL!W73,PT!W73,RO!W73,SE!W73,SI!W73,SK!W73)</f>
        <v>12356.093153779202</v>
      </c>
    </row>
    <row r="74" spans="1:23" x14ac:dyDescent="0.25">
      <c r="A74" s="10" t="s">
        <v>60</v>
      </c>
      <c r="B74" s="8">
        <f>SUM(AT!B74,BE!B74,BG!B74,CY!B74,CZ!B74,DE!B74,DK!B74,EE!B74,EL!B74,ES!B74,FI!B74,FR!B74,HR!B74,HU!B74,IE!B74,IT!B74,LT!B74,LU!B74,LV!B74,MT!B74,NL!B74,PL!B74,PT!B74,RO!B74,SE!B74,SI!B74,SK!B74)</f>
        <v>1152.2284646400001</v>
      </c>
      <c r="C74" s="8">
        <f>SUM(AT!C74,BE!C74,BG!C74,CY!C74,CZ!C74,DE!C74,DK!C74,EE!C74,EL!C74,ES!C74,FI!C74,FR!C74,HR!C74,HU!C74,IE!C74,IT!C74,LT!C74,LU!C74,LV!C74,MT!C74,NL!C74,PL!C74,PT!C74,RO!C74,SE!C74,SI!C74,SK!C74)</f>
        <v>2878.7908075200003</v>
      </c>
      <c r="D74" s="8">
        <f>SUM(AT!D74,BE!D74,BG!D74,CY!D74,CZ!D74,DE!D74,DK!D74,EE!D74,EL!D74,ES!D74,FI!D74,FR!D74,HR!D74,HU!D74,IE!D74,IT!D74,LT!D74,LU!D74,LV!D74,MT!D74,NL!D74,PL!D74,PT!D74,RO!D74,SE!D74,SI!D74,SK!D74)</f>
        <v>2395.0264831200002</v>
      </c>
      <c r="E74" s="8">
        <f>SUM(AT!E74,BE!E74,BG!E74,CY!E74,CZ!E74,DE!E74,DK!E74,EE!E74,EL!E74,ES!E74,FI!E74,FR!E74,HR!E74,HU!E74,IE!E74,IT!E74,LT!E74,LU!E74,LV!E74,MT!E74,NL!E74,PL!E74,PT!E74,RO!E74,SE!E74,SI!E74,SK!E74)</f>
        <v>4546.3454452799997</v>
      </c>
      <c r="F74" s="8">
        <f>SUM(AT!F74,BE!F74,BG!F74,CY!F74,CZ!F74,DE!F74,DK!F74,EE!F74,EL!F74,ES!F74,FI!F74,FR!F74,HR!F74,HU!F74,IE!F74,IT!F74,LT!F74,LU!F74,LV!F74,MT!F74,NL!F74,PL!F74,PT!F74,RO!F74,SE!F74,SI!F74,SK!F74)</f>
        <v>5233.0474742400002</v>
      </c>
      <c r="G74" s="8">
        <f>SUM(AT!G74,BE!G74,BG!G74,CY!G74,CZ!G74,DE!G74,DK!G74,EE!G74,EL!G74,ES!G74,FI!G74,FR!G74,HR!G74,HU!G74,IE!G74,IT!G74,LT!G74,LU!G74,LV!G74,MT!G74,NL!G74,PL!G74,PT!G74,RO!G74,SE!G74,SI!G74,SK!G74)</f>
        <v>5204.5553656799993</v>
      </c>
      <c r="H74" s="8">
        <f>SUM(AT!H74,BE!H74,BG!H74,CY!H74,CZ!H74,DE!H74,DK!H74,EE!H74,EL!H74,ES!H74,FI!H74,FR!H74,HR!H74,HU!H74,IE!H74,IT!H74,LT!H74,LU!H74,LV!H74,MT!H74,NL!H74,PL!H74,PT!H74,RO!H74,SE!H74,SI!H74,SK!H74)</f>
        <v>4681.2113103600004</v>
      </c>
      <c r="I74" s="8">
        <f>SUM(AT!I74,BE!I74,BG!I74,CY!I74,CZ!I74,DE!I74,DK!I74,EE!I74,EL!I74,ES!I74,FI!I74,FR!I74,HR!I74,HU!I74,IE!I74,IT!I74,LT!I74,LU!I74,LV!I74,MT!I74,NL!I74,PL!I74,PT!I74,RO!I74,SE!I74,SI!I74,SK!I74)</f>
        <v>4694.2545999600006</v>
      </c>
      <c r="J74" s="8">
        <f>SUM(AT!J74,BE!J74,BG!J74,CY!J74,CZ!J74,DE!J74,DK!J74,EE!J74,EL!J74,ES!J74,FI!J74,FR!J74,HR!J74,HU!J74,IE!J74,IT!J74,LT!J74,LU!J74,LV!J74,MT!J74,NL!J74,PL!J74,PT!J74,RO!J74,SE!J74,SI!J74,SK!J74)</f>
        <v>4856.65638588</v>
      </c>
      <c r="K74" s="8">
        <f>SUM(AT!K74,BE!K74,BG!K74,CY!K74,CZ!K74,DE!K74,DK!K74,EE!K74,EL!K74,ES!K74,FI!K74,FR!K74,HR!K74,HU!K74,IE!K74,IT!K74,LT!K74,LU!K74,LV!K74,MT!K74,NL!K74,PL!K74,PT!K74,RO!K74,SE!K74,SI!K74,SK!K74)</f>
        <v>3711.52968048</v>
      </c>
      <c r="L74" s="8">
        <f>SUM(AT!L74,BE!L74,BG!L74,CY!L74,CZ!L74,DE!L74,DK!L74,EE!L74,EL!L74,ES!L74,FI!L74,FR!L74,HR!L74,HU!L74,IE!L74,IT!L74,LT!L74,LU!L74,LV!L74,MT!L74,NL!L74,PL!L74,PT!L74,RO!L74,SE!L74,SI!L74,SK!L74)</f>
        <v>3668.6547486000004</v>
      </c>
      <c r="M74" s="8">
        <f>SUM(AT!M74,BE!M74,BG!M74,CY!M74,CZ!M74,DE!M74,DK!M74,EE!M74,EL!M74,ES!M74,FI!M74,FR!M74,HR!M74,HU!M74,IE!M74,IT!M74,LT!M74,LU!M74,LV!M74,MT!M74,NL!M74,PL!M74,PT!M74,RO!M74,SE!M74,SI!M74,SK!M74)</f>
        <v>4269.8898705599995</v>
      </c>
      <c r="N74" s="8">
        <f>SUM(AT!N74,BE!N74,BG!N74,CY!N74,CZ!N74,DE!N74,DK!N74,EE!N74,EL!N74,ES!N74,FI!N74,FR!N74,HR!N74,HU!N74,IE!N74,IT!N74,LT!N74,LU!N74,LV!N74,MT!N74,NL!N74,PL!N74,PT!N74,RO!N74,SE!N74,SI!N74,SK!N74)</f>
        <v>3626.9322361200002</v>
      </c>
      <c r="O74" s="8">
        <f>SUM(AT!O74,BE!O74,BG!O74,CY!O74,CZ!O74,DE!O74,DK!O74,EE!O74,EL!O74,ES!O74,FI!O74,FR!O74,HR!O74,HU!O74,IE!O74,IT!O74,LT!O74,LU!O74,LV!O74,MT!O74,NL!O74,PL!O74,PT!O74,RO!O74,SE!O74,SI!O74,SK!O74)</f>
        <v>4095.8936560800003</v>
      </c>
      <c r="P74" s="8">
        <f>SUM(AT!P74,BE!P74,BG!P74,CY!P74,CZ!P74,DE!P74,DK!P74,EE!P74,EL!P74,ES!P74,FI!P74,FR!P74,HR!P74,HU!P74,IE!P74,IT!P74,LT!P74,LU!P74,LV!P74,MT!P74,NL!P74,PL!P74,PT!P74,RO!P74,SE!P74,SI!P74,SK!P74)</f>
        <v>3577.1175903600006</v>
      </c>
      <c r="Q74" s="8">
        <f>SUM(AT!Q74,BE!Q74,BG!Q74,CY!Q74,CZ!Q74,DE!Q74,DK!Q74,EE!Q74,EL!Q74,ES!Q74,FI!Q74,FR!Q74,HR!Q74,HU!Q74,IE!Q74,IT!Q74,LT!Q74,LU!Q74,LV!Q74,MT!Q74,NL!Q74,PL!Q74,PT!Q74,RO!Q74,SE!Q74,SI!Q74,SK!Q74)</f>
        <v>3404.6795070000003</v>
      </c>
      <c r="R74" s="8">
        <f>SUM(AT!R74,BE!R74,BG!R74,CY!R74,CZ!R74,DE!R74,DK!R74,EE!R74,EL!R74,ES!R74,FI!R74,FR!R74,HR!R74,HU!R74,IE!R74,IT!R74,LT!R74,LU!R74,LV!R74,MT!R74,NL!R74,PL!R74,PT!R74,RO!R74,SE!R74,SI!R74,SK!R74)</f>
        <v>3710.6048797200001</v>
      </c>
      <c r="S74" s="8">
        <f>SUM(AT!S74,BE!S74,BG!S74,CY!S74,CZ!S74,DE!S74,DK!S74,EE!S74,EL!S74,ES!S74,FI!S74,FR!S74,HR!S74,HU!S74,IE!S74,IT!S74,LT!S74,LU!S74,LV!S74,MT!S74,NL!S74,PL!S74,PT!S74,RO!S74,SE!S74,SI!S74,SK!S74)</f>
        <v>4058.6501789999998</v>
      </c>
      <c r="T74" s="8">
        <f>SUM(AT!T74,BE!T74,BG!T74,CY!T74,CZ!T74,DE!T74,DK!T74,EE!T74,EL!T74,ES!T74,FI!T74,FR!T74,HR!T74,HU!T74,IE!T74,IT!T74,LT!T74,LU!T74,LV!T74,MT!T74,NL!T74,PL!T74,PT!T74,RO!T74,SE!T74,SI!T74,SK!T74)</f>
        <v>4475.1454030800005</v>
      </c>
      <c r="U74" s="8">
        <f>SUM(AT!U74,BE!U74,BG!U74,CY!U74,CZ!U74,DE!U74,DK!U74,EE!U74,EL!U74,ES!U74,FI!U74,FR!U74,HR!U74,HU!U74,IE!U74,IT!U74,LT!U74,LU!U74,LV!U74,MT!U74,NL!U74,PL!U74,PT!U74,RO!U74,SE!U74,SI!U74,SK!U74)</f>
        <v>4428.1653102000009</v>
      </c>
      <c r="V74" s="8">
        <f>SUM(AT!V74,BE!V74,BG!V74,CY!V74,CZ!V74,DE!V74,DK!V74,EE!V74,EL!V74,ES!V74,FI!V74,FR!V74,HR!V74,HU!V74,IE!V74,IT!V74,LT!V74,LU!V74,LV!V74,MT!V74,NL!V74,PL!V74,PT!V74,RO!V74,SE!V74,SI!V74,SK!V74)</f>
        <v>3227.7045002400005</v>
      </c>
      <c r="W74" s="8">
        <f>SUM(AT!W74,BE!W74,BG!W74,CY!W74,CZ!W74,DE!W74,DK!W74,EE!W74,EL!W74,ES!W74,FI!W74,FR!W74,HR!W74,HU!W74,IE!W74,IT!W74,LT!W74,LU!W74,LV!W74,MT!W74,NL!W74,PL!W74,PT!W74,RO!W74,SE!W74,SI!W74,SK!W74)</f>
        <v>3297.2747824799999</v>
      </c>
    </row>
    <row r="75" spans="1:23" x14ac:dyDescent="0.25">
      <c r="A75" s="15" t="s">
        <v>61</v>
      </c>
      <c r="B75" s="16">
        <f>SUM(B76:B78)</f>
        <v>614850.97263505659</v>
      </c>
      <c r="C75" s="16">
        <f t="shared" ref="C75:W75" si="16">SUM(C76:C78)</f>
        <v>649431.93361761363</v>
      </c>
      <c r="D75" s="16">
        <f t="shared" si="16"/>
        <v>625154.16694644571</v>
      </c>
      <c r="E75" s="16">
        <f t="shared" si="16"/>
        <v>645020.5024738959</v>
      </c>
      <c r="F75" s="16">
        <f t="shared" si="16"/>
        <v>642460.11484779208</v>
      </c>
      <c r="G75" s="16">
        <f t="shared" si="16"/>
        <v>642147.11571208725</v>
      </c>
      <c r="H75" s="16">
        <f t="shared" si="16"/>
        <v>636640.71821991901</v>
      </c>
      <c r="I75" s="16">
        <f t="shared" si="16"/>
        <v>556507.56612391502</v>
      </c>
      <c r="J75" s="16">
        <f t="shared" si="16"/>
        <v>597665.02676176699</v>
      </c>
      <c r="K75" s="16">
        <f t="shared" si="16"/>
        <v>582995.07594713522</v>
      </c>
      <c r="L75" s="16">
        <f t="shared" si="16"/>
        <v>611566.58962151979</v>
      </c>
      <c r="M75" s="16">
        <f t="shared" si="16"/>
        <v>541429.69481278677</v>
      </c>
      <c r="N75" s="16">
        <f t="shared" si="16"/>
        <v>551467.3581935541</v>
      </c>
      <c r="O75" s="16">
        <f t="shared" si="16"/>
        <v>561296.10193075822</v>
      </c>
      <c r="P75" s="16">
        <f t="shared" si="16"/>
        <v>486452.72981984413</v>
      </c>
      <c r="Q75" s="16">
        <f t="shared" si="16"/>
        <v>508248.31319364486</v>
      </c>
      <c r="R75" s="16">
        <f t="shared" si="16"/>
        <v>516647.03674513288</v>
      </c>
      <c r="S75" s="16">
        <f t="shared" si="16"/>
        <v>514777.72903502331</v>
      </c>
      <c r="T75" s="16">
        <f t="shared" si="16"/>
        <v>504110.7334798185</v>
      </c>
      <c r="U75" s="16">
        <f t="shared" si="16"/>
        <v>492518.93324700126</v>
      </c>
      <c r="V75" s="16">
        <f t="shared" si="16"/>
        <v>490321.82623916917</v>
      </c>
      <c r="W75" s="16">
        <f t="shared" si="16"/>
        <v>498998.73883779411</v>
      </c>
    </row>
    <row r="76" spans="1:23" x14ac:dyDescent="0.25">
      <c r="A76" s="10" t="s">
        <v>62</v>
      </c>
      <c r="B76" s="8">
        <f>SUM(AT!B76,BE!B76,BG!B76,CY!B76,CZ!B76,DE!B76,DK!B76,EE!B76,EL!B76,ES!B76,FI!B76,FR!B76,HR!B76,HU!B76,IE!B76,IT!B76,LT!B76,LU!B76,LV!B76,MT!B76,NL!B76,PL!B76,PT!B76,RO!B76,SE!B76,SI!B76,SK!B76)</f>
        <v>153404.49055194177</v>
      </c>
      <c r="C76" s="8">
        <f>SUM(AT!C76,BE!C76,BG!C76,CY!C76,CZ!C76,DE!C76,DK!C76,EE!C76,EL!C76,ES!C76,FI!C76,FR!C76,HR!C76,HU!C76,IE!C76,IT!C76,LT!C76,LU!C76,LV!C76,MT!C76,NL!C76,PL!C76,PT!C76,RO!C76,SE!C76,SI!C76,SK!C76)</f>
        <v>162638.80216320534</v>
      </c>
      <c r="D76" s="8">
        <f>SUM(AT!D76,BE!D76,BG!D76,CY!D76,CZ!D76,DE!D76,DK!D76,EE!D76,EL!D76,ES!D76,FI!D76,FR!D76,HR!D76,HU!D76,IE!D76,IT!D76,LT!D76,LU!D76,LV!D76,MT!D76,NL!D76,PL!D76,PT!D76,RO!D76,SE!D76,SI!D76,SK!D76)</f>
        <v>155442.82479785194</v>
      </c>
      <c r="E76" s="8">
        <f>SUM(AT!E76,BE!E76,BG!E76,CY!E76,CZ!E76,DE!E76,DK!E76,EE!E76,EL!E76,ES!E76,FI!E76,FR!E76,HR!E76,HU!E76,IE!E76,IT!E76,LT!E76,LU!E76,LV!E76,MT!E76,NL!E76,PL!E76,PT!E76,RO!E76,SE!E76,SI!E76,SK!E76)</f>
        <v>162861.61512438816</v>
      </c>
      <c r="F76" s="8">
        <f>SUM(AT!F76,BE!F76,BG!F76,CY!F76,CZ!F76,DE!F76,DK!F76,EE!F76,EL!F76,ES!F76,FI!F76,FR!F76,HR!F76,HU!F76,IE!F76,IT!F76,LT!F76,LU!F76,LV!F76,MT!F76,NL!F76,PL!F76,PT!F76,RO!F76,SE!F76,SI!F76,SK!F76)</f>
        <v>163902.52823156081</v>
      </c>
      <c r="G76" s="8">
        <f>SUM(AT!G76,BE!G76,BG!G76,CY!G76,CZ!G76,DE!G76,DK!G76,EE!G76,EL!G76,ES!G76,FI!G76,FR!G76,HR!G76,HU!G76,IE!G76,IT!G76,LT!G76,LU!G76,LV!G76,MT!G76,NL!G76,PL!G76,PT!G76,RO!G76,SE!G76,SI!G76,SK!G76)</f>
        <v>161703.24562520045</v>
      </c>
      <c r="H76" s="8">
        <f>SUM(AT!H76,BE!H76,BG!H76,CY!H76,CZ!H76,DE!H76,DK!H76,EE!H76,EL!H76,ES!H76,FI!H76,FR!H76,HR!H76,HU!H76,IE!H76,IT!H76,LT!H76,LU!H76,LV!H76,MT!H76,NL!H76,PL!H76,PT!H76,RO!H76,SE!H76,SI!H76,SK!H76)</f>
        <v>169588.95289794207</v>
      </c>
      <c r="I76" s="8">
        <f>SUM(AT!I76,BE!I76,BG!I76,CY!I76,CZ!I76,DE!I76,DK!I76,EE!I76,EL!I76,ES!I76,FI!I76,FR!I76,HR!I76,HU!I76,IE!I76,IT!I76,LT!I76,LU!I76,LV!I76,MT!I76,NL!I76,PL!I76,PT!I76,RO!I76,SE!I76,SI!I76,SK!I76)</f>
        <v>146412.9650260534</v>
      </c>
      <c r="J76" s="8">
        <f>SUM(AT!J76,BE!J76,BG!J76,CY!J76,CZ!J76,DE!J76,DK!J76,EE!J76,EL!J76,ES!J76,FI!J76,FR!J76,HR!J76,HU!J76,IE!J76,IT!J76,LT!J76,LU!J76,LV!J76,MT!J76,NL!J76,PL!J76,PT!J76,RO!J76,SE!J76,SI!J76,SK!J76)</f>
        <v>159191.96614899978</v>
      </c>
      <c r="K76" s="8">
        <f>SUM(AT!K76,BE!K76,BG!K76,CY!K76,CZ!K76,DE!K76,DK!K76,EE!K76,EL!K76,ES!K76,FI!K76,FR!K76,HR!K76,HU!K76,IE!K76,IT!K76,LT!K76,LU!K76,LV!K76,MT!K76,NL!K76,PL!K76,PT!K76,RO!K76,SE!K76,SI!K76,SK!K76)</f>
        <v>156340.49651718355</v>
      </c>
      <c r="L76" s="8">
        <f>SUM(AT!L76,BE!L76,BG!L76,CY!L76,CZ!L76,DE!L76,DK!L76,EE!L76,EL!L76,ES!L76,FI!L76,FR!L76,HR!L76,HU!L76,IE!L76,IT!L76,LT!L76,LU!L76,LV!L76,MT!L76,NL!L76,PL!L76,PT!L76,RO!L76,SE!L76,SI!L76,SK!L76)</f>
        <v>161673.07953360237</v>
      </c>
      <c r="M76" s="8">
        <f>SUM(AT!M76,BE!M76,BG!M76,CY!M76,CZ!M76,DE!M76,DK!M76,EE!M76,EL!M76,ES!M76,FI!M76,FR!M76,HR!M76,HU!M76,IE!M76,IT!M76,LT!M76,LU!M76,LV!M76,MT!M76,NL!M76,PL!M76,PT!M76,RO!M76,SE!M76,SI!M76,SK!M76)</f>
        <v>141137.25853228118</v>
      </c>
      <c r="N76" s="8">
        <f>SUM(AT!N76,BE!N76,BG!N76,CY!N76,CZ!N76,DE!N76,DK!N76,EE!N76,EL!N76,ES!N76,FI!N76,FR!N76,HR!N76,HU!N76,IE!N76,IT!N76,LT!N76,LU!N76,LV!N76,MT!N76,NL!N76,PL!N76,PT!N76,RO!N76,SE!N76,SI!N76,SK!N76)</f>
        <v>142730.74159525966</v>
      </c>
      <c r="O76" s="8">
        <f>SUM(AT!O76,BE!O76,BG!O76,CY!O76,CZ!O76,DE!O76,DK!O76,EE!O76,EL!O76,ES!O76,FI!O76,FR!O76,HR!O76,HU!O76,IE!O76,IT!O76,LT!O76,LU!O76,LV!O76,MT!O76,NL!O76,PL!O76,PT!O76,RO!O76,SE!O76,SI!O76,SK!O76)</f>
        <v>149194.15809650873</v>
      </c>
      <c r="P76" s="8">
        <f>SUM(AT!P76,BE!P76,BG!P76,CY!P76,CZ!P76,DE!P76,DK!P76,EE!P76,EL!P76,ES!P76,FI!P76,FR!P76,HR!P76,HU!P76,IE!P76,IT!P76,LT!P76,LU!P76,LV!P76,MT!P76,NL!P76,PL!P76,PT!P76,RO!P76,SE!P76,SI!P76,SK!P76)</f>
        <v>131352.54636470057</v>
      </c>
      <c r="Q76" s="8">
        <f>SUM(AT!Q76,BE!Q76,BG!Q76,CY!Q76,CZ!Q76,DE!Q76,DK!Q76,EE!Q76,EL!Q76,ES!Q76,FI!Q76,FR!Q76,HR!Q76,HU!Q76,IE!Q76,IT!Q76,LT!Q76,LU!Q76,LV!Q76,MT!Q76,NL!Q76,PL!Q76,PT!Q76,RO!Q76,SE!Q76,SI!Q76,SK!Q76)</f>
        <v>137322.23412391063</v>
      </c>
      <c r="R76" s="8">
        <f>SUM(AT!R76,BE!R76,BG!R76,CY!R76,CZ!R76,DE!R76,DK!R76,EE!R76,EL!R76,ES!R76,FI!R76,FR!R76,HR!R76,HU!R76,IE!R76,IT!R76,LT!R76,LU!R76,LV!R76,MT!R76,NL!R76,PL!R76,PT!R76,RO!R76,SE!R76,SI!R76,SK!R76)</f>
        <v>137062.246482135</v>
      </c>
      <c r="S76" s="8">
        <f>SUM(AT!S76,BE!S76,BG!S76,CY!S76,CZ!S76,DE!S76,DK!S76,EE!S76,EL!S76,ES!S76,FI!S76,FR!S76,HR!S76,HU!S76,IE!S76,IT!S76,LT!S76,LU!S76,LV!S76,MT!S76,NL!S76,PL!S76,PT!S76,RO!S76,SE!S76,SI!S76,SK!S76)</f>
        <v>137154.56826126497</v>
      </c>
      <c r="T76" s="8">
        <f>SUM(AT!T76,BE!T76,BG!T76,CY!T76,CZ!T76,DE!T76,DK!T76,EE!T76,EL!T76,ES!T76,FI!T76,FR!T76,HR!T76,HU!T76,IE!T76,IT!T76,LT!T76,LU!T76,LV!T76,MT!T76,NL!T76,PL!T76,PT!T76,RO!T76,SE!T76,SI!T76,SK!T76)</f>
        <v>128287.14196423792</v>
      </c>
      <c r="U76" s="8">
        <f>SUM(AT!U76,BE!U76,BG!U76,CY!U76,CZ!U76,DE!U76,DK!U76,EE!U76,EL!U76,ES!U76,FI!U76,FR!U76,HR!U76,HU!U76,IE!U76,IT!U76,LT!U76,LU!U76,LV!U76,MT!U76,NL!U76,PL!U76,PT!U76,RO!U76,SE!U76,SI!U76,SK!U76)</f>
        <v>123900.1453639213</v>
      </c>
      <c r="V76" s="8">
        <f>SUM(AT!V76,BE!V76,BG!V76,CY!V76,CZ!V76,DE!V76,DK!V76,EE!V76,EL!V76,ES!V76,FI!V76,FR!V76,HR!V76,HU!V76,IE!V76,IT!V76,LT!V76,LU!V76,LV!V76,MT!V76,NL!V76,PL!V76,PT!V76,RO!V76,SE!V76,SI!V76,SK!V76)</f>
        <v>116815.96203840064</v>
      </c>
      <c r="W76" s="8">
        <f>SUM(AT!W76,BE!W76,BG!W76,CY!W76,CZ!W76,DE!W76,DK!W76,EE!W76,EL!W76,ES!W76,FI!W76,FR!W76,HR!W76,HU!W76,IE!W76,IT!W76,LT!W76,LU!W76,LV!W76,MT!W76,NL!W76,PL!W76,PT!W76,RO!W76,SE!W76,SI!W76,SK!W76)</f>
        <v>128607.5073714522</v>
      </c>
    </row>
    <row r="77" spans="1:23" x14ac:dyDescent="0.25">
      <c r="A77" s="10" t="s">
        <v>63</v>
      </c>
      <c r="B77" s="8">
        <f>SUM(AT!B77,BE!B77,BG!B77,CY!B77,CZ!B77,DE!B77,DK!B77,EE!B77,EL!B77,ES!B77,FI!B77,FR!B77,HR!B77,HU!B77,IE!B77,IT!B77,LT!B77,LU!B77,LV!B77,MT!B77,NL!B77,PL!B77,PT!B77,RO!B77,SE!B77,SI!B77,SK!B77)</f>
        <v>389251.46446007316</v>
      </c>
      <c r="C77" s="8">
        <f>SUM(AT!C77,BE!C77,BG!C77,CY!C77,CZ!C77,DE!C77,DK!C77,EE!C77,EL!C77,ES!C77,FI!C77,FR!C77,HR!C77,HU!C77,IE!C77,IT!C77,LT!C77,LU!C77,LV!C77,MT!C77,NL!C77,PL!C77,PT!C77,RO!C77,SE!C77,SI!C77,SK!C77)</f>
        <v>415163.40545161621</v>
      </c>
      <c r="D77" s="8">
        <f>SUM(AT!D77,BE!D77,BG!D77,CY!D77,CZ!D77,DE!D77,DK!D77,EE!D77,EL!D77,ES!D77,FI!D77,FR!D77,HR!D77,HU!D77,IE!D77,IT!D77,LT!D77,LU!D77,LV!D77,MT!D77,NL!D77,PL!D77,PT!D77,RO!D77,SE!D77,SI!D77,SK!D77)</f>
        <v>399678.76528167201</v>
      </c>
      <c r="E77" s="8">
        <f>SUM(AT!E77,BE!E77,BG!E77,CY!E77,CZ!E77,DE!E77,DK!E77,EE!E77,EL!E77,ES!E77,FI!E77,FR!E77,HR!E77,HU!E77,IE!E77,IT!E77,LT!E77,LU!E77,LV!E77,MT!E77,NL!E77,PL!E77,PT!E77,RO!E77,SE!E77,SI!E77,SK!E77)</f>
        <v>410065.068768667</v>
      </c>
      <c r="F77" s="8">
        <f>SUM(AT!F77,BE!F77,BG!F77,CY!F77,CZ!F77,DE!F77,DK!F77,EE!F77,EL!F77,ES!F77,FI!F77,FR!F77,HR!F77,HU!F77,IE!F77,IT!F77,LT!F77,LU!F77,LV!F77,MT!F77,NL!F77,PL!F77,PT!F77,RO!F77,SE!F77,SI!F77,SK!F77)</f>
        <v>405604.19485319225</v>
      </c>
      <c r="G77" s="8">
        <f>SUM(AT!G77,BE!G77,BG!G77,CY!G77,CZ!G77,DE!G77,DK!G77,EE!G77,EL!G77,ES!G77,FI!G77,FR!G77,HR!G77,HU!G77,IE!G77,IT!G77,LT!G77,LU!G77,LV!G77,MT!G77,NL!G77,PL!G77,PT!G77,RO!G77,SE!G77,SI!G77,SK!G77)</f>
        <v>406492.73297703685</v>
      </c>
      <c r="H77" s="8">
        <f>SUM(AT!H77,BE!H77,BG!H77,CY!H77,CZ!H77,DE!H77,DK!H77,EE!H77,EL!H77,ES!H77,FI!H77,FR!H77,HR!H77,HU!H77,IE!H77,IT!H77,LT!H77,LU!H77,LV!H77,MT!H77,NL!H77,PL!H77,PT!H77,RO!H77,SE!H77,SI!H77,SK!H77)</f>
        <v>399710.17014522385</v>
      </c>
      <c r="I77" s="8">
        <f>SUM(AT!I77,BE!I77,BG!I77,CY!I77,CZ!I77,DE!I77,DK!I77,EE!I77,EL!I77,ES!I77,FI!I77,FR!I77,HR!I77,HU!I77,IE!I77,IT!I77,LT!I77,LU!I77,LV!I77,MT!I77,NL!I77,PL!I77,PT!I77,RO!I77,SE!I77,SI!I77,SK!I77)</f>
        <v>345750.71329014981</v>
      </c>
      <c r="J77" s="8">
        <f>SUM(AT!J77,BE!J77,BG!J77,CY!J77,CZ!J77,DE!J77,DK!J77,EE!J77,EL!J77,ES!J77,FI!J77,FR!J77,HR!J77,HU!J77,IE!J77,IT!J77,LT!J77,LU!J77,LV!J77,MT!J77,NL!J77,PL!J77,PT!J77,RO!J77,SE!J77,SI!J77,SK!J77)</f>
        <v>374993.31067754526</v>
      </c>
      <c r="K77" s="8">
        <f>SUM(AT!K77,BE!K77,BG!K77,CY!K77,CZ!K77,DE!K77,DK!K77,EE!K77,EL!K77,ES!K77,FI!K77,FR!K77,HR!K77,HU!K77,IE!K77,IT!K77,LT!K77,LU!K77,LV!K77,MT!K77,NL!K77,PL!K77,PT!K77,RO!K77,SE!K77,SI!K77,SK!K77)</f>
        <v>365323.35088691692</v>
      </c>
      <c r="L77" s="8">
        <f>SUM(AT!L77,BE!L77,BG!L77,CY!L77,CZ!L77,DE!L77,DK!L77,EE!L77,EL!L77,ES!L77,FI!L77,FR!L77,HR!L77,HU!L77,IE!L77,IT!L77,LT!L77,LU!L77,LV!L77,MT!L77,NL!L77,PL!L77,PT!L77,RO!L77,SE!L77,SI!L77,SK!L77)</f>
        <v>387126.58804672922</v>
      </c>
      <c r="M77" s="8">
        <f>SUM(AT!M77,BE!M77,BG!M77,CY!M77,CZ!M77,DE!M77,DK!M77,EE!M77,EL!M77,ES!M77,FI!M77,FR!M77,HR!M77,HU!M77,IE!M77,IT!M77,LT!M77,LU!M77,LV!M77,MT!M77,NL!M77,PL!M77,PT!M77,RO!M77,SE!M77,SI!M77,SK!M77)</f>
        <v>339544.70017924416</v>
      </c>
      <c r="N77" s="8">
        <f>SUM(AT!N77,BE!N77,BG!N77,CY!N77,CZ!N77,DE!N77,DK!N77,EE!N77,EL!N77,ES!N77,FI!N77,FR!N77,HR!N77,HU!N77,IE!N77,IT!N77,LT!N77,LU!N77,LV!N77,MT!N77,NL!N77,PL!N77,PT!N77,RO!N77,SE!N77,SI!N77,SK!N77)</f>
        <v>348610.84342730517</v>
      </c>
      <c r="O77" s="8">
        <f>SUM(AT!O77,BE!O77,BG!O77,CY!O77,CZ!O77,DE!O77,DK!O77,EE!O77,EL!O77,ES!O77,FI!O77,FR!O77,HR!O77,HU!O77,IE!O77,IT!O77,LT!O77,LU!O77,LV!O77,MT!O77,NL!O77,PL!O77,PT!O77,RO!O77,SE!O77,SI!O77,SK!O77)</f>
        <v>351424.7549071557</v>
      </c>
      <c r="P77" s="8">
        <f>SUM(AT!P77,BE!P77,BG!P77,CY!P77,CZ!P77,DE!P77,DK!P77,EE!P77,EL!P77,ES!P77,FI!P77,FR!P77,HR!P77,HU!P77,IE!P77,IT!P77,LT!P77,LU!P77,LV!P77,MT!P77,NL!P77,PL!P77,PT!P77,RO!P77,SE!P77,SI!P77,SK!P77)</f>
        <v>296645.49364888604</v>
      </c>
      <c r="Q77" s="8">
        <f>SUM(AT!Q77,BE!Q77,BG!Q77,CY!Q77,CZ!Q77,DE!Q77,DK!Q77,EE!Q77,EL!Q77,ES!Q77,FI!Q77,FR!Q77,HR!Q77,HU!Q77,IE!Q77,IT!Q77,LT!Q77,LU!Q77,LV!Q77,MT!Q77,NL!Q77,PL!Q77,PT!Q77,RO!Q77,SE!Q77,SI!Q77,SK!Q77)</f>
        <v>313020.54598065402</v>
      </c>
      <c r="R77" s="8">
        <f>SUM(AT!R77,BE!R77,BG!R77,CY!R77,CZ!R77,DE!R77,DK!R77,EE!R77,EL!R77,ES!R77,FI!R77,FR!R77,HR!R77,HU!R77,IE!R77,IT!R77,LT!R77,LU!R77,LV!R77,MT!R77,NL!R77,PL!R77,PT!R77,RO!R77,SE!R77,SI!R77,SK!R77)</f>
        <v>321543.02064074209</v>
      </c>
      <c r="S77" s="8">
        <f>SUM(AT!S77,BE!S77,BG!S77,CY!S77,CZ!S77,DE!S77,DK!S77,EE!S77,EL!S77,ES!S77,FI!S77,FR!S77,HR!S77,HU!S77,IE!S77,IT!S77,LT!S77,LU!S77,LV!S77,MT!S77,NL!S77,PL!S77,PT!S77,RO!S77,SE!S77,SI!S77,SK!S77)</f>
        <v>319202.61190328788</v>
      </c>
      <c r="T77" s="8">
        <f>SUM(AT!T77,BE!T77,BG!T77,CY!T77,CZ!T77,DE!T77,DK!T77,EE!T77,EL!T77,ES!T77,FI!T77,FR!T77,HR!T77,HU!T77,IE!T77,IT!T77,LT!T77,LU!T77,LV!T77,MT!T77,NL!T77,PL!T77,PT!T77,RO!T77,SE!T77,SI!T77,SK!T77)</f>
        <v>309606.14726695226</v>
      </c>
      <c r="U77" s="8">
        <f>SUM(AT!U77,BE!U77,BG!U77,CY!U77,CZ!U77,DE!U77,DK!U77,EE!U77,EL!U77,ES!U77,FI!U77,FR!U77,HR!U77,HU!U77,IE!U77,IT!U77,LT!U77,LU!U77,LV!U77,MT!U77,NL!U77,PL!U77,PT!U77,RO!U77,SE!U77,SI!U77,SK!U77)</f>
        <v>302772.40836151113</v>
      </c>
      <c r="V77" s="8">
        <f>SUM(AT!V77,BE!V77,BG!V77,CY!V77,CZ!V77,DE!V77,DK!V77,EE!V77,EL!V77,ES!V77,FI!V77,FR!V77,HR!V77,HU!V77,IE!V77,IT!V77,LT!V77,LU!V77,LV!V77,MT!V77,NL!V77,PL!V77,PT!V77,RO!V77,SE!V77,SI!V77,SK!V77)</f>
        <v>306272.75367009698</v>
      </c>
      <c r="W77" s="8">
        <f>SUM(AT!W77,BE!W77,BG!W77,CY!W77,CZ!W77,DE!W77,DK!W77,EE!W77,EL!W77,ES!W77,FI!W77,FR!W77,HR!W77,HU!W77,IE!W77,IT!W77,LT!W77,LU!W77,LV!W77,MT!W77,NL!W77,PL!W77,PT!W77,RO!W77,SE!W77,SI!W77,SK!W77)</f>
        <v>304339.64027318533</v>
      </c>
    </row>
    <row r="78" spans="1:23" x14ac:dyDescent="0.25">
      <c r="A78" s="10" t="s">
        <v>64</v>
      </c>
      <c r="B78" s="8">
        <f>SUM(AT!B78,BE!B78,BG!B78,CY!B78,CZ!B78,DE!B78,DK!B78,EE!B78,EL!B78,ES!B78,FI!B78,FR!B78,HR!B78,HU!B78,IE!B78,IT!B78,LT!B78,LU!B78,LV!B78,MT!B78,NL!B78,PL!B78,PT!B78,RO!B78,SE!B78,SI!B78,SK!B78)</f>
        <v>72195.017623041625</v>
      </c>
      <c r="C78" s="8">
        <f>SUM(AT!C78,BE!C78,BG!C78,CY!C78,CZ!C78,DE!C78,DK!C78,EE!C78,EL!C78,ES!C78,FI!C78,FR!C78,HR!C78,HU!C78,IE!C78,IT!C78,LT!C78,LU!C78,LV!C78,MT!C78,NL!C78,PL!C78,PT!C78,RO!C78,SE!C78,SI!C78,SK!C78)</f>
        <v>71629.726002792013</v>
      </c>
      <c r="D78" s="8">
        <f>SUM(AT!D78,BE!D78,BG!D78,CY!D78,CZ!D78,DE!D78,DK!D78,EE!D78,EL!D78,ES!D78,FI!D78,FR!D78,HR!D78,HU!D78,IE!D78,IT!D78,LT!D78,LU!D78,LV!D78,MT!D78,NL!D78,PL!D78,PT!D78,RO!D78,SE!D78,SI!D78,SK!D78)</f>
        <v>70032.576866921692</v>
      </c>
      <c r="E78" s="8">
        <f>SUM(AT!E78,BE!E78,BG!E78,CY!E78,CZ!E78,DE!E78,DK!E78,EE!E78,EL!E78,ES!E78,FI!E78,FR!E78,HR!E78,HU!E78,IE!E78,IT!E78,LT!E78,LU!E78,LV!E78,MT!E78,NL!E78,PL!E78,PT!E78,RO!E78,SE!E78,SI!E78,SK!E78)</f>
        <v>72093.818580840772</v>
      </c>
      <c r="F78" s="8">
        <f>SUM(AT!F78,BE!F78,BG!F78,CY!F78,CZ!F78,DE!F78,DK!F78,EE!F78,EL!F78,ES!F78,FI!F78,FR!F78,HR!F78,HU!F78,IE!F78,IT!F78,LT!F78,LU!F78,LV!F78,MT!F78,NL!F78,PL!F78,PT!F78,RO!F78,SE!F78,SI!F78,SK!F78)</f>
        <v>72953.391763039093</v>
      </c>
      <c r="G78" s="8">
        <f>SUM(AT!G78,BE!G78,BG!G78,CY!G78,CZ!G78,DE!G78,DK!G78,EE!G78,EL!G78,ES!G78,FI!G78,FR!G78,HR!G78,HU!G78,IE!G78,IT!G78,LT!G78,LU!G78,LV!G78,MT!G78,NL!G78,PL!G78,PT!G78,RO!G78,SE!G78,SI!G78,SK!G78)</f>
        <v>73951.137109849937</v>
      </c>
      <c r="H78" s="8">
        <f>SUM(AT!H78,BE!H78,BG!H78,CY!H78,CZ!H78,DE!H78,DK!H78,EE!H78,EL!H78,ES!H78,FI!H78,FR!H78,HR!H78,HU!H78,IE!H78,IT!H78,LT!H78,LU!H78,LV!H78,MT!H78,NL!H78,PL!H78,PT!H78,RO!H78,SE!H78,SI!H78,SK!H78)</f>
        <v>67341.595176753093</v>
      </c>
      <c r="I78" s="8">
        <f>SUM(AT!I78,BE!I78,BG!I78,CY!I78,CZ!I78,DE!I78,DK!I78,EE!I78,EL!I78,ES!I78,FI!I78,FR!I78,HR!I78,HU!I78,IE!I78,IT!I78,LT!I78,LU!I78,LV!I78,MT!I78,NL!I78,PL!I78,PT!I78,RO!I78,SE!I78,SI!I78,SK!I78)</f>
        <v>64343.88780771185</v>
      </c>
      <c r="J78" s="8">
        <f>SUM(AT!J78,BE!J78,BG!J78,CY!J78,CZ!J78,DE!J78,DK!J78,EE!J78,EL!J78,ES!J78,FI!J78,FR!J78,HR!J78,HU!J78,IE!J78,IT!J78,LT!J78,LU!J78,LV!J78,MT!J78,NL!J78,PL!J78,PT!J78,RO!J78,SE!J78,SI!J78,SK!J78)</f>
        <v>63479.749935222018</v>
      </c>
      <c r="K78" s="8">
        <f>SUM(AT!K78,BE!K78,BG!K78,CY!K78,CZ!K78,DE!K78,DK!K78,EE!K78,EL!K78,ES!K78,FI!K78,FR!K78,HR!K78,HU!K78,IE!K78,IT!K78,LT!K78,LU!K78,LV!K78,MT!K78,NL!K78,PL!K78,PT!K78,RO!K78,SE!K78,SI!K78,SK!K78)</f>
        <v>61331.228543034747</v>
      </c>
      <c r="L78" s="8">
        <f>SUM(AT!L78,BE!L78,BG!L78,CY!L78,CZ!L78,DE!L78,DK!L78,EE!L78,EL!L78,ES!L78,FI!L78,FR!L78,HR!L78,HU!L78,IE!L78,IT!L78,LT!L78,LU!L78,LV!L78,MT!L78,NL!L78,PL!L78,PT!L78,RO!L78,SE!L78,SI!L78,SK!L78)</f>
        <v>62766.92204118822</v>
      </c>
      <c r="M78" s="8">
        <f>SUM(AT!M78,BE!M78,BG!M78,CY!M78,CZ!M78,DE!M78,DK!M78,EE!M78,EL!M78,ES!M78,FI!M78,FR!M78,HR!M78,HU!M78,IE!M78,IT!M78,LT!M78,LU!M78,LV!M78,MT!M78,NL!M78,PL!M78,PT!M78,RO!M78,SE!M78,SI!M78,SK!M78)</f>
        <v>60747.736101261493</v>
      </c>
      <c r="N78" s="8">
        <f>SUM(AT!N78,BE!N78,BG!N78,CY!N78,CZ!N78,DE!N78,DK!N78,EE!N78,EL!N78,ES!N78,FI!N78,FR!N78,HR!N78,HU!N78,IE!N78,IT!N78,LT!N78,LU!N78,LV!N78,MT!N78,NL!N78,PL!N78,PT!N78,RO!N78,SE!N78,SI!N78,SK!N78)</f>
        <v>60125.773170989232</v>
      </c>
      <c r="O78" s="8">
        <f>SUM(AT!O78,BE!O78,BG!O78,CY!O78,CZ!O78,DE!O78,DK!O78,EE!O78,EL!O78,ES!O78,FI!O78,FR!O78,HR!O78,HU!O78,IE!O78,IT!O78,LT!O78,LU!O78,LV!O78,MT!O78,NL!O78,PL!O78,PT!O78,RO!O78,SE!O78,SI!O78,SK!O78)</f>
        <v>60677.188927093783</v>
      </c>
      <c r="P78" s="8">
        <f>SUM(AT!P78,BE!P78,BG!P78,CY!P78,CZ!P78,DE!P78,DK!P78,EE!P78,EL!P78,ES!P78,FI!P78,FR!P78,HR!P78,HU!P78,IE!P78,IT!P78,LT!P78,LU!P78,LV!P78,MT!P78,NL!P78,PL!P78,PT!P78,RO!P78,SE!P78,SI!P78,SK!P78)</f>
        <v>58454.689806257491</v>
      </c>
      <c r="Q78" s="8">
        <f>SUM(AT!Q78,BE!Q78,BG!Q78,CY!Q78,CZ!Q78,DE!Q78,DK!Q78,EE!Q78,EL!Q78,ES!Q78,FI!Q78,FR!Q78,HR!Q78,HU!Q78,IE!Q78,IT!Q78,LT!Q78,LU!Q78,LV!Q78,MT!Q78,NL!Q78,PL!Q78,PT!Q78,RO!Q78,SE!Q78,SI!Q78,SK!Q78)</f>
        <v>57905.533089080258</v>
      </c>
      <c r="R78" s="8">
        <f>SUM(AT!R78,BE!R78,BG!R78,CY!R78,CZ!R78,DE!R78,DK!R78,EE!R78,EL!R78,ES!R78,FI!R78,FR!R78,HR!R78,HU!R78,IE!R78,IT!R78,LT!R78,LU!R78,LV!R78,MT!R78,NL!R78,PL!R78,PT!R78,RO!R78,SE!R78,SI!R78,SK!R78)</f>
        <v>58041.76962225583</v>
      </c>
      <c r="S78" s="8">
        <f>SUM(AT!S78,BE!S78,BG!S78,CY!S78,CZ!S78,DE!S78,DK!S78,EE!S78,EL!S78,ES!S78,FI!S78,FR!S78,HR!S78,HU!S78,IE!S78,IT!S78,LT!S78,LU!S78,LV!S78,MT!S78,NL!S78,PL!S78,PT!S78,RO!S78,SE!S78,SI!S78,SK!S78)</f>
        <v>58420.548870470411</v>
      </c>
      <c r="T78" s="8">
        <f>SUM(AT!T78,BE!T78,BG!T78,CY!T78,CZ!T78,DE!T78,DK!T78,EE!T78,EL!T78,ES!T78,FI!T78,FR!T78,HR!T78,HU!T78,IE!T78,IT!T78,LT!T78,LU!T78,LV!T78,MT!T78,NL!T78,PL!T78,PT!T78,RO!T78,SE!T78,SI!T78,SK!T78)</f>
        <v>66217.444248628351</v>
      </c>
      <c r="U78" s="8">
        <f>SUM(AT!U78,BE!U78,BG!U78,CY!U78,CZ!U78,DE!U78,DK!U78,EE!U78,EL!U78,ES!U78,FI!U78,FR!U78,HR!U78,HU!U78,IE!U78,IT!U78,LT!U78,LU!U78,LV!U78,MT!U78,NL!U78,PL!U78,PT!U78,RO!U78,SE!U78,SI!U78,SK!U78)</f>
        <v>65846.379521568815</v>
      </c>
      <c r="V78" s="8">
        <f>SUM(AT!V78,BE!V78,BG!V78,CY!V78,CZ!V78,DE!V78,DK!V78,EE!V78,EL!V78,ES!V78,FI!V78,FR!V78,HR!V78,HU!V78,IE!V78,IT!V78,LT!V78,LU!V78,LV!V78,MT!V78,NL!V78,PL!V78,PT!V78,RO!V78,SE!V78,SI!V78,SK!V78)</f>
        <v>67233.110530671533</v>
      </c>
      <c r="W78" s="8">
        <f>SUM(AT!W78,BE!W78,BG!W78,CY!W78,CZ!W78,DE!W78,DK!W78,EE!W78,EL!W78,ES!W78,FI!W78,FR!W78,HR!W78,HU!W78,IE!W78,IT!W78,LT!W78,LU!W78,LV!W78,MT!W78,NL!W78,PL!W78,PT!W78,RO!W78,SE!W78,SI!W78,SK!W78)</f>
        <v>66051.591193156622</v>
      </c>
    </row>
    <row r="79" spans="1:23" x14ac:dyDescent="0.25">
      <c r="A79" s="15" t="s">
        <v>37</v>
      </c>
      <c r="B79" s="16">
        <f>SUM(B80:B81)</f>
        <v>8405.5034300000007</v>
      </c>
      <c r="C79" s="16">
        <f t="shared" ref="C79:W79" si="17">SUM(C80:C81)</f>
        <v>7939.2233500000002</v>
      </c>
      <c r="D79" s="16">
        <f t="shared" si="17"/>
        <v>8295.9516100000001</v>
      </c>
      <c r="E79" s="16">
        <f t="shared" si="17"/>
        <v>9031.2862600000008</v>
      </c>
      <c r="F79" s="16">
        <f t="shared" si="17"/>
        <v>10129.537399999999</v>
      </c>
      <c r="G79" s="16">
        <f t="shared" si="17"/>
        <v>10567.726049999997</v>
      </c>
      <c r="H79" s="16">
        <f t="shared" si="17"/>
        <v>9491.7448199999999</v>
      </c>
      <c r="I79" s="16">
        <f t="shared" si="17"/>
        <v>9426.36024</v>
      </c>
      <c r="J79" s="16">
        <f t="shared" si="17"/>
        <v>9085.1834500000004</v>
      </c>
      <c r="K79" s="16">
        <f t="shared" si="17"/>
        <v>7844.4682700000003</v>
      </c>
      <c r="L79" s="16">
        <f t="shared" si="17"/>
        <v>7660.6982000000007</v>
      </c>
      <c r="M79" s="16">
        <f t="shared" si="17"/>
        <v>7999.9074899999996</v>
      </c>
      <c r="N79" s="16">
        <f t="shared" si="17"/>
        <v>6912.0748400000002</v>
      </c>
      <c r="O79" s="16">
        <f t="shared" si="17"/>
        <v>6898.4277699999993</v>
      </c>
      <c r="P79" s="16">
        <f t="shared" si="17"/>
        <v>6711.8849900000005</v>
      </c>
      <c r="Q79" s="16">
        <f t="shared" si="17"/>
        <v>6752.5127199999988</v>
      </c>
      <c r="R79" s="16">
        <f t="shared" si="17"/>
        <v>6037.0960299999997</v>
      </c>
      <c r="S79" s="16">
        <f t="shared" si="17"/>
        <v>6000.6650399999999</v>
      </c>
      <c r="T79" s="16">
        <f t="shared" si="17"/>
        <v>5580.6927200000009</v>
      </c>
      <c r="U79" s="16">
        <f t="shared" si="17"/>
        <v>6018.8163000000004</v>
      </c>
      <c r="V79" s="16">
        <f t="shared" si="17"/>
        <v>6036.265370000001</v>
      </c>
      <c r="W79" s="16">
        <f t="shared" si="17"/>
        <v>6891.2097699999995</v>
      </c>
    </row>
    <row r="80" spans="1:23" x14ac:dyDescent="0.25">
      <c r="A80" s="10" t="s">
        <v>38</v>
      </c>
      <c r="B80" s="8">
        <f>SUM(AT!B80,BE!B80,BG!B80,CY!B80,CZ!B80,DE!B80,DK!B80,EE!B80,EL!B80,ES!B80,FI!B80,FR!B80,HR!B80,HU!B80,IE!B80,IT!B80,LT!B80,LU!B80,LV!B80,MT!B80,NL!B80,PL!B80,PT!B80,RO!B80,SE!B80,SI!B80,SK!B80)</f>
        <v>4682.2345599999999</v>
      </c>
      <c r="C80" s="8">
        <f>SUM(AT!C80,BE!C80,BG!C80,CY!C80,CZ!C80,DE!C80,DK!C80,EE!C80,EL!C80,ES!C80,FI!C80,FR!C80,HR!C80,HU!C80,IE!C80,IT!C80,LT!C80,LU!C80,LV!C80,MT!C80,NL!C80,PL!C80,PT!C80,RO!C80,SE!C80,SI!C80,SK!C80)</f>
        <v>5075.2208000000001</v>
      </c>
      <c r="D80" s="8">
        <f>SUM(AT!D80,BE!D80,BG!D80,CY!D80,CZ!D80,DE!D80,DK!D80,EE!D80,EL!D80,ES!D80,FI!D80,FR!D80,HR!D80,HU!D80,IE!D80,IT!D80,LT!D80,LU!D80,LV!D80,MT!D80,NL!D80,PL!D80,PT!D80,RO!D80,SE!D80,SI!D80,SK!D80)</f>
        <v>5387.6167099999993</v>
      </c>
      <c r="E80" s="8">
        <f>SUM(AT!E80,BE!E80,BG!E80,CY!E80,CZ!E80,DE!E80,DK!E80,EE!E80,EL!E80,ES!E80,FI!E80,FR!E80,HR!E80,HU!E80,IE!E80,IT!E80,LT!E80,LU!E80,LV!E80,MT!E80,NL!E80,PL!E80,PT!E80,RO!E80,SE!E80,SI!E80,SK!E80)</f>
        <v>5738.6451400000005</v>
      </c>
      <c r="F80" s="8">
        <f>SUM(AT!F80,BE!F80,BG!F80,CY!F80,CZ!F80,DE!F80,DK!F80,EE!F80,EL!F80,ES!F80,FI!F80,FR!F80,HR!F80,HU!F80,IE!F80,IT!F80,LT!F80,LU!F80,LV!F80,MT!F80,NL!F80,PL!F80,PT!F80,RO!F80,SE!F80,SI!F80,SK!F80)</f>
        <v>6446.09087</v>
      </c>
      <c r="G80" s="8">
        <f>SUM(AT!G80,BE!G80,BG!G80,CY!G80,CZ!G80,DE!G80,DK!G80,EE!G80,EL!G80,ES!G80,FI!G80,FR!G80,HR!G80,HU!G80,IE!G80,IT!G80,LT!G80,LU!G80,LV!G80,MT!G80,NL!G80,PL!G80,PT!G80,RO!G80,SE!G80,SI!G80,SK!G80)</f>
        <v>6159.0709199999992</v>
      </c>
      <c r="H80" s="8">
        <f>SUM(AT!H80,BE!H80,BG!H80,CY!H80,CZ!H80,DE!H80,DK!H80,EE!H80,EL!H80,ES!H80,FI!H80,FR!H80,HR!H80,HU!H80,IE!H80,IT!H80,LT!H80,LU!H80,LV!H80,MT!H80,NL!H80,PL!H80,PT!H80,RO!H80,SE!H80,SI!H80,SK!H80)</f>
        <v>5455.8064300000005</v>
      </c>
      <c r="I80" s="8">
        <f>SUM(AT!I80,BE!I80,BG!I80,CY!I80,CZ!I80,DE!I80,DK!I80,EE!I80,EL!I80,ES!I80,FI!I80,FR!I80,HR!I80,HU!I80,IE!I80,IT!I80,LT!I80,LU!I80,LV!I80,MT!I80,NL!I80,PL!I80,PT!I80,RO!I80,SE!I80,SI!I80,SK!I80)</f>
        <v>5516.1890200000007</v>
      </c>
      <c r="J80" s="8">
        <f>SUM(AT!J80,BE!J80,BG!J80,CY!J80,CZ!J80,DE!J80,DK!J80,EE!J80,EL!J80,ES!J80,FI!J80,FR!J80,HR!J80,HU!J80,IE!J80,IT!J80,LT!J80,LU!J80,LV!J80,MT!J80,NL!J80,PL!J80,PT!J80,RO!J80,SE!J80,SI!J80,SK!J80)</f>
        <v>5213.0285100000001</v>
      </c>
      <c r="K80" s="8">
        <f>SUM(AT!K80,BE!K80,BG!K80,CY!K80,CZ!K80,DE!K80,DK!K80,EE!K80,EL!K80,ES!K80,FI!K80,FR!K80,HR!K80,HU!K80,IE!K80,IT!K80,LT!K80,LU!K80,LV!K80,MT!K80,NL!K80,PL!K80,PT!K80,RO!K80,SE!K80,SI!K80,SK!K80)</f>
        <v>4277.8433500000001</v>
      </c>
      <c r="L80" s="8">
        <f>SUM(AT!L80,BE!L80,BG!L80,CY!L80,CZ!L80,DE!L80,DK!L80,EE!L80,EL!L80,ES!L80,FI!L80,FR!L80,HR!L80,HU!L80,IE!L80,IT!L80,LT!L80,LU!L80,LV!L80,MT!L80,NL!L80,PL!L80,PT!L80,RO!L80,SE!L80,SI!L80,SK!L80)</f>
        <v>4406.53719</v>
      </c>
      <c r="M80" s="8">
        <f>SUM(AT!M80,BE!M80,BG!M80,CY!M80,CZ!M80,DE!M80,DK!M80,EE!M80,EL!M80,ES!M80,FI!M80,FR!M80,HR!M80,HU!M80,IE!M80,IT!M80,LT!M80,LU!M80,LV!M80,MT!M80,NL!M80,PL!M80,PT!M80,RO!M80,SE!M80,SI!M80,SK!M80)</f>
        <v>4799.7318999999998</v>
      </c>
      <c r="N80" s="8">
        <f>SUM(AT!N80,BE!N80,BG!N80,CY!N80,CZ!N80,DE!N80,DK!N80,EE!N80,EL!N80,ES!N80,FI!N80,FR!N80,HR!N80,HU!N80,IE!N80,IT!N80,LT!N80,LU!N80,LV!N80,MT!N80,NL!N80,PL!N80,PT!N80,RO!N80,SE!N80,SI!N80,SK!N80)</f>
        <v>4488.0184500000005</v>
      </c>
      <c r="O80" s="8">
        <f>SUM(AT!O80,BE!O80,BG!O80,CY!O80,CZ!O80,DE!O80,DK!O80,EE!O80,EL!O80,ES!O80,FI!O80,FR!O80,HR!O80,HU!O80,IE!O80,IT!O80,LT!O80,LU!O80,LV!O80,MT!O80,NL!O80,PL!O80,PT!O80,RO!O80,SE!O80,SI!O80,SK!O80)</f>
        <v>4243.6202999999996</v>
      </c>
      <c r="P80" s="8">
        <f>SUM(AT!P80,BE!P80,BG!P80,CY!P80,CZ!P80,DE!P80,DK!P80,EE!P80,EL!P80,ES!P80,FI!P80,FR!P80,HR!P80,HU!P80,IE!P80,IT!P80,LT!P80,LU!P80,LV!P80,MT!P80,NL!P80,PL!P80,PT!P80,RO!P80,SE!P80,SI!P80,SK!P80)</f>
        <v>3961.5641099999998</v>
      </c>
      <c r="Q80" s="8">
        <f>SUM(AT!Q80,BE!Q80,BG!Q80,CY!Q80,CZ!Q80,DE!Q80,DK!Q80,EE!Q80,EL!Q80,ES!Q80,FI!Q80,FR!Q80,HR!Q80,HU!Q80,IE!Q80,IT!Q80,LT!Q80,LU!Q80,LV!Q80,MT!Q80,NL!Q80,PL!Q80,PT!Q80,RO!Q80,SE!Q80,SI!Q80,SK!Q80)</f>
        <v>3941.2107099999998</v>
      </c>
      <c r="R80" s="8">
        <f>SUM(AT!R80,BE!R80,BG!R80,CY!R80,CZ!R80,DE!R80,DK!R80,EE!R80,EL!R80,ES!R80,FI!R80,FR!R80,HR!R80,HU!R80,IE!R80,IT!R80,LT!R80,LU!R80,LV!R80,MT!R80,NL!R80,PL!R80,PT!R80,RO!R80,SE!R80,SI!R80,SK!R80)</f>
        <v>3204.6380300000005</v>
      </c>
      <c r="S80" s="8">
        <f>SUM(AT!S80,BE!S80,BG!S80,CY!S80,CZ!S80,DE!S80,DK!S80,EE!S80,EL!S80,ES!S80,FI!S80,FR!S80,HR!S80,HU!S80,IE!S80,IT!S80,LT!S80,LU!S80,LV!S80,MT!S80,NL!S80,PL!S80,PT!S80,RO!S80,SE!S80,SI!S80,SK!S80)</f>
        <v>3466.2731800000001</v>
      </c>
      <c r="T80" s="8">
        <f>SUM(AT!T80,BE!T80,BG!T80,CY!T80,CZ!T80,DE!T80,DK!T80,EE!T80,EL!T80,ES!T80,FI!T80,FR!T80,HR!T80,HU!T80,IE!T80,IT!T80,LT!T80,LU!T80,LV!T80,MT!T80,NL!T80,PL!T80,PT!T80,RO!T80,SE!T80,SI!T80,SK!T80)</f>
        <v>3384.6800100000005</v>
      </c>
      <c r="U80" s="8">
        <f>SUM(AT!U80,BE!U80,BG!U80,CY!U80,CZ!U80,DE!U80,DK!U80,EE!U80,EL!U80,ES!U80,FI!U80,FR!U80,HR!U80,HU!U80,IE!U80,IT!U80,LT!U80,LU!U80,LV!U80,MT!U80,NL!U80,PL!U80,PT!U80,RO!U80,SE!U80,SI!U80,SK!U80)</f>
        <v>3567.7543800000003</v>
      </c>
      <c r="V80" s="8">
        <f>SUM(AT!V80,BE!V80,BG!V80,CY!V80,CZ!V80,DE!V80,DK!V80,EE!V80,EL!V80,ES!V80,FI!V80,FR!V80,HR!V80,HU!V80,IE!V80,IT!V80,LT!V80,LU!V80,LV!V80,MT!V80,NL!V80,PL!V80,PT!V80,RO!V80,SE!V80,SI!V80,SK!V80)</f>
        <v>3297.6796600000002</v>
      </c>
      <c r="W80" s="8">
        <f>SUM(AT!W80,BE!W80,BG!W80,CY!W80,CZ!W80,DE!W80,DK!W80,EE!W80,EL!W80,ES!W80,FI!W80,FR!W80,HR!W80,HU!W80,IE!W80,IT!W80,LT!W80,LU!W80,LV!W80,MT!W80,NL!W80,PL!W80,PT!W80,RO!W80,SE!W80,SI!W80,SK!W80)</f>
        <v>4606.3061200000002</v>
      </c>
    </row>
    <row r="81" spans="1:23" x14ac:dyDescent="0.25">
      <c r="A81" s="10" t="s">
        <v>39</v>
      </c>
      <c r="B81" s="8">
        <f>SUM(AT!B81,BE!B81,BG!B81,CY!B81,CZ!B81,DE!B81,DK!B81,EE!B81,EL!B81,ES!B81,FI!B81,FR!B81,HR!B81,HU!B81,IE!B81,IT!B81,LT!B81,LU!B81,LV!B81,MT!B81,NL!B81,PL!B81,PT!B81,RO!B81,SE!B81,SI!B81,SK!B81)</f>
        <v>3723.2688700000003</v>
      </c>
      <c r="C81" s="8">
        <f>SUM(AT!C81,BE!C81,BG!C81,CY!C81,CZ!C81,DE!C81,DK!C81,EE!C81,EL!C81,ES!C81,FI!C81,FR!C81,HR!C81,HU!C81,IE!C81,IT!C81,LT!C81,LU!C81,LV!C81,MT!C81,NL!C81,PL!C81,PT!C81,RO!C81,SE!C81,SI!C81,SK!C81)</f>
        <v>2864.0025499999997</v>
      </c>
      <c r="D81" s="8">
        <f>SUM(AT!D81,BE!D81,BG!D81,CY!D81,CZ!D81,DE!D81,DK!D81,EE!D81,EL!D81,ES!D81,FI!D81,FR!D81,HR!D81,HU!D81,IE!D81,IT!D81,LT!D81,LU!D81,LV!D81,MT!D81,NL!D81,PL!D81,PT!D81,RO!D81,SE!D81,SI!D81,SK!D81)</f>
        <v>2908.3348999999998</v>
      </c>
      <c r="E81" s="8">
        <f>SUM(AT!E81,BE!E81,BG!E81,CY!E81,CZ!E81,DE!E81,DK!E81,EE!E81,EL!E81,ES!E81,FI!E81,FR!E81,HR!E81,HU!E81,IE!E81,IT!E81,LT!E81,LU!E81,LV!E81,MT!E81,NL!E81,PL!E81,PT!E81,RO!E81,SE!E81,SI!E81,SK!E81)</f>
        <v>3292.6411199999998</v>
      </c>
      <c r="F81" s="8">
        <f>SUM(AT!F81,BE!F81,BG!F81,CY!F81,CZ!F81,DE!F81,DK!F81,EE!F81,EL!F81,ES!F81,FI!F81,FR!F81,HR!F81,HU!F81,IE!F81,IT!F81,LT!F81,LU!F81,LV!F81,MT!F81,NL!F81,PL!F81,PT!F81,RO!F81,SE!F81,SI!F81,SK!F81)</f>
        <v>3683.4465299999997</v>
      </c>
      <c r="G81" s="8">
        <f>SUM(AT!G81,BE!G81,BG!G81,CY!G81,CZ!G81,DE!G81,DK!G81,EE!G81,EL!G81,ES!G81,FI!G81,FR!G81,HR!G81,HU!G81,IE!G81,IT!G81,LT!G81,LU!G81,LV!G81,MT!G81,NL!G81,PL!G81,PT!G81,RO!G81,SE!G81,SI!G81,SK!G81)</f>
        <v>4408.6551299999992</v>
      </c>
      <c r="H81" s="8">
        <f>SUM(AT!H81,BE!H81,BG!H81,CY!H81,CZ!H81,DE!H81,DK!H81,EE!H81,EL!H81,ES!H81,FI!H81,FR!H81,HR!H81,HU!H81,IE!H81,IT!H81,LT!H81,LU!H81,LV!H81,MT!H81,NL!H81,PL!H81,PT!H81,RO!H81,SE!H81,SI!H81,SK!H81)</f>
        <v>4035.9383900000003</v>
      </c>
      <c r="I81" s="8">
        <f>SUM(AT!I81,BE!I81,BG!I81,CY!I81,CZ!I81,DE!I81,DK!I81,EE!I81,EL!I81,ES!I81,FI!I81,FR!I81,HR!I81,HU!I81,IE!I81,IT!I81,LT!I81,LU!I81,LV!I81,MT!I81,NL!I81,PL!I81,PT!I81,RO!I81,SE!I81,SI!I81,SK!I81)</f>
        <v>3910.1712199999997</v>
      </c>
      <c r="J81" s="8">
        <f>SUM(AT!J81,BE!J81,BG!J81,CY!J81,CZ!J81,DE!J81,DK!J81,EE!J81,EL!J81,ES!J81,FI!J81,FR!J81,HR!J81,HU!J81,IE!J81,IT!J81,LT!J81,LU!J81,LV!J81,MT!J81,NL!J81,PL!J81,PT!J81,RO!J81,SE!J81,SI!J81,SK!J81)</f>
        <v>3872.1549399999999</v>
      </c>
      <c r="K81" s="8">
        <f>SUM(AT!K81,BE!K81,BG!K81,CY!K81,CZ!K81,DE!K81,DK!K81,EE!K81,EL!K81,ES!K81,FI!K81,FR!K81,HR!K81,HU!K81,IE!K81,IT!K81,LT!K81,LU!K81,LV!K81,MT!K81,NL!K81,PL!K81,PT!K81,RO!K81,SE!K81,SI!K81,SK!K81)</f>
        <v>3566.6249200000002</v>
      </c>
      <c r="L81" s="8">
        <f>SUM(AT!L81,BE!L81,BG!L81,CY!L81,CZ!L81,DE!L81,DK!L81,EE!L81,EL!L81,ES!L81,FI!L81,FR!L81,HR!L81,HU!L81,IE!L81,IT!L81,LT!L81,LU!L81,LV!L81,MT!L81,NL!L81,PL!L81,PT!L81,RO!L81,SE!L81,SI!L81,SK!L81)</f>
        <v>3254.1610100000003</v>
      </c>
      <c r="M81" s="8">
        <f>SUM(AT!M81,BE!M81,BG!M81,CY!M81,CZ!M81,DE!M81,DK!M81,EE!M81,EL!M81,ES!M81,FI!M81,FR!M81,HR!M81,HU!M81,IE!M81,IT!M81,LT!M81,LU!M81,LV!M81,MT!M81,NL!M81,PL!M81,PT!M81,RO!M81,SE!M81,SI!M81,SK!M81)</f>
        <v>3200.1755899999998</v>
      </c>
      <c r="N81" s="8">
        <f>SUM(AT!N81,BE!N81,BG!N81,CY!N81,CZ!N81,DE!N81,DK!N81,EE!N81,EL!N81,ES!N81,FI!N81,FR!N81,HR!N81,HU!N81,IE!N81,IT!N81,LT!N81,LU!N81,LV!N81,MT!N81,NL!N81,PL!N81,PT!N81,RO!N81,SE!N81,SI!N81,SK!N81)</f>
        <v>2424.0563899999997</v>
      </c>
      <c r="O81" s="8">
        <f>SUM(AT!O81,BE!O81,BG!O81,CY!O81,CZ!O81,DE!O81,DK!O81,EE!O81,EL!O81,ES!O81,FI!O81,FR!O81,HR!O81,HU!O81,IE!O81,IT!O81,LT!O81,LU!O81,LV!O81,MT!O81,NL!O81,PL!O81,PT!O81,RO!O81,SE!O81,SI!O81,SK!O81)</f>
        <v>2654.8074699999997</v>
      </c>
      <c r="P81" s="8">
        <f>SUM(AT!P81,BE!P81,BG!P81,CY!P81,CZ!P81,DE!P81,DK!P81,EE!P81,EL!P81,ES!P81,FI!P81,FR!P81,HR!P81,HU!P81,IE!P81,IT!P81,LT!P81,LU!P81,LV!P81,MT!P81,NL!P81,PL!P81,PT!P81,RO!P81,SE!P81,SI!P81,SK!P81)</f>
        <v>2750.3208800000002</v>
      </c>
      <c r="Q81" s="8">
        <f>SUM(AT!Q81,BE!Q81,BG!Q81,CY!Q81,CZ!Q81,DE!Q81,DK!Q81,EE!Q81,EL!Q81,ES!Q81,FI!Q81,FR!Q81,HR!Q81,HU!Q81,IE!Q81,IT!Q81,LT!Q81,LU!Q81,LV!Q81,MT!Q81,NL!Q81,PL!Q81,PT!Q81,RO!Q81,SE!Q81,SI!Q81,SK!Q81)</f>
        <v>2811.3020099999994</v>
      </c>
      <c r="R81" s="8">
        <f>SUM(AT!R81,BE!R81,BG!R81,CY!R81,CZ!R81,DE!R81,DK!R81,EE!R81,EL!R81,ES!R81,FI!R81,FR!R81,HR!R81,HU!R81,IE!R81,IT!R81,LT!R81,LU!R81,LV!R81,MT!R81,NL!R81,PL!R81,PT!R81,RO!R81,SE!R81,SI!R81,SK!R81)</f>
        <v>2832.4579999999992</v>
      </c>
      <c r="S81" s="8">
        <f>SUM(AT!S81,BE!S81,BG!S81,CY!S81,CZ!S81,DE!S81,DK!S81,EE!S81,EL!S81,ES!S81,FI!S81,FR!S81,HR!S81,HU!S81,IE!S81,IT!S81,LT!S81,LU!S81,LV!S81,MT!S81,NL!S81,PL!S81,PT!S81,RO!S81,SE!S81,SI!S81,SK!S81)</f>
        <v>2534.3918599999993</v>
      </c>
      <c r="T81" s="8">
        <f>SUM(AT!T81,BE!T81,BG!T81,CY!T81,CZ!T81,DE!T81,DK!T81,EE!T81,EL!T81,ES!T81,FI!T81,FR!T81,HR!T81,HU!T81,IE!T81,IT!T81,LT!T81,LU!T81,LV!T81,MT!T81,NL!T81,PL!T81,PT!T81,RO!T81,SE!T81,SI!T81,SK!T81)</f>
        <v>2196.01271</v>
      </c>
      <c r="U81" s="8">
        <f>SUM(AT!U81,BE!U81,BG!U81,CY!U81,CZ!U81,DE!U81,DK!U81,EE!U81,EL!U81,ES!U81,FI!U81,FR!U81,HR!U81,HU!U81,IE!U81,IT!U81,LT!U81,LU!U81,LV!U81,MT!U81,NL!U81,PL!U81,PT!U81,RO!U81,SE!U81,SI!U81,SK!U81)</f>
        <v>2451.0619199999996</v>
      </c>
      <c r="V81" s="8">
        <f>SUM(AT!V81,BE!V81,BG!V81,CY!V81,CZ!V81,DE!V81,DK!V81,EE!V81,EL!V81,ES!V81,FI!V81,FR!V81,HR!V81,HU!V81,IE!V81,IT!V81,LT!V81,LU!V81,LV!V81,MT!V81,NL!V81,PL!V81,PT!V81,RO!V81,SE!V81,SI!V81,SK!V81)</f>
        <v>2738.5857100000003</v>
      </c>
      <c r="W81" s="8">
        <f>SUM(AT!W81,BE!W81,BG!W81,CY!W81,CZ!W81,DE!W81,DK!W81,EE!W81,EL!W81,ES!W81,FI!W81,FR!W81,HR!W81,HU!W81,IE!W81,IT!W81,LT!W81,LU!W81,LV!W81,MT!W81,NL!W81,PL!W81,PT!W81,RO!W81,SE!W81,SI!W81,SK!W81)</f>
        <v>2284.9036499999997</v>
      </c>
    </row>
    <row r="82" spans="1:23" x14ac:dyDescent="0.25">
      <c r="A82" s="17" t="s">
        <v>40</v>
      </c>
      <c r="B82" s="16">
        <f>SUM(AT!B82,BE!B82,BG!B82,CY!B82,CZ!B82,DE!B82,DK!B82,EE!B82,EL!B82,ES!B82,FI!B82,FR!B82,HR!B82,HU!B82,IE!B82,IT!B82,LT!B82,LU!B82,LV!B82,MT!B82,NL!B82,PL!B82,PT!B82,RO!B82,SE!B82,SI!B82,SK!B82)</f>
        <v>20812.913109999998</v>
      </c>
      <c r="C82" s="16">
        <f>SUM(AT!C82,BE!C82,BG!C82,CY!C82,CZ!C82,DE!C82,DK!C82,EE!C82,EL!C82,ES!C82,FI!C82,FR!C82,HR!C82,HU!C82,IE!C82,IT!C82,LT!C82,LU!C82,LV!C82,MT!C82,NL!C82,PL!C82,PT!C82,RO!C82,SE!C82,SI!C82,SK!C82)</f>
        <v>19681.650229999996</v>
      </c>
      <c r="D82" s="16">
        <f>SUM(AT!D82,BE!D82,BG!D82,CY!D82,CZ!D82,DE!D82,DK!D82,EE!D82,EL!D82,ES!D82,FI!D82,FR!D82,HR!D82,HU!D82,IE!D82,IT!D82,LT!D82,LU!D82,LV!D82,MT!D82,NL!D82,PL!D82,PT!D82,RO!D82,SE!D82,SI!D82,SK!D82)</f>
        <v>20340.638749999998</v>
      </c>
      <c r="E82" s="16">
        <f>SUM(AT!E82,BE!E82,BG!E82,CY!E82,CZ!E82,DE!E82,DK!E82,EE!E82,EL!E82,ES!E82,FI!E82,FR!E82,HR!E82,HU!E82,IE!E82,IT!E82,LT!E82,LU!E82,LV!E82,MT!E82,NL!E82,PL!E82,PT!E82,RO!E82,SE!E82,SI!E82,SK!E82)</f>
        <v>21342.325130000005</v>
      </c>
      <c r="F82" s="16">
        <f>SUM(AT!F82,BE!F82,BG!F82,CY!F82,CZ!F82,DE!F82,DK!F82,EE!F82,EL!F82,ES!F82,FI!F82,FR!F82,HR!F82,HU!F82,IE!F82,IT!F82,LT!F82,LU!F82,LV!F82,MT!F82,NL!F82,PL!F82,PT!F82,RO!F82,SE!F82,SI!F82,SK!F82)</f>
        <v>20085.598470000001</v>
      </c>
      <c r="G82" s="16">
        <f>SUM(AT!G82,BE!G82,BG!G82,CY!G82,CZ!G82,DE!G82,DK!G82,EE!G82,EL!G82,ES!G82,FI!G82,FR!G82,HR!G82,HU!G82,IE!G82,IT!G82,LT!G82,LU!G82,LV!G82,MT!G82,NL!G82,PL!G82,PT!G82,RO!G82,SE!G82,SI!G82,SK!G82)</f>
        <v>20934.191890000002</v>
      </c>
      <c r="H82" s="16">
        <f>SUM(AT!H82,BE!H82,BG!H82,CY!H82,CZ!H82,DE!H82,DK!H82,EE!H82,EL!H82,ES!H82,FI!H82,FR!H82,HR!H82,HU!H82,IE!H82,IT!H82,LT!H82,LU!H82,LV!H82,MT!H82,NL!H82,PL!H82,PT!H82,RO!H82,SE!H82,SI!H82,SK!H82)</f>
        <v>22878.288390000002</v>
      </c>
      <c r="I82" s="16">
        <f>SUM(AT!I82,BE!I82,BG!I82,CY!I82,CZ!I82,DE!I82,DK!I82,EE!I82,EL!I82,ES!I82,FI!I82,FR!I82,HR!I82,HU!I82,IE!I82,IT!I82,LT!I82,LU!I82,LV!I82,MT!I82,NL!I82,PL!I82,PT!I82,RO!I82,SE!I82,SI!I82,SK!I82)</f>
        <v>22672.788429999997</v>
      </c>
      <c r="J82" s="16">
        <f>SUM(AT!J82,BE!J82,BG!J82,CY!J82,CZ!J82,DE!J82,DK!J82,EE!J82,EL!J82,ES!J82,FI!J82,FR!J82,HR!J82,HU!J82,IE!J82,IT!J82,LT!J82,LU!J82,LV!J82,MT!J82,NL!J82,PL!J82,PT!J82,RO!J82,SE!J82,SI!J82,SK!J82)</f>
        <v>22448.665799999999</v>
      </c>
      <c r="K82" s="16">
        <f>SUM(AT!K82,BE!K82,BG!K82,CY!K82,CZ!K82,DE!K82,DK!K82,EE!K82,EL!K82,ES!K82,FI!K82,FR!K82,HR!K82,HU!K82,IE!K82,IT!K82,LT!K82,LU!K82,LV!K82,MT!K82,NL!K82,PL!K82,PT!K82,RO!K82,SE!K82,SI!K82,SK!K82)</f>
        <v>20530.15854</v>
      </c>
      <c r="L82" s="16">
        <f>SUM(AT!L82,BE!L82,BG!L82,CY!L82,CZ!L82,DE!L82,DK!L82,EE!L82,EL!L82,ES!L82,FI!L82,FR!L82,HR!L82,HU!L82,IE!L82,IT!L82,LT!L82,LU!L82,LV!L82,MT!L82,NL!L82,PL!L82,PT!L82,RO!L82,SE!L82,SI!L82,SK!L82)</f>
        <v>21203.652540000003</v>
      </c>
      <c r="M82" s="16">
        <f>SUM(AT!M82,BE!M82,BG!M82,CY!M82,CZ!M82,DE!M82,DK!M82,EE!M82,EL!M82,ES!M82,FI!M82,FR!M82,HR!M82,HU!M82,IE!M82,IT!M82,LT!M82,LU!M82,LV!M82,MT!M82,NL!M82,PL!M82,PT!M82,RO!M82,SE!M82,SI!M82,SK!M82)</f>
        <v>21728.246090000001</v>
      </c>
      <c r="N82" s="16">
        <f>SUM(AT!N82,BE!N82,BG!N82,CY!N82,CZ!N82,DE!N82,DK!N82,EE!N82,EL!N82,ES!N82,FI!N82,FR!N82,HR!N82,HU!N82,IE!N82,IT!N82,LT!N82,LU!N82,LV!N82,MT!N82,NL!N82,PL!N82,PT!N82,RO!N82,SE!N82,SI!N82,SK!N82)</f>
        <v>21645.628030000003</v>
      </c>
      <c r="O82" s="16">
        <f>SUM(AT!O82,BE!O82,BG!O82,CY!O82,CZ!O82,DE!O82,DK!O82,EE!O82,EL!O82,ES!O82,FI!O82,FR!O82,HR!O82,HU!O82,IE!O82,IT!O82,LT!O82,LU!O82,LV!O82,MT!O82,NL!O82,PL!O82,PT!O82,RO!O82,SE!O82,SI!O82,SK!O82)</f>
        <v>23295.462869999999</v>
      </c>
      <c r="P82" s="16">
        <f>SUM(AT!P82,BE!P82,BG!P82,CY!P82,CZ!P82,DE!P82,DK!P82,EE!P82,EL!P82,ES!P82,FI!P82,FR!P82,HR!P82,HU!P82,IE!P82,IT!P82,LT!P82,LU!P82,LV!P82,MT!P82,NL!P82,PL!P82,PT!P82,RO!P82,SE!P82,SI!P82,SK!P82)</f>
        <v>22633.580890000001</v>
      </c>
      <c r="Q82" s="16">
        <f>SUM(AT!Q82,BE!Q82,BG!Q82,CY!Q82,CZ!Q82,DE!Q82,DK!Q82,EE!Q82,EL!Q82,ES!Q82,FI!Q82,FR!Q82,HR!Q82,HU!Q82,IE!Q82,IT!Q82,LT!Q82,LU!Q82,LV!Q82,MT!Q82,NL!Q82,PL!Q82,PT!Q82,RO!Q82,SE!Q82,SI!Q82,SK!Q82)</f>
        <v>22263.813850000002</v>
      </c>
      <c r="R82" s="16">
        <f>SUM(AT!R82,BE!R82,BG!R82,CY!R82,CZ!R82,DE!R82,DK!R82,EE!R82,EL!R82,ES!R82,FI!R82,FR!R82,HR!R82,HU!R82,IE!R82,IT!R82,LT!R82,LU!R82,LV!R82,MT!R82,NL!R82,PL!R82,PT!R82,RO!R82,SE!R82,SI!R82,SK!R82)</f>
        <v>21796.61636</v>
      </c>
      <c r="S82" s="16">
        <f>SUM(AT!S82,BE!S82,BG!S82,CY!S82,CZ!S82,DE!S82,DK!S82,EE!S82,EL!S82,ES!S82,FI!S82,FR!S82,HR!S82,HU!S82,IE!S82,IT!S82,LT!S82,LU!S82,LV!S82,MT!S82,NL!S82,PL!S82,PT!S82,RO!S82,SE!S82,SI!S82,SK!S82)</f>
        <v>22325.754830000005</v>
      </c>
      <c r="T82" s="16">
        <f>SUM(AT!T82,BE!T82,BG!T82,CY!T82,CZ!T82,DE!T82,DK!T82,EE!T82,EL!T82,ES!T82,FI!T82,FR!T82,HR!T82,HU!T82,IE!T82,IT!T82,LT!T82,LU!T82,LV!T82,MT!T82,NL!T82,PL!T82,PT!T82,RO!T82,SE!T82,SI!T82,SK!T82)</f>
        <v>21994.31582</v>
      </c>
      <c r="U82" s="16">
        <f>SUM(AT!U82,BE!U82,BG!U82,CY!U82,CZ!U82,DE!U82,DK!U82,EE!U82,EL!U82,ES!U82,FI!U82,FR!U82,HR!U82,HU!U82,IE!U82,IT!U82,LT!U82,LU!U82,LV!U82,MT!U82,NL!U82,PL!U82,PT!U82,RO!U82,SE!U82,SI!U82,SK!U82)</f>
        <v>21174.335360000005</v>
      </c>
      <c r="V82" s="16">
        <f>SUM(AT!V82,BE!V82,BG!V82,CY!V82,CZ!V82,DE!V82,DK!V82,EE!V82,EL!V82,ES!V82,FI!V82,FR!V82,HR!V82,HU!V82,IE!V82,IT!V82,LT!V82,LU!V82,LV!V82,MT!V82,NL!V82,PL!V82,PT!V82,RO!V82,SE!V82,SI!V82,SK!V82)</f>
        <v>19015.741539999999</v>
      </c>
      <c r="W82" s="16">
        <f>SUM(AT!W82,BE!W82,BG!W82,CY!W82,CZ!W82,DE!W82,DK!W82,EE!W82,EL!W82,ES!W82,FI!W82,FR!W82,HR!W82,HU!W82,IE!W82,IT!W82,LT!W82,LU!W82,LV!W82,MT!W82,NL!W82,PL!W82,PT!W82,RO!W82,SE!W82,SI!W82,SK!W82)</f>
        <v>17775.712839999997</v>
      </c>
    </row>
    <row r="83" spans="1:23" x14ac:dyDescent="0.25">
      <c r="A83" s="9" t="s">
        <v>41</v>
      </c>
      <c r="B83" s="8">
        <f>SUM(AT!B83,BE!B83,BG!B83,CY!B83,CZ!B83,DE!B83,DK!B83,EE!B83,EL!B83,ES!B83,FI!B83,FR!B83,HR!B83,HU!B83,IE!B83,IT!B83,LT!B83,LU!B83,LV!B83,MT!B83,NL!B83,PL!B83,PT!B83,RO!B83,SE!B83,SI!B83,SK!B83)</f>
        <v>0</v>
      </c>
      <c r="C83" s="8">
        <f>SUM(AT!C83,BE!C83,BG!C83,CY!C83,CZ!C83,DE!C83,DK!C83,EE!C83,EL!C83,ES!C83,FI!C83,FR!C83,HR!C83,HU!C83,IE!C83,IT!C83,LT!C83,LU!C83,LV!C83,MT!C83,NL!C83,PL!C83,PT!C83,RO!C83,SE!C83,SI!C83,SK!C83)</f>
        <v>0</v>
      </c>
      <c r="D83" s="8">
        <f>SUM(AT!D83,BE!D83,BG!D83,CY!D83,CZ!D83,DE!D83,DK!D83,EE!D83,EL!D83,ES!D83,FI!D83,FR!D83,HR!D83,HU!D83,IE!D83,IT!D83,LT!D83,LU!D83,LV!D83,MT!D83,NL!D83,PL!D83,PT!D83,RO!D83,SE!D83,SI!D83,SK!D83)</f>
        <v>0</v>
      </c>
      <c r="E83" s="8">
        <f>SUM(AT!E83,BE!E83,BG!E83,CY!E83,CZ!E83,DE!E83,DK!E83,EE!E83,EL!E83,ES!E83,FI!E83,FR!E83,HR!E83,HU!E83,IE!E83,IT!E83,LT!E83,LU!E83,LV!E83,MT!E83,NL!E83,PL!E83,PT!E83,RO!E83,SE!E83,SI!E83,SK!E83)</f>
        <v>0</v>
      </c>
      <c r="F83" s="8">
        <f>SUM(AT!F83,BE!F83,BG!F83,CY!F83,CZ!F83,DE!F83,DK!F83,EE!F83,EL!F83,ES!F83,FI!F83,FR!F83,HR!F83,HU!F83,IE!F83,IT!F83,LT!F83,LU!F83,LV!F83,MT!F83,NL!F83,PL!F83,PT!F83,RO!F83,SE!F83,SI!F83,SK!F83)</f>
        <v>0</v>
      </c>
      <c r="G83" s="8">
        <f>SUM(AT!G83,BE!G83,BG!G83,CY!G83,CZ!G83,DE!G83,DK!G83,EE!G83,EL!G83,ES!G83,FI!G83,FR!G83,HR!G83,HU!G83,IE!G83,IT!G83,LT!G83,LU!G83,LV!G83,MT!G83,NL!G83,PL!G83,PT!G83,RO!G83,SE!G83,SI!G83,SK!G83)</f>
        <v>0</v>
      </c>
      <c r="H83" s="8">
        <f>SUM(AT!H83,BE!H83,BG!H83,CY!H83,CZ!H83,DE!H83,DK!H83,EE!H83,EL!H83,ES!H83,FI!H83,FR!H83,HR!H83,HU!H83,IE!H83,IT!H83,LT!H83,LU!H83,LV!H83,MT!H83,NL!H83,PL!H83,PT!H83,RO!H83,SE!H83,SI!H83,SK!H83)</f>
        <v>0</v>
      </c>
      <c r="I83" s="8">
        <f>SUM(AT!I83,BE!I83,BG!I83,CY!I83,CZ!I83,DE!I83,DK!I83,EE!I83,EL!I83,ES!I83,FI!I83,FR!I83,HR!I83,HU!I83,IE!I83,IT!I83,LT!I83,LU!I83,LV!I83,MT!I83,NL!I83,PL!I83,PT!I83,RO!I83,SE!I83,SI!I83,SK!I83)</f>
        <v>0</v>
      </c>
      <c r="J83" s="8">
        <f>SUM(AT!J83,BE!J83,BG!J83,CY!J83,CZ!J83,DE!J83,DK!J83,EE!J83,EL!J83,ES!J83,FI!J83,FR!J83,HR!J83,HU!J83,IE!J83,IT!J83,LT!J83,LU!J83,LV!J83,MT!J83,NL!J83,PL!J83,PT!J83,RO!J83,SE!J83,SI!J83,SK!J83)</f>
        <v>0</v>
      </c>
      <c r="K83" s="8">
        <f>SUM(AT!K83,BE!K83,BG!K83,CY!K83,CZ!K83,DE!K83,DK!K83,EE!K83,EL!K83,ES!K83,FI!K83,FR!K83,HR!K83,HU!K83,IE!K83,IT!K83,LT!K83,LU!K83,LV!K83,MT!K83,NL!K83,PL!K83,PT!K83,RO!K83,SE!K83,SI!K83,SK!K83)</f>
        <v>0</v>
      </c>
      <c r="L83" s="8">
        <f>SUM(AT!L83,BE!L83,BG!L83,CY!L83,CZ!L83,DE!L83,DK!L83,EE!L83,EL!L83,ES!L83,FI!L83,FR!L83,HR!L83,HU!L83,IE!L83,IT!L83,LT!L83,LU!L83,LV!L83,MT!L83,NL!L83,PL!L83,PT!L83,RO!L83,SE!L83,SI!L83,SK!L83)</f>
        <v>0</v>
      </c>
      <c r="M83" s="8">
        <f>SUM(AT!M83,BE!M83,BG!M83,CY!M83,CZ!M83,DE!M83,DK!M83,EE!M83,EL!M83,ES!M83,FI!M83,FR!M83,HR!M83,HU!M83,IE!M83,IT!M83,LT!M83,LU!M83,LV!M83,MT!M83,NL!M83,PL!M83,PT!M83,RO!M83,SE!M83,SI!M83,SK!M83)</f>
        <v>0</v>
      </c>
      <c r="N83" s="8">
        <f>SUM(AT!N83,BE!N83,BG!N83,CY!N83,CZ!N83,DE!N83,DK!N83,EE!N83,EL!N83,ES!N83,FI!N83,FR!N83,HR!N83,HU!N83,IE!N83,IT!N83,LT!N83,LU!N83,LV!N83,MT!N83,NL!N83,PL!N83,PT!N83,RO!N83,SE!N83,SI!N83,SK!N83)</f>
        <v>0</v>
      </c>
      <c r="O83" s="8">
        <f>SUM(AT!O83,BE!O83,BG!O83,CY!O83,CZ!O83,DE!O83,DK!O83,EE!O83,EL!O83,ES!O83,FI!O83,FR!O83,HR!O83,HU!O83,IE!O83,IT!O83,LT!O83,LU!O83,LV!O83,MT!O83,NL!O83,PL!O83,PT!O83,RO!O83,SE!O83,SI!O83,SK!O83)</f>
        <v>0</v>
      </c>
      <c r="P83" s="8">
        <f>SUM(AT!P83,BE!P83,BG!P83,CY!P83,CZ!P83,DE!P83,DK!P83,EE!P83,EL!P83,ES!P83,FI!P83,FR!P83,HR!P83,HU!P83,IE!P83,IT!P83,LT!P83,LU!P83,LV!P83,MT!P83,NL!P83,PL!P83,PT!P83,RO!P83,SE!P83,SI!P83,SK!P83)</f>
        <v>0</v>
      </c>
      <c r="Q83" s="8">
        <f>SUM(AT!Q83,BE!Q83,BG!Q83,CY!Q83,CZ!Q83,DE!Q83,DK!Q83,EE!Q83,EL!Q83,ES!Q83,FI!Q83,FR!Q83,HR!Q83,HU!Q83,IE!Q83,IT!Q83,LT!Q83,LU!Q83,LV!Q83,MT!Q83,NL!Q83,PL!Q83,PT!Q83,RO!Q83,SE!Q83,SI!Q83,SK!Q83)</f>
        <v>0</v>
      </c>
      <c r="R83" s="8">
        <f>SUM(AT!R83,BE!R83,BG!R83,CY!R83,CZ!R83,DE!R83,DK!R83,EE!R83,EL!R83,ES!R83,FI!R83,FR!R83,HR!R83,HU!R83,IE!R83,IT!R83,LT!R83,LU!R83,LV!R83,MT!R83,NL!R83,PL!R83,PT!R83,RO!R83,SE!R83,SI!R83,SK!R83)</f>
        <v>0</v>
      </c>
      <c r="S83" s="8">
        <f>SUM(AT!S83,BE!S83,BG!S83,CY!S83,CZ!S83,DE!S83,DK!S83,EE!S83,EL!S83,ES!S83,FI!S83,FR!S83,HR!S83,HU!S83,IE!S83,IT!S83,LT!S83,LU!S83,LV!S83,MT!S83,NL!S83,PL!S83,PT!S83,RO!S83,SE!S83,SI!S83,SK!S83)</f>
        <v>0</v>
      </c>
      <c r="T83" s="8">
        <f>SUM(AT!T83,BE!T83,BG!T83,CY!T83,CZ!T83,DE!T83,DK!T83,EE!T83,EL!T83,ES!T83,FI!T83,FR!T83,HR!T83,HU!T83,IE!T83,IT!T83,LT!T83,LU!T83,LV!T83,MT!T83,NL!T83,PL!T83,PT!T83,RO!T83,SE!T83,SI!T83,SK!T83)</f>
        <v>0</v>
      </c>
      <c r="U83" s="8">
        <f>SUM(AT!U83,BE!U83,BG!U83,CY!U83,CZ!U83,DE!U83,DK!U83,EE!U83,EL!U83,ES!U83,FI!U83,FR!U83,HR!U83,HU!U83,IE!U83,IT!U83,LT!U83,LU!U83,LV!U83,MT!U83,NL!U83,PL!U83,PT!U83,RO!U83,SE!U83,SI!U83,SK!U83)</f>
        <v>0</v>
      </c>
      <c r="V83" s="8">
        <f>SUM(AT!V83,BE!V83,BG!V83,CY!V83,CZ!V83,DE!V83,DK!V83,EE!V83,EL!V83,ES!V83,FI!V83,FR!V83,HR!V83,HU!V83,IE!V83,IT!V83,LT!V83,LU!V83,LV!V83,MT!V83,NL!V83,PL!V83,PT!V83,RO!V83,SE!V83,SI!V83,SK!V83)</f>
        <v>0</v>
      </c>
      <c r="W83" s="8">
        <f>SUM(AT!W83,BE!W83,BG!W83,CY!W83,CZ!W83,DE!W83,DK!W83,EE!W83,EL!W83,ES!W83,FI!W83,FR!W83,HR!W83,HU!W83,IE!W83,IT!W83,LT!W83,LU!W83,LV!W83,MT!W83,NL!W83,PL!W83,PT!W83,RO!W83,SE!W83,SI!W83,SK!W83)</f>
        <v>0</v>
      </c>
    </row>
    <row r="84" spans="1:23" x14ac:dyDescent="0.25">
      <c r="A84" s="18" t="s">
        <v>68</v>
      </c>
      <c r="B84" s="16">
        <f>SUM(B85:B88)</f>
        <v>289166.14135518839</v>
      </c>
      <c r="C84" s="16">
        <f t="shared" ref="C84:W84" si="18">SUM(C85:C88)</f>
        <v>278648.76050747395</v>
      </c>
      <c r="D84" s="16">
        <f t="shared" si="18"/>
        <v>279115.2996157349</v>
      </c>
      <c r="E84" s="16">
        <f t="shared" si="18"/>
        <v>287036.07468858303</v>
      </c>
      <c r="F84" s="16">
        <f t="shared" si="18"/>
        <v>298851.85140866367</v>
      </c>
      <c r="G84" s="16">
        <f t="shared" si="18"/>
        <v>296355.39156464336</v>
      </c>
      <c r="H84" s="16">
        <f t="shared" si="18"/>
        <v>302254.65076175972</v>
      </c>
      <c r="I84" s="16">
        <f t="shared" si="18"/>
        <v>305960.24887535087</v>
      </c>
      <c r="J84" s="16">
        <f t="shared" si="18"/>
        <v>286520.15215523983</v>
      </c>
      <c r="K84" s="16">
        <f t="shared" si="18"/>
        <v>222570.92525449945</v>
      </c>
      <c r="L84" s="16">
        <f t="shared" si="18"/>
        <v>244586.15497962324</v>
      </c>
      <c r="M84" s="16">
        <f t="shared" si="18"/>
        <v>244515.4366366248</v>
      </c>
      <c r="N84" s="16">
        <f t="shared" si="18"/>
        <v>230900.21577106649</v>
      </c>
      <c r="O84" s="16">
        <f t="shared" si="18"/>
        <v>228766.23623400883</v>
      </c>
      <c r="P84" s="16">
        <f t="shared" si="18"/>
        <v>234122.77945842274</v>
      </c>
      <c r="Q84" s="16">
        <f t="shared" si="18"/>
        <v>232672.45033170507</v>
      </c>
      <c r="R84" s="16">
        <f t="shared" si="18"/>
        <v>234163.43769562579</v>
      </c>
      <c r="S84" s="16">
        <f t="shared" si="18"/>
        <v>242947.21760445353</v>
      </c>
      <c r="T84" s="16">
        <f t="shared" si="18"/>
        <v>240447.03989300918</v>
      </c>
      <c r="U84" s="16">
        <f t="shared" si="18"/>
        <v>234048.63813662619</v>
      </c>
      <c r="V84" s="16">
        <f t="shared" si="18"/>
        <v>216830.94135859469</v>
      </c>
      <c r="W84" s="16">
        <f t="shared" si="18"/>
        <v>232043.44844195328</v>
      </c>
    </row>
    <row r="85" spans="1:23" x14ac:dyDescent="0.25">
      <c r="A85" s="9" t="s">
        <v>69</v>
      </c>
      <c r="B85" s="8">
        <f>SUM(AT!B85,BE!B85,BG!B85,CY!B85,CZ!B85,DE!B85,DK!B85,EE!B85,EL!B85,ES!B85,FI!B85,FR!B85,HR!B85,HU!B85,IE!B85,IT!B85,LT!B85,LU!B85,LV!B85,MT!B85,NL!B85,PL!B85,PT!B85,RO!B85,SE!B85,SI!B85,SK!B85)</f>
        <v>130502.33064180228</v>
      </c>
      <c r="C85" s="8">
        <f>SUM(AT!C85,BE!C85,BG!C85,CY!C85,CZ!C85,DE!C85,DK!C85,EE!C85,EL!C85,ES!C85,FI!C85,FR!C85,HR!C85,HU!C85,IE!C85,IT!C85,LT!C85,LU!C85,LV!C85,MT!C85,NL!C85,PL!C85,PT!C85,RO!C85,SE!C85,SI!C85,SK!C85)</f>
        <v>128198.65011896502</v>
      </c>
      <c r="D85" s="8">
        <f>SUM(AT!D85,BE!D85,BG!D85,CY!D85,CZ!D85,DE!D85,DK!D85,EE!D85,EL!D85,ES!D85,FI!D85,FR!D85,HR!D85,HU!D85,IE!D85,IT!D85,LT!D85,LU!D85,LV!D85,MT!D85,NL!D85,PL!D85,PT!D85,RO!D85,SE!D85,SI!D85,SK!D85)</f>
        <v>127669.88619971331</v>
      </c>
      <c r="E85" s="8">
        <f>SUM(AT!E85,BE!E85,BG!E85,CY!E85,CZ!E85,DE!E85,DK!E85,EE!E85,EL!E85,ES!E85,FI!E85,FR!E85,HR!E85,HU!E85,IE!E85,IT!E85,LT!E85,LU!E85,LV!E85,MT!E85,NL!E85,PL!E85,PT!E85,RO!E85,SE!E85,SI!E85,SK!E85)</f>
        <v>129323.03101054853</v>
      </c>
      <c r="F85" s="8">
        <f>SUM(AT!F85,BE!F85,BG!F85,CY!F85,CZ!F85,DE!F85,DK!F85,EE!F85,EL!F85,ES!F85,FI!F85,FR!F85,HR!F85,HU!F85,IE!F85,IT!F85,LT!F85,LU!F85,LV!F85,MT!F85,NL!F85,PL!F85,PT!F85,RO!F85,SE!F85,SI!F85,SK!F85)</f>
        <v>135014.62444134275</v>
      </c>
      <c r="G85" s="8">
        <f>SUM(AT!G85,BE!G85,BG!G85,CY!G85,CZ!G85,DE!G85,DK!G85,EE!G85,EL!G85,ES!G85,FI!G85,FR!G85,HR!G85,HU!G85,IE!G85,IT!G85,LT!G85,LU!G85,LV!G85,MT!G85,NL!G85,PL!G85,PT!G85,RO!G85,SE!G85,SI!G85,SK!G85)</f>
        <v>134942.12587387551</v>
      </c>
      <c r="H85" s="8">
        <f>SUM(AT!H85,BE!H85,BG!H85,CY!H85,CZ!H85,DE!H85,DK!H85,EE!H85,EL!H85,ES!H85,FI!H85,FR!H85,HR!H85,HU!H85,IE!H85,IT!H85,LT!H85,LU!H85,LV!H85,MT!H85,NL!H85,PL!H85,PT!H85,RO!H85,SE!H85,SI!H85,SK!H85)</f>
        <v>138917.77839306885</v>
      </c>
      <c r="I85" s="8">
        <f>SUM(AT!I85,BE!I85,BG!I85,CY!I85,CZ!I85,DE!I85,DK!I85,EE!I85,EL!I85,ES!I85,FI!I85,FR!I85,HR!I85,HU!I85,IE!I85,IT!I85,LT!I85,LU!I85,LV!I85,MT!I85,NL!I85,PL!I85,PT!I85,RO!I85,SE!I85,SI!I85,SK!I85)</f>
        <v>143960.99663949772</v>
      </c>
      <c r="J85" s="8">
        <f>SUM(AT!J85,BE!J85,BG!J85,CY!J85,CZ!J85,DE!J85,DK!J85,EE!J85,EL!J85,ES!J85,FI!J85,FR!J85,HR!J85,HU!J85,IE!J85,IT!J85,LT!J85,LU!J85,LV!J85,MT!J85,NL!J85,PL!J85,PT!J85,RO!J85,SE!J85,SI!J85,SK!J85)</f>
        <v>134868.80686955006</v>
      </c>
      <c r="K85" s="8">
        <f>SUM(AT!K85,BE!K85,BG!K85,CY!K85,CZ!K85,DE!K85,DK!K85,EE!K85,EL!K85,ES!K85,FI!K85,FR!K85,HR!K85,HU!K85,IE!K85,IT!K85,LT!K85,LU!K85,LV!K85,MT!K85,NL!K85,PL!K85,PT!K85,RO!K85,SE!K85,SI!K85,SK!K85)</f>
        <v>109190.03881959563</v>
      </c>
      <c r="L85" s="8">
        <f>SUM(AT!L85,BE!L85,BG!L85,CY!L85,CZ!L85,DE!L85,DK!L85,EE!L85,EL!L85,ES!L85,FI!L85,FR!L85,HR!L85,HU!L85,IE!L85,IT!L85,LT!L85,LU!L85,LV!L85,MT!L85,NL!L85,PL!L85,PT!L85,RO!L85,SE!L85,SI!L85,SK!L85)</f>
        <v>110165.06459867759</v>
      </c>
      <c r="M85" s="8">
        <f>SUM(AT!M85,BE!M85,BG!M85,CY!M85,CZ!M85,DE!M85,DK!M85,EE!M85,EL!M85,ES!M85,FI!M85,FR!M85,HR!M85,HU!M85,IE!M85,IT!M85,LT!M85,LU!M85,LV!M85,MT!M85,NL!M85,PL!M85,PT!M85,RO!M85,SE!M85,SI!M85,SK!M85)</f>
        <v>110550.37505667414</v>
      </c>
      <c r="N85" s="8">
        <f>SUM(AT!N85,BE!N85,BG!N85,CY!N85,CZ!N85,DE!N85,DK!N85,EE!N85,EL!N85,ES!N85,FI!N85,FR!N85,HR!N85,HU!N85,IE!N85,IT!N85,LT!N85,LU!N85,LV!N85,MT!N85,NL!N85,PL!N85,PT!N85,RO!N85,SE!N85,SI!N85,SK!N85)</f>
        <v>103992.96797681128</v>
      </c>
      <c r="O85" s="8">
        <f>SUM(AT!O85,BE!O85,BG!O85,CY!O85,CZ!O85,DE!O85,DK!O85,EE!O85,EL!O85,ES!O85,FI!O85,FR!O85,HR!O85,HU!O85,IE!O85,IT!O85,LT!O85,LU!O85,LV!O85,MT!O85,NL!O85,PL!O85,PT!O85,RO!O85,SE!O85,SI!O85,SK!O85)</f>
        <v>99750.137310648657</v>
      </c>
      <c r="P85" s="8">
        <f>SUM(AT!P85,BE!P85,BG!P85,CY!P85,CZ!P85,DE!P85,DK!P85,EE!P85,EL!P85,ES!P85,FI!P85,FR!P85,HR!P85,HU!P85,IE!P85,IT!P85,LT!P85,LU!P85,LV!P85,MT!P85,NL!P85,PL!P85,PT!P85,RO!P85,SE!P85,SI!P85,SK!P85)</f>
        <v>103206.71948113904</v>
      </c>
      <c r="Q85" s="8">
        <f>SUM(AT!Q85,BE!Q85,BG!Q85,CY!Q85,CZ!Q85,DE!Q85,DK!Q85,EE!Q85,EL!Q85,ES!Q85,FI!Q85,FR!Q85,HR!Q85,HU!Q85,IE!Q85,IT!Q85,LT!Q85,LU!Q85,LV!Q85,MT!Q85,NL!Q85,PL!Q85,PT!Q85,RO!Q85,SE!Q85,SI!Q85,SK!Q85)</f>
        <v>102193.96713081156</v>
      </c>
      <c r="R85" s="8">
        <f>SUM(AT!R85,BE!R85,BG!R85,CY!R85,CZ!R85,DE!R85,DK!R85,EE!R85,EL!R85,ES!R85,FI!R85,FR!R85,HR!R85,HU!R85,IE!R85,IT!R85,LT!R85,LU!R85,LV!R85,MT!R85,NL!R85,PL!R85,PT!R85,RO!R85,SE!R85,SI!R85,SK!R85)</f>
        <v>101918.19862903541</v>
      </c>
      <c r="S85" s="8">
        <f>SUM(AT!S85,BE!S85,BG!S85,CY!S85,CZ!S85,DE!S85,DK!S85,EE!S85,EL!S85,ES!S85,FI!S85,FR!S85,HR!S85,HU!S85,IE!S85,IT!S85,LT!S85,LU!S85,LV!S85,MT!S85,NL!S85,PL!S85,PT!S85,RO!S85,SE!S85,SI!S85,SK!S85)</f>
        <v>104918.87177219354</v>
      </c>
      <c r="T85" s="8">
        <f>SUM(AT!T85,BE!T85,BG!T85,CY!T85,CZ!T85,DE!T85,DK!T85,EE!T85,EL!T85,ES!T85,FI!T85,FR!T85,HR!T85,HU!T85,IE!T85,IT!T85,LT!T85,LU!T85,LV!T85,MT!T85,NL!T85,PL!T85,PT!T85,RO!T85,SE!T85,SI!T85,SK!T85)</f>
        <v>106586.37021207801</v>
      </c>
      <c r="U85" s="8">
        <f>SUM(AT!U85,BE!U85,BG!U85,CY!U85,CZ!U85,DE!U85,DK!U85,EE!U85,EL!U85,ES!U85,FI!U85,FR!U85,HR!U85,HU!U85,IE!U85,IT!U85,LT!U85,LU!U85,LV!U85,MT!U85,NL!U85,PL!U85,PT!U85,RO!U85,SE!U85,SI!U85,SK!U85)</f>
        <v>105196.83609294513</v>
      </c>
      <c r="V85" s="8">
        <f>SUM(AT!V85,BE!V85,BG!V85,CY!V85,CZ!V85,DE!V85,DK!V85,EE!V85,EL!V85,ES!V85,FI!V85,FR!V85,HR!V85,HU!V85,IE!V85,IT!V85,LT!V85,LU!V85,LV!V85,MT!V85,NL!V85,PL!V85,PT!V85,RO!V85,SE!V85,SI!V85,SK!V85)</f>
        <v>99134.521520561961</v>
      </c>
      <c r="W85" s="8">
        <f>SUM(AT!W85,BE!W85,BG!W85,CY!W85,CZ!W85,DE!W85,DK!W85,EE!W85,EL!W85,ES!W85,FI!W85,FR!W85,HR!W85,HU!W85,IE!W85,IT!W85,LT!W85,LU!W85,LV!W85,MT!W85,NL!W85,PL!W85,PT!W85,RO!W85,SE!W85,SI!W85,SK!W85)</f>
        <v>104085.53796517961</v>
      </c>
    </row>
    <row r="86" spans="1:23" x14ac:dyDescent="0.25">
      <c r="A86" s="9" t="s">
        <v>70</v>
      </c>
      <c r="B86" s="8">
        <f>SUM(AT!B86,BE!B86,BG!B86,CY!B86,CZ!B86,DE!B86,DK!B86,EE!B86,EL!B86,ES!B86,FI!B86,FR!B86,HR!B86,HU!B86,IE!B86,IT!B86,LT!B86,LU!B86,LV!B86,MT!B86,NL!B86,PL!B86,PT!B86,RO!B86,SE!B86,SI!B86,SK!B86)</f>
        <v>52749.317731340991</v>
      </c>
      <c r="C86" s="8">
        <f>SUM(AT!C86,BE!C86,BG!C86,CY!C86,CZ!C86,DE!C86,DK!C86,EE!C86,EL!C86,ES!C86,FI!C86,FR!C86,HR!C86,HU!C86,IE!C86,IT!C86,LT!C86,LU!C86,LV!C86,MT!C86,NL!C86,PL!C86,PT!C86,RO!C86,SE!C86,SI!C86,SK!C86)</f>
        <v>50443.23983283589</v>
      </c>
      <c r="D86" s="8">
        <f>SUM(AT!D86,BE!D86,BG!D86,CY!D86,CZ!D86,DE!D86,DK!D86,EE!D86,EL!D86,ES!D86,FI!D86,FR!D86,HR!D86,HU!D86,IE!D86,IT!D86,LT!D86,LU!D86,LV!D86,MT!D86,NL!D86,PL!D86,PT!D86,RO!D86,SE!D86,SI!D86,SK!D86)</f>
        <v>48219.976466930595</v>
      </c>
      <c r="E86" s="8">
        <f>SUM(AT!E86,BE!E86,BG!E86,CY!E86,CZ!E86,DE!E86,DK!E86,EE!E86,EL!E86,ES!E86,FI!E86,FR!E86,HR!E86,HU!E86,IE!E86,IT!E86,LT!E86,LU!E86,LV!E86,MT!E86,NL!E86,PL!E86,PT!E86,RO!E86,SE!E86,SI!E86,SK!E86)</f>
        <v>50757.569902519834</v>
      </c>
      <c r="F86" s="8">
        <f>SUM(AT!F86,BE!F86,BG!F86,CY!F86,CZ!F86,DE!F86,DK!F86,EE!F86,EL!F86,ES!F86,FI!F86,FR!F86,HR!F86,HU!F86,IE!F86,IT!F86,LT!F86,LU!F86,LV!F86,MT!F86,NL!F86,PL!F86,PT!F86,RO!F86,SE!F86,SI!F86,SK!F86)</f>
        <v>52990.964684403603</v>
      </c>
      <c r="G86" s="8">
        <f>SUM(AT!G86,BE!G86,BG!G86,CY!G86,CZ!G86,DE!G86,DK!G86,EE!G86,EL!G86,ES!G86,FI!G86,FR!G86,HR!G86,HU!G86,IE!G86,IT!G86,LT!G86,LU!G86,LV!G86,MT!G86,NL!G86,PL!G86,PT!G86,RO!G86,SE!G86,SI!G86,SK!G86)</f>
        <v>54316.216732030131</v>
      </c>
      <c r="H86" s="8">
        <f>SUM(AT!H86,BE!H86,BG!H86,CY!H86,CZ!H86,DE!H86,DK!H86,EE!H86,EL!H86,ES!H86,FI!H86,FR!H86,HR!H86,HU!H86,IE!H86,IT!H86,LT!H86,LU!H86,LV!H86,MT!H86,NL!H86,PL!H86,PT!H86,RO!H86,SE!H86,SI!H86,SK!H86)</f>
        <v>51985.520694672392</v>
      </c>
      <c r="I86" s="8">
        <f>SUM(AT!I86,BE!I86,BG!I86,CY!I86,CZ!I86,DE!I86,DK!I86,EE!I86,EL!I86,ES!I86,FI!I86,FR!I86,HR!I86,HU!I86,IE!I86,IT!I86,LT!I86,LU!I86,LV!I86,MT!I86,NL!I86,PL!I86,PT!I86,RO!I86,SE!I86,SI!I86,SK!I86)</f>
        <v>54108.607291449473</v>
      </c>
      <c r="J86" s="8">
        <f>SUM(AT!J86,BE!J86,BG!J86,CY!J86,CZ!J86,DE!J86,DK!J86,EE!J86,EL!J86,ES!J86,FI!J86,FR!J86,HR!J86,HU!J86,IE!J86,IT!J86,LT!J86,LU!J86,LV!J86,MT!J86,NL!J86,PL!J86,PT!J86,RO!J86,SE!J86,SI!J86,SK!J86)</f>
        <v>51982.657653367787</v>
      </c>
      <c r="K86" s="8">
        <f>SUM(AT!K86,BE!K86,BG!K86,CY!K86,CZ!K86,DE!K86,DK!K86,EE!K86,EL!K86,ES!K86,FI!K86,FR!K86,HR!K86,HU!K86,IE!K86,IT!K86,LT!K86,LU!K86,LV!K86,MT!K86,NL!K86,PL!K86,PT!K86,RO!K86,SE!K86,SI!K86,SK!K86)</f>
        <v>43999.965468321228</v>
      </c>
      <c r="L86" s="8">
        <f>SUM(AT!L86,BE!L86,BG!L86,CY!L86,CZ!L86,DE!L86,DK!L86,EE!L86,EL!L86,ES!L86,FI!L86,FR!L86,HR!L86,HU!L86,IE!L86,IT!L86,LT!L86,LU!L86,LV!L86,MT!L86,NL!L86,PL!L86,PT!L86,RO!L86,SE!L86,SI!L86,SK!L86)</f>
        <v>49269.409383922575</v>
      </c>
      <c r="M86" s="8">
        <f>SUM(AT!M86,BE!M86,BG!M86,CY!M86,CZ!M86,DE!M86,DK!M86,EE!M86,EL!M86,ES!M86,FI!M86,FR!M86,HR!M86,HU!M86,IE!M86,IT!M86,LT!M86,LU!M86,LV!M86,MT!M86,NL!M86,PL!M86,PT!M86,RO!M86,SE!M86,SI!M86,SK!M86)</f>
        <v>50941.008362811226</v>
      </c>
      <c r="N86" s="8">
        <f>SUM(AT!N86,BE!N86,BG!N86,CY!N86,CZ!N86,DE!N86,DK!N86,EE!N86,EL!N86,ES!N86,FI!N86,FR!N86,HR!N86,HU!N86,IE!N86,IT!N86,LT!N86,LU!N86,LV!N86,MT!N86,NL!N86,PL!N86,PT!N86,RO!N86,SE!N86,SI!N86,SK!N86)</f>
        <v>48478.973868186818</v>
      </c>
      <c r="O86" s="8">
        <f>SUM(AT!O86,BE!O86,BG!O86,CY!O86,CZ!O86,DE!O86,DK!O86,EE!O86,EL!O86,ES!O86,FI!O86,FR!O86,HR!O86,HU!O86,IE!O86,IT!O86,LT!O86,LU!O86,LV!O86,MT!O86,NL!O86,PL!O86,PT!O86,RO!O86,SE!O86,SI!O86,SK!O86)</f>
        <v>48565.757565415275</v>
      </c>
      <c r="P86" s="8">
        <f>SUM(AT!P86,BE!P86,BG!P86,CY!P86,CZ!P86,DE!P86,DK!P86,EE!P86,EL!P86,ES!P86,FI!P86,FR!P86,HR!P86,HU!P86,IE!P86,IT!P86,LT!P86,LU!P86,LV!P86,MT!P86,NL!P86,PL!P86,PT!P86,RO!P86,SE!P86,SI!P86,SK!P86)</f>
        <v>48181.384345753351</v>
      </c>
      <c r="Q86" s="8">
        <f>SUM(AT!Q86,BE!Q86,BG!Q86,CY!Q86,CZ!Q86,DE!Q86,DK!Q86,EE!Q86,EL!Q86,ES!Q86,FI!Q86,FR!Q86,HR!Q86,HU!Q86,IE!Q86,IT!Q86,LT!Q86,LU!Q86,LV!Q86,MT!Q86,NL!Q86,PL!Q86,PT!Q86,RO!Q86,SE!Q86,SI!Q86,SK!Q86)</f>
        <v>47084.701328247989</v>
      </c>
      <c r="R86" s="8">
        <f>SUM(AT!R86,BE!R86,BG!R86,CY!R86,CZ!R86,DE!R86,DK!R86,EE!R86,EL!R86,ES!R86,FI!R86,FR!R86,HR!R86,HU!R86,IE!R86,IT!R86,LT!R86,LU!R86,LV!R86,MT!R86,NL!R86,PL!R86,PT!R86,RO!R86,SE!R86,SI!R86,SK!R86)</f>
        <v>46176.163083347041</v>
      </c>
      <c r="S86" s="8">
        <f>SUM(AT!S86,BE!S86,BG!S86,CY!S86,CZ!S86,DE!S86,DK!S86,EE!S86,EL!S86,ES!S86,FI!S86,FR!S86,HR!S86,HU!S86,IE!S86,IT!S86,LT!S86,LU!S86,LV!S86,MT!S86,NL!S86,PL!S86,PT!S86,RO!S86,SE!S86,SI!S86,SK!S86)</f>
        <v>49114.050725935267</v>
      </c>
      <c r="T86" s="8">
        <f>SUM(AT!T86,BE!T86,BG!T86,CY!T86,CZ!T86,DE!T86,DK!T86,EE!T86,EL!T86,ES!T86,FI!T86,FR!T86,HR!T86,HU!T86,IE!T86,IT!T86,LT!T86,LU!T86,LV!T86,MT!T86,NL!T86,PL!T86,PT!T86,RO!T86,SE!T86,SI!T86,SK!T86)</f>
        <v>47819.204832051706</v>
      </c>
      <c r="U86" s="8">
        <f>SUM(AT!U86,BE!U86,BG!U86,CY!U86,CZ!U86,DE!U86,DK!U86,EE!U86,EL!U86,ES!U86,FI!U86,FR!U86,HR!U86,HU!U86,IE!U86,IT!U86,LT!U86,LU!U86,LV!U86,MT!U86,NL!U86,PL!U86,PT!U86,RO!U86,SE!U86,SI!U86,SK!U86)</f>
        <v>46748.139516097886</v>
      </c>
      <c r="V86" s="8">
        <f>SUM(AT!V86,BE!V86,BG!V86,CY!V86,CZ!V86,DE!V86,DK!V86,EE!V86,EL!V86,ES!V86,FI!V86,FR!V86,HR!V86,HU!V86,IE!V86,IT!V86,LT!V86,LU!V86,LV!V86,MT!V86,NL!V86,PL!V86,PT!V86,RO!V86,SE!V86,SI!V86,SK!V86)</f>
        <v>46445.679313210108</v>
      </c>
      <c r="W86" s="8">
        <f>SUM(AT!W86,BE!W86,BG!W86,CY!W86,CZ!W86,DE!W86,DK!W86,EE!W86,EL!W86,ES!W86,FI!W86,FR!W86,HR!W86,HU!W86,IE!W86,IT!W86,LT!W86,LU!W86,LV!W86,MT!W86,NL!W86,PL!W86,PT!W86,RO!W86,SE!W86,SI!W86,SK!W86)</f>
        <v>45566.143407604141</v>
      </c>
    </row>
    <row r="87" spans="1:23" x14ac:dyDescent="0.25">
      <c r="A87" s="9" t="s">
        <v>71</v>
      </c>
      <c r="B87" s="8">
        <f>SUM(AT!B87,BE!B87,BG!B87,CY!B87,CZ!B87,DE!B87,DK!B87,EE!B87,EL!B87,ES!B87,FI!B87,FR!B87,HR!B87,HU!B87,IE!B87,IT!B87,LT!B87,LU!B87,LV!B87,MT!B87,NL!B87,PL!B87,PT!B87,RO!B87,SE!B87,SI!B87,SK!B87)</f>
        <v>97014.00762444982</v>
      </c>
      <c r="C87" s="8">
        <f>SUM(AT!C87,BE!C87,BG!C87,CY!C87,CZ!C87,DE!C87,DK!C87,EE!C87,EL!C87,ES!C87,FI!C87,FR!C87,HR!C87,HU!C87,IE!C87,IT!C87,LT!C87,LU!C87,LV!C87,MT!C87,NL!C87,PL!C87,PT!C87,RO!C87,SE!C87,SI!C87,SK!C87)</f>
        <v>91337.412133332444</v>
      </c>
      <c r="D87" s="8">
        <f>SUM(AT!D87,BE!D87,BG!D87,CY!D87,CZ!D87,DE!D87,DK!D87,EE!D87,EL!D87,ES!D87,FI!D87,FR!D87,HR!D87,HU!D87,IE!D87,IT!D87,LT!D87,LU!D87,LV!D87,MT!D87,NL!D87,PL!D87,PT!D87,RO!D87,SE!D87,SI!D87,SK!D87)</f>
        <v>94933.966985235005</v>
      </c>
      <c r="E87" s="8">
        <f>SUM(AT!E87,BE!E87,BG!E87,CY!E87,CZ!E87,DE!E87,DK!E87,EE!E87,EL!E87,ES!E87,FI!E87,FR!E87,HR!E87,HU!E87,IE!E87,IT!E87,LT!E87,LU!E87,LV!E87,MT!E87,NL!E87,PL!E87,PT!E87,RO!E87,SE!E87,SI!E87,SK!E87)</f>
        <v>98826.715129939737</v>
      </c>
      <c r="F87" s="8">
        <f>SUM(AT!F87,BE!F87,BG!F87,CY!F87,CZ!F87,DE!F87,DK!F87,EE!F87,EL!F87,ES!F87,FI!F87,FR!F87,HR!F87,HU!F87,IE!F87,IT!F87,LT!F87,LU!F87,LV!F87,MT!F87,NL!F87,PL!F87,PT!F87,RO!F87,SE!F87,SI!F87,SK!F87)</f>
        <v>102132.37635641001</v>
      </c>
      <c r="G87" s="8">
        <f>SUM(AT!G87,BE!G87,BG!G87,CY!G87,CZ!G87,DE!G87,DK!G87,EE!G87,EL!G87,ES!G87,FI!G87,FR!G87,HR!G87,HU!G87,IE!G87,IT!G87,LT!G87,LU!G87,LV!G87,MT!G87,NL!G87,PL!G87,PT!G87,RO!G87,SE!G87,SI!G87,SK!G87)</f>
        <v>97950.278018262368</v>
      </c>
      <c r="H87" s="8">
        <f>SUM(AT!H87,BE!H87,BG!H87,CY!H87,CZ!H87,DE!H87,DK!H87,EE!H87,EL!H87,ES!H87,FI!H87,FR!H87,HR!H87,HU!H87,IE!H87,IT!H87,LT!H87,LU!H87,LV!H87,MT!H87,NL!H87,PL!H87,PT!H87,RO!H87,SE!H87,SI!H87,SK!H87)</f>
        <v>102286.63261353668</v>
      </c>
      <c r="I87" s="8">
        <f>SUM(AT!I87,BE!I87,BG!I87,CY!I87,CZ!I87,DE!I87,DK!I87,EE!I87,EL!I87,ES!I87,FI!I87,FR!I87,HR!I87,HU!I87,IE!I87,IT!I87,LT!I87,LU!I87,LV!I87,MT!I87,NL!I87,PL!I87,PT!I87,RO!I87,SE!I87,SI!I87,SK!I87)</f>
        <v>98633.520751474527</v>
      </c>
      <c r="J87" s="8">
        <f>SUM(AT!J87,BE!J87,BG!J87,CY!J87,CZ!J87,DE!J87,DK!J87,EE!J87,EL!J87,ES!J87,FI!J87,FR!J87,HR!J87,HU!J87,IE!J87,IT!J87,LT!J87,LU!J87,LV!J87,MT!J87,NL!J87,PL!J87,PT!J87,RO!J87,SE!J87,SI!J87,SK!J87)</f>
        <v>90599.31509920457</v>
      </c>
      <c r="K87" s="8">
        <f>SUM(AT!K87,BE!K87,BG!K87,CY!K87,CZ!K87,DE!K87,DK!K87,EE!K87,EL!K87,ES!K87,FI!K87,FR!K87,HR!K87,HU!K87,IE!K87,IT!K87,LT!K87,LU!K87,LV!K87,MT!K87,NL!K87,PL!K87,PT!K87,RO!K87,SE!K87,SI!K87,SK!K87)</f>
        <v>61649.069930754551</v>
      </c>
      <c r="L87" s="8">
        <f>SUM(AT!L87,BE!L87,BG!L87,CY!L87,CZ!L87,DE!L87,DK!L87,EE!L87,EL!L87,ES!L87,FI!L87,FR!L87,HR!L87,HU!L87,IE!L87,IT!L87,LT!L87,LU!L87,LV!L87,MT!L87,NL!L87,PL!L87,PT!L87,RO!L87,SE!L87,SI!L87,SK!L87)</f>
        <v>76842.876897104274</v>
      </c>
      <c r="M87" s="8">
        <f>SUM(AT!M87,BE!M87,BG!M87,CY!M87,CZ!M87,DE!M87,DK!M87,EE!M87,EL!M87,ES!M87,FI!M87,FR!M87,HR!M87,HU!M87,IE!M87,IT!M87,LT!M87,LU!M87,LV!M87,MT!M87,NL!M87,PL!M87,PT!M87,RO!M87,SE!M87,SI!M87,SK!M87)</f>
        <v>74859.351673821744</v>
      </c>
      <c r="N87" s="8">
        <f>SUM(AT!N87,BE!N87,BG!N87,CY!N87,CZ!N87,DE!N87,DK!N87,EE!N87,EL!N87,ES!N87,FI!N87,FR!N87,HR!N87,HU!N87,IE!N87,IT!N87,LT!N87,LU!N87,LV!N87,MT!N87,NL!N87,PL!N87,PT!N87,RO!N87,SE!N87,SI!N87,SK!N87)</f>
        <v>70390.076041138615</v>
      </c>
      <c r="O87" s="8">
        <f>SUM(AT!O87,BE!O87,BG!O87,CY!O87,CZ!O87,DE!O87,DK!O87,EE!O87,EL!O87,ES!O87,FI!O87,FR!O87,HR!O87,HU!O87,IE!O87,IT!O87,LT!O87,LU!O87,LV!O87,MT!O87,NL!O87,PL!O87,PT!O87,RO!O87,SE!O87,SI!O87,SK!O87)</f>
        <v>72518.610866742965</v>
      </c>
      <c r="P87" s="8">
        <f>SUM(AT!P87,BE!P87,BG!P87,CY!P87,CZ!P87,DE!P87,DK!P87,EE!P87,EL!P87,ES!P87,FI!P87,FR!P87,HR!P87,HU!P87,IE!P87,IT!P87,LT!P87,LU!P87,LV!P87,MT!P87,NL!P87,PL!P87,PT!P87,RO!P87,SE!P87,SI!P87,SK!P87)</f>
        <v>74863.360790155944</v>
      </c>
      <c r="Q87" s="8">
        <f>SUM(AT!Q87,BE!Q87,BG!Q87,CY!Q87,CZ!Q87,DE!Q87,DK!Q87,EE!Q87,EL!Q87,ES!Q87,FI!Q87,FR!Q87,HR!Q87,HU!Q87,IE!Q87,IT!Q87,LT!Q87,LU!Q87,LV!Q87,MT!Q87,NL!Q87,PL!Q87,PT!Q87,RO!Q87,SE!Q87,SI!Q87,SK!Q87)</f>
        <v>75771.394008799703</v>
      </c>
      <c r="R87" s="8">
        <f>SUM(AT!R87,BE!R87,BG!R87,CY!R87,CZ!R87,DE!R87,DK!R87,EE!R87,EL!R87,ES!R87,FI!R87,FR!R87,HR!R87,HU!R87,IE!R87,IT!R87,LT!R87,LU!R87,LV!R87,MT!R87,NL!R87,PL!R87,PT!R87,RO!R87,SE!R87,SI!R87,SK!R87)</f>
        <v>78267.167653711294</v>
      </c>
      <c r="S87" s="8">
        <f>SUM(AT!S87,BE!S87,BG!S87,CY!S87,CZ!S87,DE!S87,DK!S87,EE!S87,EL!S87,ES!S87,FI!S87,FR!S87,HR!S87,HU!S87,IE!S87,IT!S87,LT!S87,LU!S87,LV!S87,MT!S87,NL!S87,PL!S87,PT!S87,RO!S87,SE!S87,SI!S87,SK!S87)</f>
        <v>80984.287912655942</v>
      </c>
      <c r="T87" s="8">
        <f>SUM(AT!T87,BE!T87,BG!T87,CY!T87,CZ!T87,DE!T87,DK!T87,EE!T87,EL!T87,ES!T87,FI!T87,FR!T87,HR!T87,HU!T87,IE!T87,IT!T87,LT!T87,LU!T87,LV!T87,MT!T87,NL!T87,PL!T87,PT!T87,RO!T87,SE!T87,SI!T87,SK!T87)</f>
        <v>78296.5111725959</v>
      </c>
      <c r="U87" s="8">
        <f>SUM(AT!U87,BE!U87,BG!U87,CY!U87,CZ!U87,DE!U87,DK!U87,EE!U87,EL!U87,ES!U87,FI!U87,FR!U87,HR!U87,HU!U87,IE!U87,IT!U87,LT!U87,LU!U87,LV!U87,MT!U87,NL!U87,PL!U87,PT!U87,RO!U87,SE!U87,SI!U87,SK!U87)</f>
        <v>74638.000616964913</v>
      </c>
      <c r="V87" s="8">
        <f>SUM(AT!V87,BE!V87,BG!V87,CY!V87,CZ!V87,DE!V87,DK!V87,EE!V87,EL!V87,ES!V87,FI!V87,FR!V87,HR!V87,HU!V87,IE!V87,IT!V87,LT!V87,LU!V87,LV!V87,MT!V87,NL!V87,PL!V87,PT!V87,RO!V87,SE!V87,SI!V87,SK!V87)</f>
        <v>64080.064702432064</v>
      </c>
      <c r="W87" s="8">
        <f>SUM(AT!W87,BE!W87,BG!W87,CY!W87,CZ!W87,DE!W87,DK!W87,EE!W87,EL!W87,ES!W87,FI!W87,FR!W87,HR!W87,HU!W87,IE!W87,IT!W87,LT!W87,LU!W87,LV!W87,MT!W87,NL!W87,PL!W87,PT!W87,RO!W87,SE!W87,SI!W87,SK!W87)</f>
        <v>74436.022075954184</v>
      </c>
    </row>
    <row r="88" spans="1:23" x14ac:dyDescent="0.25">
      <c r="A88" s="9" t="s">
        <v>67</v>
      </c>
      <c r="B88" s="8">
        <f>SUM(AT!B88,BE!B88,BG!B88,CY!B88,CZ!B88,DE!B88,DK!B88,EE!B88,EL!B88,ES!B88,FI!B88,FR!B88,HR!B88,HU!B88,IE!B88,IT!B88,LT!B88,LU!B88,LV!B88,MT!B88,NL!B88,PL!B88,PT!B88,RO!B88,SE!B88,SI!B88,SK!B88)</f>
        <v>8900.4853575953202</v>
      </c>
      <c r="C88" s="8">
        <f>SUM(AT!C88,BE!C88,BG!C88,CY!C88,CZ!C88,DE!C88,DK!C88,EE!C88,EL!C88,ES!C88,FI!C88,FR!C88,HR!C88,HU!C88,IE!C88,IT!C88,LT!C88,LU!C88,LV!C88,MT!C88,NL!C88,PL!C88,PT!C88,RO!C88,SE!C88,SI!C88,SK!C88)</f>
        <v>8669.4584223406</v>
      </c>
      <c r="D88" s="8">
        <f>SUM(AT!D88,BE!D88,BG!D88,CY!D88,CZ!D88,DE!D88,DK!D88,EE!D88,EL!D88,ES!D88,FI!D88,FR!D88,HR!D88,HU!D88,IE!D88,IT!D88,LT!D88,LU!D88,LV!D88,MT!D88,NL!D88,PL!D88,PT!D88,RO!D88,SE!D88,SI!D88,SK!D88)</f>
        <v>8291.469963855985</v>
      </c>
      <c r="E88" s="8">
        <f>SUM(AT!E88,BE!E88,BG!E88,CY!E88,CZ!E88,DE!E88,DK!E88,EE!E88,EL!E88,ES!E88,FI!E88,FR!E88,HR!E88,HU!E88,IE!E88,IT!E88,LT!E88,LU!E88,LV!E88,MT!E88,NL!E88,PL!E88,PT!E88,RO!E88,SE!E88,SI!E88,SK!E88)</f>
        <v>8128.7586455749097</v>
      </c>
      <c r="F88" s="8">
        <f>SUM(AT!F88,BE!F88,BG!F88,CY!F88,CZ!F88,DE!F88,DK!F88,EE!F88,EL!F88,ES!F88,FI!F88,FR!F88,HR!F88,HU!F88,IE!F88,IT!F88,LT!F88,LU!F88,LV!F88,MT!F88,NL!F88,PL!F88,PT!F88,RO!F88,SE!F88,SI!F88,SK!F88)</f>
        <v>8713.8859265072824</v>
      </c>
      <c r="G88" s="8">
        <f>SUM(AT!G88,BE!G88,BG!G88,CY!G88,CZ!G88,DE!G88,DK!G88,EE!G88,EL!G88,ES!G88,FI!G88,FR!G88,HR!G88,HU!G88,IE!G88,IT!G88,LT!G88,LU!G88,LV!G88,MT!G88,NL!G88,PL!G88,PT!G88,RO!G88,SE!G88,SI!G88,SK!G88)</f>
        <v>9146.7709404753168</v>
      </c>
      <c r="H88" s="8">
        <f>SUM(AT!H88,BE!H88,BG!H88,CY!H88,CZ!H88,DE!H88,DK!H88,EE!H88,EL!H88,ES!H88,FI!H88,FR!H88,HR!H88,HU!H88,IE!H88,IT!H88,LT!H88,LU!H88,LV!H88,MT!H88,NL!H88,PL!H88,PT!H88,RO!H88,SE!H88,SI!H88,SK!H88)</f>
        <v>9064.7190604818079</v>
      </c>
      <c r="I88" s="8">
        <f>SUM(AT!I88,BE!I88,BG!I88,CY!I88,CZ!I88,DE!I88,DK!I88,EE!I88,EL!I88,ES!I88,FI!I88,FR!I88,HR!I88,HU!I88,IE!I88,IT!I88,LT!I88,LU!I88,LV!I88,MT!I88,NL!I88,PL!I88,PT!I88,RO!I88,SE!I88,SI!I88,SK!I88)</f>
        <v>9257.12419292915</v>
      </c>
      <c r="J88" s="8">
        <f>SUM(AT!J88,BE!J88,BG!J88,CY!J88,CZ!J88,DE!J88,DK!J88,EE!J88,EL!J88,ES!J88,FI!J88,FR!J88,HR!J88,HU!J88,IE!J88,IT!J88,LT!J88,LU!J88,LV!J88,MT!J88,NL!J88,PL!J88,PT!J88,RO!J88,SE!J88,SI!J88,SK!J88)</f>
        <v>9069.3725331174155</v>
      </c>
      <c r="K88" s="8">
        <f>SUM(AT!K88,BE!K88,BG!K88,CY!K88,CZ!K88,DE!K88,DK!K88,EE!K88,EL!K88,ES!K88,FI!K88,FR!K88,HR!K88,HU!K88,IE!K88,IT!K88,LT!K88,LU!K88,LV!K88,MT!K88,NL!K88,PL!K88,PT!K88,RO!K88,SE!K88,SI!K88,SK!K88)</f>
        <v>7731.8510358280364</v>
      </c>
      <c r="L88" s="8">
        <f>SUM(AT!L88,BE!L88,BG!L88,CY!L88,CZ!L88,DE!L88,DK!L88,EE!L88,EL!L88,ES!L88,FI!L88,FR!L88,HR!L88,HU!L88,IE!L88,IT!L88,LT!L88,LU!L88,LV!L88,MT!L88,NL!L88,PL!L88,PT!L88,RO!L88,SE!L88,SI!L88,SK!L88)</f>
        <v>8308.804099918787</v>
      </c>
      <c r="M88" s="8">
        <f>SUM(AT!M88,BE!M88,BG!M88,CY!M88,CZ!M88,DE!M88,DK!M88,EE!M88,EL!M88,ES!M88,FI!M88,FR!M88,HR!M88,HU!M88,IE!M88,IT!M88,LT!M88,LU!M88,LV!M88,MT!M88,NL!M88,PL!M88,PT!M88,RO!M88,SE!M88,SI!M88,SK!M88)</f>
        <v>8164.7015433177003</v>
      </c>
      <c r="N88" s="8">
        <f>SUM(AT!N88,BE!N88,BG!N88,CY!N88,CZ!N88,DE!N88,DK!N88,EE!N88,EL!N88,ES!N88,FI!N88,FR!N88,HR!N88,HU!N88,IE!N88,IT!N88,LT!N88,LU!N88,LV!N88,MT!N88,NL!N88,PL!N88,PT!N88,RO!N88,SE!N88,SI!N88,SK!N88)</f>
        <v>8038.1978849297775</v>
      </c>
      <c r="O88" s="8">
        <f>SUM(AT!O88,BE!O88,BG!O88,CY!O88,CZ!O88,DE!O88,DK!O88,EE!O88,EL!O88,ES!O88,FI!O88,FR!O88,HR!O88,HU!O88,IE!O88,IT!O88,LT!O88,LU!O88,LV!O88,MT!O88,NL!O88,PL!O88,PT!O88,RO!O88,SE!O88,SI!O88,SK!O88)</f>
        <v>7931.7304912019581</v>
      </c>
      <c r="P88" s="8">
        <f>SUM(AT!P88,BE!P88,BG!P88,CY!P88,CZ!P88,DE!P88,DK!P88,EE!P88,EL!P88,ES!P88,FI!P88,FR!P88,HR!P88,HU!P88,IE!P88,IT!P88,LT!P88,LU!P88,LV!P88,MT!P88,NL!P88,PL!P88,PT!P88,RO!P88,SE!P88,SI!P88,SK!P88)</f>
        <v>7871.314841374392</v>
      </c>
      <c r="Q88" s="8">
        <f>SUM(AT!Q88,BE!Q88,BG!Q88,CY!Q88,CZ!Q88,DE!Q88,DK!Q88,EE!Q88,EL!Q88,ES!Q88,FI!Q88,FR!Q88,HR!Q88,HU!Q88,IE!Q88,IT!Q88,LT!Q88,LU!Q88,LV!Q88,MT!Q88,NL!Q88,PL!Q88,PT!Q88,RO!Q88,SE!Q88,SI!Q88,SK!Q88)</f>
        <v>7622.3878638458382</v>
      </c>
      <c r="R88" s="8">
        <f>SUM(AT!R88,BE!R88,BG!R88,CY!R88,CZ!R88,DE!R88,DK!R88,EE!R88,EL!R88,ES!R88,FI!R88,FR!R88,HR!R88,HU!R88,IE!R88,IT!R88,LT!R88,LU!R88,LV!R88,MT!R88,NL!R88,PL!R88,PT!R88,RO!R88,SE!R88,SI!R88,SK!R88)</f>
        <v>7801.9083295320452</v>
      </c>
      <c r="S88" s="8">
        <f>SUM(AT!S88,BE!S88,BG!S88,CY!S88,CZ!S88,DE!S88,DK!S88,EE!S88,EL!S88,ES!S88,FI!S88,FR!S88,HR!S88,HU!S88,IE!S88,IT!S88,LT!S88,LU!S88,LV!S88,MT!S88,NL!S88,PL!S88,PT!S88,RO!S88,SE!S88,SI!S88,SK!S88)</f>
        <v>7930.0071936687737</v>
      </c>
      <c r="T88" s="8">
        <f>SUM(AT!T88,BE!T88,BG!T88,CY!T88,CZ!T88,DE!T88,DK!T88,EE!T88,EL!T88,ES!T88,FI!T88,FR!T88,HR!T88,HU!T88,IE!T88,IT!T88,LT!T88,LU!T88,LV!T88,MT!T88,NL!T88,PL!T88,PT!T88,RO!T88,SE!T88,SI!T88,SK!T88)</f>
        <v>7744.953676283556</v>
      </c>
      <c r="U88" s="8">
        <f>SUM(AT!U88,BE!U88,BG!U88,CY!U88,CZ!U88,DE!U88,DK!U88,EE!U88,EL!U88,ES!U88,FI!U88,FR!U88,HR!U88,HU!U88,IE!U88,IT!U88,LT!U88,LU!U88,LV!U88,MT!U88,NL!U88,PL!U88,PT!U88,RO!U88,SE!U88,SI!U88,SK!U88)</f>
        <v>7465.6619106182552</v>
      </c>
      <c r="V88" s="8">
        <f>SUM(AT!V88,BE!V88,BG!V88,CY!V88,CZ!V88,DE!V88,DK!V88,EE!V88,EL!V88,ES!V88,FI!V88,FR!V88,HR!V88,HU!V88,IE!V88,IT!V88,LT!V88,LU!V88,LV!V88,MT!V88,NL!V88,PL!V88,PT!V88,RO!V88,SE!V88,SI!V88,SK!V88)</f>
        <v>7170.6758223905435</v>
      </c>
      <c r="W88" s="8">
        <f>SUM(AT!W88,BE!W88,BG!W88,CY!W88,CZ!W88,DE!W88,DK!W88,EE!W88,EL!W88,ES!W88,FI!W88,FR!W88,HR!W88,HU!W88,IE!W88,IT!W88,LT!W88,LU!W88,LV!W88,MT!W88,NL!W88,PL!W88,PT!W88,RO!W88,SE!W88,SI!W88,SK!W88)</f>
        <v>7955.7449932153295</v>
      </c>
    </row>
    <row r="89" spans="1:23" x14ac:dyDescent="0.25">
      <c r="A89" s="18" t="s">
        <v>42</v>
      </c>
      <c r="B89" s="16">
        <f>SUM(AT!B89,BE!B89,BG!B89,CY!B89,CZ!B89,DE!B89,DK!B89,EE!B89,EL!B89,ES!B89,FI!B89,FR!B89,HR!B89,HU!B89,IE!B89,IT!B89,LT!B89,LU!B89,LV!B89,MT!B89,NL!B89,PL!B89,PT!B89,RO!B89,SE!B89,SI!B89,SK!B89)</f>
        <v>10220.278920000002</v>
      </c>
      <c r="C89" s="16">
        <f>SUM(AT!C89,BE!C89,BG!C89,CY!C89,CZ!C89,DE!C89,DK!C89,EE!C89,EL!C89,ES!C89,FI!C89,FR!C89,HR!C89,HU!C89,IE!C89,IT!C89,LT!C89,LU!C89,LV!C89,MT!C89,NL!C89,PL!C89,PT!C89,RO!C89,SE!C89,SI!C89,SK!C89)</f>
        <v>10028.102579999999</v>
      </c>
      <c r="D89" s="16">
        <f>SUM(AT!D89,BE!D89,BG!D89,CY!D89,CZ!D89,DE!D89,DK!D89,EE!D89,EL!D89,ES!D89,FI!D89,FR!D89,HR!D89,HU!D89,IE!D89,IT!D89,LT!D89,LU!D89,LV!D89,MT!D89,NL!D89,PL!D89,PT!D89,RO!D89,SE!D89,SI!D89,SK!D89)</f>
        <v>9717.3902300000009</v>
      </c>
      <c r="E89" s="16">
        <f>SUM(AT!E89,BE!E89,BG!E89,CY!E89,CZ!E89,DE!E89,DK!E89,EE!E89,EL!E89,ES!E89,FI!E89,FR!E89,HR!E89,HU!E89,IE!E89,IT!E89,LT!E89,LU!E89,LV!E89,MT!E89,NL!E89,PL!E89,PT!E89,RO!E89,SE!E89,SI!E89,SK!E89)</f>
        <v>9664.8730600000017</v>
      </c>
      <c r="F89" s="16">
        <f>SUM(AT!F89,BE!F89,BG!F89,CY!F89,CZ!F89,DE!F89,DK!F89,EE!F89,EL!F89,ES!F89,FI!F89,FR!F89,HR!F89,HU!F89,IE!F89,IT!F89,LT!F89,LU!F89,LV!F89,MT!F89,NL!F89,PL!F89,PT!F89,RO!F89,SE!F89,SI!F89,SK!F89)</f>
        <v>9333.0038900000018</v>
      </c>
      <c r="G89" s="16">
        <f>SUM(AT!G89,BE!G89,BG!G89,CY!G89,CZ!G89,DE!G89,DK!G89,EE!G89,EL!G89,ES!G89,FI!G89,FR!G89,HR!G89,HU!G89,IE!G89,IT!G89,LT!G89,LU!G89,LV!G89,MT!G89,NL!G89,PL!G89,PT!G89,RO!G89,SE!G89,SI!G89,SK!G89)</f>
        <v>9167.7673799999993</v>
      </c>
      <c r="H89" s="16">
        <f>SUM(AT!H89,BE!H89,BG!H89,CY!H89,CZ!H89,DE!H89,DK!H89,EE!H89,EL!H89,ES!H89,FI!H89,FR!H89,HR!H89,HU!H89,IE!H89,IT!H89,LT!H89,LU!H89,LV!H89,MT!H89,NL!H89,PL!H89,PT!H89,RO!H89,SE!H89,SI!H89,SK!H89)</f>
        <v>8785.239590000001</v>
      </c>
      <c r="I89" s="16">
        <f>SUM(AT!I89,BE!I89,BG!I89,CY!I89,CZ!I89,DE!I89,DK!I89,EE!I89,EL!I89,ES!I89,FI!I89,FR!I89,HR!I89,HU!I89,IE!I89,IT!I89,LT!I89,LU!I89,LV!I89,MT!I89,NL!I89,PL!I89,PT!I89,RO!I89,SE!I89,SI!I89,SK!I89)</f>
        <v>8865.0191600000016</v>
      </c>
      <c r="J89" s="16">
        <f>SUM(AT!J89,BE!J89,BG!J89,CY!J89,CZ!J89,DE!J89,DK!J89,EE!J89,EL!J89,ES!J89,FI!J89,FR!J89,HR!J89,HU!J89,IE!J89,IT!J89,LT!J89,LU!J89,LV!J89,MT!J89,NL!J89,PL!J89,PT!J89,RO!J89,SE!J89,SI!J89,SK!J89)</f>
        <v>8813.5216700000001</v>
      </c>
      <c r="K89" s="16">
        <f>SUM(AT!K89,BE!K89,BG!K89,CY!K89,CZ!K89,DE!K89,DK!K89,EE!K89,EL!K89,ES!K89,FI!K89,FR!K89,HR!K89,HU!K89,IE!K89,IT!K89,LT!K89,LU!K89,LV!K89,MT!K89,NL!K89,PL!K89,PT!K89,RO!K89,SE!K89,SI!K89,SK!K89)</f>
        <v>8795.271410000003</v>
      </c>
      <c r="L89" s="16">
        <f>SUM(AT!L89,BE!L89,BG!L89,CY!L89,CZ!L89,DE!L89,DK!L89,EE!L89,EL!L89,ES!L89,FI!L89,FR!L89,HR!L89,HU!L89,IE!L89,IT!L89,LT!L89,LU!L89,LV!L89,MT!L89,NL!L89,PL!L89,PT!L89,RO!L89,SE!L89,SI!L89,SK!L89)</f>
        <v>8778.7107699999997</v>
      </c>
      <c r="M89" s="16">
        <f>SUM(AT!M89,BE!M89,BG!M89,CY!M89,CZ!M89,DE!M89,DK!M89,EE!M89,EL!M89,ES!M89,FI!M89,FR!M89,HR!M89,HU!M89,IE!M89,IT!M89,LT!M89,LU!M89,LV!M89,MT!M89,NL!M89,PL!M89,PT!M89,RO!M89,SE!M89,SI!M89,SK!M89)</f>
        <v>8983.9526999999998</v>
      </c>
      <c r="N89" s="16">
        <f>SUM(AT!N89,BE!N89,BG!N89,CY!N89,CZ!N89,DE!N89,DK!N89,EE!N89,EL!N89,ES!N89,FI!N89,FR!N89,HR!N89,HU!N89,IE!N89,IT!N89,LT!N89,LU!N89,LV!N89,MT!N89,NL!N89,PL!N89,PT!N89,RO!N89,SE!N89,SI!N89,SK!N89)</f>
        <v>9260.4182399999991</v>
      </c>
      <c r="O89" s="16">
        <f>SUM(AT!O89,BE!O89,BG!O89,CY!O89,CZ!O89,DE!O89,DK!O89,EE!O89,EL!O89,ES!O89,FI!O89,FR!O89,HR!O89,HU!O89,IE!O89,IT!O89,LT!O89,LU!O89,LV!O89,MT!O89,NL!O89,PL!O89,PT!O89,RO!O89,SE!O89,SI!O89,SK!O89)</f>
        <v>9807.77844</v>
      </c>
      <c r="P89" s="16">
        <f>SUM(AT!P89,BE!P89,BG!P89,CY!P89,CZ!P89,DE!P89,DK!P89,EE!P89,EL!P89,ES!P89,FI!P89,FR!P89,HR!P89,HU!P89,IE!P89,IT!P89,LT!P89,LU!P89,LV!P89,MT!P89,NL!P89,PL!P89,PT!P89,RO!P89,SE!P89,SI!P89,SK!P89)</f>
        <v>9898.8791899999997</v>
      </c>
      <c r="Q89" s="16">
        <f>SUM(AT!Q89,BE!Q89,BG!Q89,CY!Q89,CZ!Q89,DE!Q89,DK!Q89,EE!Q89,EL!Q89,ES!Q89,FI!Q89,FR!Q89,HR!Q89,HU!Q89,IE!Q89,IT!Q89,LT!Q89,LU!Q89,LV!Q89,MT!Q89,NL!Q89,PL!Q89,PT!Q89,RO!Q89,SE!Q89,SI!Q89,SK!Q89)</f>
        <v>9799.1671499999975</v>
      </c>
      <c r="R89" s="16">
        <f>SUM(AT!R89,BE!R89,BG!R89,CY!R89,CZ!R89,DE!R89,DK!R89,EE!R89,EL!R89,ES!R89,FI!R89,FR!R89,HR!R89,HU!R89,IE!R89,IT!R89,LT!R89,LU!R89,LV!R89,MT!R89,NL!R89,PL!R89,PT!R89,RO!R89,SE!R89,SI!R89,SK!R89)</f>
        <v>10425.662840000003</v>
      </c>
      <c r="S89" s="16">
        <f>SUM(AT!S89,BE!S89,BG!S89,CY!S89,CZ!S89,DE!S89,DK!S89,EE!S89,EL!S89,ES!S89,FI!S89,FR!S89,HR!S89,HU!S89,IE!S89,IT!S89,LT!S89,LU!S89,LV!S89,MT!S89,NL!S89,PL!S89,PT!S89,RO!S89,SE!S89,SI!S89,SK!S89)</f>
        <v>10006.389679999998</v>
      </c>
      <c r="T89" s="16">
        <f>SUM(AT!T89,BE!T89,BG!T89,CY!T89,CZ!T89,DE!T89,DK!T89,EE!T89,EL!T89,ES!T89,FI!T89,FR!T89,HR!T89,HU!T89,IE!T89,IT!T89,LT!T89,LU!T89,LV!T89,MT!T89,NL!T89,PL!T89,PT!T89,RO!T89,SE!T89,SI!T89,SK!T89)</f>
        <v>10154.945539999999</v>
      </c>
      <c r="U89" s="16">
        <f>SUM(AT!U89,BE!U89,BG!U89,CY!U89,CZ!U89,DE!U89,DK!U89,EE!U89,EL!U89,ES!U89,FI!U89,FR!U89,HR!U89,HU!U89,IE!U89,IT!U89,LT!U89,LU!U89,LV!U89,MT!U89,NL!U89,PL!U89,PT!U89,RO!U89,SE!U89,SI!U89,SK!U89)</f>
        <v>9378.8784300000007</v>
      </c>
      <c r="V89" s="16">
        <f>SUM(AT!V89,BE!V89,BG!V89,CY!V89,CZ!V89,DE!V89,DK!V89,EE!V89,EL!V89,ES!V89,FI!V89,FR!V89,HR!V89,HU!V89,IE!V89,IT!V89,LT!V89,LU!V89,LV!V89,MT!V89,NL!V89,PL!V89,PT!V89,RO!V89,SE!V89,SI!V89,SK!V89)</f>
        <v>10056.212729999999</v>
      </c>
      <c r="W89" s="16">
        <f>SUM(AT!W89,BE!W89,BG!W89,CY!W89,CZ!W89,DE!W89,DK!W89,EE!W89,EL!W89,ES!W89,FI!W89,FR!W89,HR!W89,HU!W89,IE!W89,IT!W89,LT!W89,LU!W89,LV!W89,MT!W89,NL!W89,PL!W89,PT!W89,RO!W89,SE!W89,SI!W89,SK!W89)</f>
        <v>9818.5729600000031</v>
      </c>
    </row>
    <row r="90" spans="1:23" x14ac:dyDescent="0.25">
      <c r="A90" s="18" t="s">
        <v>65</v>
      </c>
      <c r="B90" s="16">
        <f>SUM(AT!B90,BE!B90,BG!B90,CY!B90,CZ!B90,DE!B90,DK!B90,EE!B90,EL!B90,ES!B90,FI!B90,FR!B90,HR!B90,HU!B90,IE!B90,IT!B90,LT!B90,LU!B90,LV!B90,MT!B90,NL!B90,PL!B90,PT!B90,RO!B90,SE!B90,SI!B90,SK!B90)</f>
        <v>2890.7281299999995</v>
      </c>
      <c r="C90" s="16">
        <f>SUM(AT!C90,BE!C90,BG!C90,CY!C90,CZ!C90,DE!C90,DK!C90,EE!C90,EL!C90,ES!C90,FI!C90,FR!C90,HR!C90,HU!C90,IE!C90,IT!C90,LT!C90,LU!C90,LV!C90,MT!C90,NL!C90,PL!C90,PT!C90,RO!C90,SE!C90,SI!C90,SK!C90)</f>
        <v>2850.2019600000008</v>
      </c>
      <c r="D90" s="16">
        <f>SUM(AT!D90,BE!D90,BG!D90,CY!D90,CZ!D90,DE!D90,DK!D90,EE!D90,EL!D90,ES!D90,FI!D90,FR!D90,HR!D90,HU!D90,IE!D90,IT!D90,LT!D90,LU!D90,LV!D90,MT!D90,NL!D90,PL!D90,PT!D90,RO!D90,SE!D90,SI!D90,SK!D90)</f>
        <v>3065.3929799999996</v>
      </c>
      <c r="E90" s="16">
        <f>SUM(AT!E90,BE!E90,BG!E90,CY!E90,CZ!E90,DE!E90,DK!E90,EE!E90,EL!E90,ES!E90,FI!E90,FR!E90,HR!E90,HU!E90,IE!E90,IT!E90,LT!E90,LU!E90,LV!E90,MT!E90,NL!E90,PL!E90,PT!E90,RO!E90,SE!E90,SI!E90,SK!E90)</f>
        <v>3183.1404200000002</v>
      </c>
      <c r="F90" s="16">
        <f>SUM(AT!F90,BE!F90,BG!F90,CY!F90,CZ!F90,DE!F90,DK!F90,EE!F90,EL!F90,ES!F90,FI!F90,FR!F90,HR!F90,HU!F90,IE!F90,IT!F90,LT!F90,LU!F90,LV!F90,MT!F90,NL!F90,PL!F90,PT!F90,RO!F90,SE!F90,SI!F90,SK!F90)</f>
        <v>3045.6477100000002</v>
      </c>
      <c r="G90" s="16">
        <f>SUM(AT!G90,BE!G90,BG!G90,CY!G90,CZ!G90,DE!G90,DK!G90,EE!G90,EL!G90,ES!G90,FI!G90,FR!G90,HR!G90,HU!G90,IE!G90,IT!G90,LT!G90,LU!G90,LV!G90,MT!G90,NL!G90,PL!G90,PT!G90,RO!G90,SE!G90,SI!G90,SK!G90)</f>
        <v>3179.1334200000001</v>
      </c>
      <c r="H90" s="16">
        <f>SUM(AT!H90,BE!H90,BG!H90,CY!H90,CZ!H90,DE!H90,DK!H90,EE!H90,EL!H90,ES!H90,FI!H90,FR!H90,HR!H90,HU!H90,IE!H90,IT!H90,LT!H90,LU!H90,LV!H90,MT!H90,NL!H90,PL!H90,PT!H90,RO!H90,SE!H90,SI!H90,SK!H90)</f>
        <v>3268.1482800000003</v>
      </c>
      <c r="I90" s="16">
        <f>SUM(AT!I90,BE!I90,BG!I90,CY!I90,CZ!I90,DE!I90,DK!I90,EE!I90,EL!I90,ES!I90,FI!I90,FR!I90,HR!I90,HU!I90,IE!I90,IT!I90,LT!I90,LU!I90,LV!I90,MT!I90,NL!I90,PL!I90,PT!I90,RO!I90,SE!I90,SI!I90,SK!I90)</f>
        <v>3134.8575299999998</v>
      </c>
      <c r="J90" s="16">
        <f>SUM(AT!J90,BE!J90,BG!J90,CY!J90,CZ!J90,DE!J90,DK!J90,EE!J90,EL!J90,ES!J90,FI!J90,FR!J90,HR!J90,HU!J90,IE!J90,IT!J90,LT!J90,LU!J90,LV!J90,MT!J90,NL!J90,PL!J90,PT!J90,RO!J90,SE!J90,SI!J90,SK!J90)</f>
        <v>3082.2202400000001</v>
      </c>
      <c r="K90" s="16">
        <f>SUM(AT!K90,BE!K90,BG!K90,CY!K90,CZ!K90,DE!K90,DK!K90,EE!K90,EL!K90,ES!K90,FI!K90,FR!K90,HR!K90,HU!K90,IE!K90,IT!K90,LT!K90,LU!K90,LV!K90,MT!K90,NL!K90,PL!K90,PT!K90,RO!K90,SE!K90,SI!K90,SK!K90)</f>
        <v>2990.6495300000001</v>
      </c>
      <c r="L90" s="16">
        <f>SUM(AT!L90,BE!L90,BG!L90,CY!L90,CZ!L90,DE!L90,DK!L90,EE!L90,EL!L90,ES!L90,FI!L90,FR!L90,HR!L90,HU!L90,IE!L90,IT!L90,LT!L90,LU!L90,LV!L90,MT!L90,NL!L90,PL!L90,PT!L90,RO!L90,SE!L90,SI!L90,SK!L90)</f>
        <v>3121.0218700000009</v>
      </c>
      <c r="M90" s="16">
        <f>SUM(AT!M90,BE!M90,BG!M90,CY!M90,CZ!M90,DE!M90,DK!M90,EE!M90,EL!M90,ES!M90,FI!M90,FR!M90,HR!M90,HU!M90,IE!M90,IT!M90,LT!M90,LU!M90,LV!M90,MT!M90,NL!M90,PL!M90,PT!M90,RO!M90,SE!M90,SI!M90,SK!M90)</f>
        <v>2942.5575299999996</v>
      </c>
      <c r="N90" s="16">
        <f>SUM(AT!N90,BE!N90,BG!N90,CY!N90,CZ!N90,DE!N90,DK!N90,EE!N90,EL!N90,ES!N90,FI!N90,FR!N90,HR!N90,HU!N90,IE!N90,IT!N90,LT!N90,LU!N90,LV!N90,MT!N90,NL!N90,PL!N90,PT!N90,RO!N90,SE!N90,SI!N90,SK!N90)</f>
        <v>2887.8380900000006</v>
      </c>
      <c r="O90" s="16">
        <f>SUM(AT!O90,BE!O90,BG!O90,CY!O90,CZ!O90,DE!O90,DK!O90,EE!O90,EL!O90,ES!O90,FI!O90,FR!O90,HR!O90,HU!O90,IE!O90,IT!O90,LT!O90,LU!O90,LV!O90,MT!O90,NL!O90,PL!O90,PT!O90,RO!O90,SE!O90,SI!O90,SK!O90)</f>
        <v>2737.6829400000001</v>
      </c>
      <c r="P90" s="16">
        <f>SUM(AT!P90,BE!P90,BG!P90,CY!P90,CZ!P90,DE!P90,DK!P90,EE!P90,EL!P90,ES!P90,FI!P90,FR!P90,HR!P90,HU!P90,IE!P90,IT!P90,LT!P90,LU!P90,LV!P90,MT!P90,NL!P90,PL!P90,PT!P90,RO!P90,SE!P90,SI!P90,SK!P90)</f>
        <v>2778.1731300000006</v>
      </c>
      <c r="Q90" s="16">
        <f>SUM(AT!Q90,BE!Q90,BG!Q90,CY!Q90,CZ!Q90,DE!Q90,DK!Q90,EE!Q90,EL!Q90,ES!Q90,FI!Q90,FR!Q90,HR!Q90,HU!Q90,IE!Q90,IT!Q90,LT!Q90,LU!Q90,LV!Q90,MT!Q90,NL!Q90,PL!Q90,PT!Q90,RO!Q90,SE!Q90,SI!Q90,SK!Q90)</f>
        <v>2525.3773200000005</v>
      </c>
      <c r="R90" s="16">
        <f>SUM(AT!R90,BE!R90,BG!R90,CY!R90,CZ!R90,DE!R90,DK!R90,EE!R90,EL!R90,ES!R90,FI!R90,FR!R90,HR!R90,HU!R90,IE!R90,IT!R90,LT!R90,LU!R90,LV!R90,MT!R90,NL!R90,PL!R90,PT!R90,RO!R90,SE!R90,SI!R90,SK!R90)</f>
        <v>2590.7617900000005</v>
      </c>
      <c r="S90" s="16">
        <f>SUM(AT!S90,BE!S90,BG!S90,CY!S90,CZ!S90,DE!S90,DK!S90,EE!S90,EL!S90,ES!S90,FI!S90,FR!S90,HR!S90,HU!S90,IE!S90,IT!S90,LT!S90,LU!S90,LV!S90,MT!S90,NL!S90,PL!S90,PT!S90,RO!S90,SE!S90,SI!S90,SK!S90)</f>
        <v>2548.1188400000001</v>
      </c>
      <c r="T90" s="16">
        <f>SUM(AT!T90,BE!T90,BG!T90,CY!T90,CZ!T90,DE!T90,DK!T90,EE!T90,EL!T90,ES!T90,FI!T90,FR!T90,HR!T90,HU!T90,IE!T90,IT!T90,LT!T90,LU!T90,LV!T90,MT!T90,NL!T90,PL!T90,PT!T90,RO!T90,SE!T90,SI!T90,SK!T90)</f>
        <v>2522.5344299999997</v>
      </c>
      <c r="U90" s="16">
        <f>SUM(AT!U90,BE!U90,BG!U90,CY!U90,CZ!U90,DE!U90,DK!U90,EE!U90,EL!U90,ES!U90,FI!U90,FR!U90,HR!U90,HU!U90,IE!U90,IT!U90,LT!U90,LU!U90,LV!U90,MT!U90,NL!U90,PL!U90,PT!U90,RO!U90,SE!U90,SI!U90,SK!U90)</f>
        <v>2843.9174399999997</v>
      </c>
      <c r="V90" s="16">
        <f>SUM(AT!V90,BE!V90,BG!V90,CY!V90,CZ!V90,DE!V90,DK!V90,EE!V90,EL!V90,ES!V90,FI!V90,FR!V90,HR!V90,HU!V90,IE!V90,IT!V90,LT!V90,LU!V90,LV!V90,MT!V90,NL!V90,PL!V90,PT!V90,RO!V90,SE!V90,SI!V90,SK!V90)</f>
        <v>2711.2444599999994</v>
      </c>
      <c r="W90" s="16">
        <f>SUM(AT!W90,BE!W90,BG!W90,CY!W90,CZ!W90,DE!W90,DK!W90,EE!W90,EL!W90,ES!W90,FI!W90,FR!W90,HR!W90,HU!W90,IE!W90,IT!W90,LT!W90,LU!W90,LV!W90,MT!W90,NL!W90,PL!W90,PT!W90,RO!W90,SE!W90,SI!W90,SK!W90)</f>
        <v>2701.1905500000003</v>
      </c>
    </row>
    <row r="91" spans="1:23" x14ac:dyDescent="0.25">
      <c r="A91" s="18" t="s">
        <v>66</v>
      </c>
      <c r="B91" s="16">
        <f>SUM(AT!B91,BE!B91,BG!B91,CY!B91,CZ!B91,DE!B91,DK!B91,EE!B91,EL!B91,ES!B91,FI!B91,FR!B91,HR!B91,HU!B91,IE!B91,IT!B91,LT!B91,LU!B91,LV!B91,MT!B91,NL!B91,PL!B91,PT!B91,RO!B91,SE!B91,SI!B91,SK!B91)</f>
        <v>0</v>
      </c>
      <c r="C91" s="16">
        <f>SUM(AT!C91,BE!C91,BG!C91,CY!C91,CZ!C91,DE!C91,DK!C91,EE!C91,EL!C91,ES!C91,FI!C91,FR!C91,HR!C91,HU!C91,IE!C91,IT!C91,LT!C91,LU!C91,LV!C91,MT!C91,NL!C91,PL!C91,PT!C91,RO!C91,SE!C91,SI!C91,SK!C91)</f>
        <v>0</v>
      </c>
      <c r="D91" s="16">
        <f>SUM(AT!D91,BE!D91,BG!D91,CY!D91,CZ!D91,DE!D91,DK!D91,EE!D91,EL!D91,ES!D91,FI!D91,FR!D91,HR!D91,HU!D91,IE!D91,IT!D91,LT!D91,LU!D91,LV!D91,MT!D91,NL!D91,PL!D91,PT!D91,RO!D91,SE!D91,SI!D91,SK!D91)</f>
        <v>0</v>
      </c>
      <c r="E91" s="16">
        <f>SUM(AT!E91,BE!E91,BG!E91,CY!E91,CZ!E91,DE!E91,DK!E91,EE!E91,EL!E91,ES!E91,FI!E91,FR!E91,HR!E91,HU!E91,IE!E91,IT!E91,LT!E91,LU!E91,LV!E91,MT!E91,NL!E91,PL!E91,PT!E91,RO!E91,SE!E91,SI!E91,SK!E91)</f>
        <v>0</v>
      </c>
      <c r="F91" s="16">
        <f>SUM(AT!F91,BE!F91,BG!F91,CY!F91,CZ!F91,DE!F91,DK!F91,EE!F91,EL!F91,ES!F91,FI!F91,FR!F91,HR!F91,HU!F91,IE!F91,IT!F91,LT!F91,LU!F91,LV!F91,MT!F91,NL!F91,PL!F91,PT!F91,RO!F91,SE!F91,SI!F91,SK!F91)</f>
        <v>0</v>
      </c>
      <c r="G91" s="16">
        <f>SUM(AT!G91,BE!G91,BG!G91,CY!G91,CZ!G91,DE!G91,DK!G91,EE!G91,EL!G91,ES!G91,FI!G91,FR!G91,HR!G91,HU!G91,IE!G91,IT!G91,LT!G91,LU!G91,LV!G91,MT!G91,NL!G91,PL!G91,PT!G91,RO!G91,SE!G91,SI!G91,SK!G91)</f>
        <v>0</v>
      </c>
      <c r="H91" s="16">
        <f>SUM(AT!H91,BE!H91,BG!H91,CY!H91,CZ!H91,DE!H91,DK!H91,EE!H91,EL!H91,ES!H91,FI!H91,FR!H91,HR!H91,HU!H91,IE!H91,IT!H91,LT!H91,LU!H91,LV!H91,MT!H91,NL!H91,PL!H91,PT!H91,RO!H91,SE!H91,SI!H91,SK!H91)</f>
        <v>0</v>
      </c>
      <c r="I91" s="16">
        <f>SUM(AT!I91,BE!I91,BG!I91,CY!I91,CZ!I91,DE!I91,DK!I91,EE!I91,EL!I91,ES!I91,FI!I91,FR!I91,HR!I91,HU!I91,IE!I91,IT!I91,LT!I91,LU!I91,LV!I91,MT!I91,NL!I91,PL!I91,PT!I91,RO!I91,SE!I91,SI!I91,SK!I91)</f>
        <v>0</v>
      </c>
      <c r="J91" s="16">
        <f>SUM(AT!J91,BE!J91,BG!J91,CY!J91,CZ!J91,DE!J91,DK!J91,EE!J91,EL!J91,ES!J91,FI!J91,FR!J91,HR!J91,HU!J91,IE!J91,IT!J91,LT!J91,LU!J91,LV!J91,MT!J91,NL!J91,PL!J91,PT!J91,RO!J91,SE!J91,SI!J91,SK!J91)</f>
        <v>0</v>
      </c>
      <c r="K91" s="16">
        <f>SUM(AT!K91,BE!K91,BG!K91,CY!K91,CZ!K91,DE!K91,DK!K91,EE!K91,EL!K91,ES!K91,FI!K91,FR!K91,HR!K91,HU!K91,IE!K91,IT!K91,LT!K91,LU!K91,LV!K91,MT!K91,NL!K91,PL!K91,PT!K91,RO!K91,SE!K91,SI!K91,SK!K91)</f>
        <v>0</v>
      </c>
      <c r="L91" s="16">
        <f>SUM(AT!L91,BE!L91,BG!L91,CY!L91,CZ!L91,DE!L91,DK!L91,EE!L91,EL!L91,ES!L91,FI!L91,FR!L91,HR!L91,HU!L91,IE!L91,IT!L91,LT!L91,LU!L91,LV!L91,MT!L91,NL!L91,PL!L91,PT!L91,RO!L91,SE!L91,SI!L91,SK!L91)</f>
        <v>0</v>
      </c>
      <c r="M91" s="16">
        <f>SUM(AT!M91,BE!M91,BG!M91,CY!M91,CZ!M91,DE!M91,DK!M91,EE!M91,EL!M91,ES!M91,FI!M91,FR!M91,HR!M91,HU!M91,IE!M91,IT!M91,LT!M91,LU!M91,LV!M91,MT!M91,NL!M91,PL!M91,PT!M91,RO!M91,SE!M91,SI!M91,SK!M91)</f>
        <v>0</v>
      </c>
      <c r="N91" s="16">
        <f>SUM(AT!N91,BE!N91,BG!N91,CY!N91,CZ!N91,DE!N91,DK!N91,EE!N91,EL!N91,ES!N91,FI!N91,FR!N91,HR!N91,HU!N91,IE!N91,IT!N91,LT!N91,LU!N91,LV!N91,MT!N91,NL!N91,PL!N91,PT!N91,RO!N91,SE!N91,SI!N91,SK!N91)</f>
        <v>0</v>
      </c>
      <c r="O91" s="16">
        <f>SUM(AT!O91,BE!O91,BG!O91,CY!O91,CZ!O91,DE!O91,DK!O91,EE!O91,EL!O91,ES!O91,FI!O91,FR!O91,HR!O91,HU!O91,IE!O91,IT!O91,LT!O91,LU!O91,LV!O91,MT!O91,NL!O91,PL!O91,PT!O91,RO!O91,SE!O91,SI!O91,SK!O91)</f>
        <v>0</v>
      </c>
      <c r="P91" s="16">
        <f>SUM(AT!P91,BE!P91,BG!P91,CY!P91,CZ!P91,DE!P91,DK!P91,EE!P91,EL!P91,ES!P91,FI!P91,FR!P91,HR!P91,HU!P91,IE!P91,IT!P91,LT!P91,LU!P91,LV!P91,MT!P91,NL!P91,PL!P91,PT!P91,RO!P91,SE!P91,SI!P91,SK!P91)</f>
        <v>0</v>
      </c>
      <c r="Q91" s="16">
        <f>SUM(AT!Q91,BE!Q91,BG!Q91,CY!Q91,CZ!Q91,DE!Q91,DK!Q91,EE!Q91,EL!Q91,ES!Q91,FI!Q91,FR!Q91,HR!Q91,HU!Q91,IE!Q91,IT!Q91,LT!Q91,LU!Q91,LV!Q91,MT!Q91,NL!Q91,PL!Q91,PT!Q91,RO!Q91,SE!Q91,SI!Q91,SK!Q91)</f>
        <v>0</v>
      </c>
      <c r="R91" s="16">
        <f>SUM(AT!R91,BE!R91,BG!R91,CY!R91,CZ!R91,DE!R91,DK!R91,EE!R91,EL!R91,ES!R91,FI!R91,FR!R91,HR!R91,HU!R91,IE!R91,IT!R91,LT!R91,LU!R91,LV!R91,MT!R91,NL!R91,PL!R91,PT!R91,RO!R91,SE!R91,SI!R91,SK!R91)</f>
        <v>0</v>
      </c>
      <c r="S91" s="16">
        <f>SUM(AT!S91,BE!S91,BG!S91,CY!S91,CZ!S91,DE!S91,DK!S91,EE!S91,EL!S91,ES!S91,FI!S91,FR!S91,HR!S91,HU!S91,IE!S91,IT!S91,LT!S91,LU!S91,LV!S91,MT!S91,NL!S91,PL!S91,PT!S91,RO!S91,SE!S91,SI!S91,SK!S91)</f>
        <v>0</v>
      </c>
      <c r="T91" s="16">
        <f>SUM(AT!T91,BE!T91,BG!T91,CY!T91,CZ!T91,DE!T91,DK!T91,EE!T91,EL!T91,ES!T91,FI!T91,FR!T91,HR!T91,HU!T91,IE!T91,IT!T91,LT!T91,LU!T91,LV!T91,MT!T91,NL!T91,PL!T91,PT!T91,RO!T91,SE!T91,SI!T91,SK!T91)</f>
        <v>0</v>
      </c>
      <c r="U91" s="16">
        <f>SUM(AT!U91,BE!U91,BG!U91,CY!U91,CZ!U91,DE!U91,DK!U91,EE!U91,EL!U91,ES!U91,FI!U91,FR!U91,HR!U91,HU!U91,IE!U91,IT!U91,LT!U91,LU!U91,LV!U91,MT!U91,NL!U91,PL!U91,PT!U91,RO!U91,SE!U91,SI!U91,SK!U91)</f>
        <v>0</v>
      </c>
      <c r="V91" s="16">
        <f>SUM(AT!V91,BE!V91,BG!V91,CY!V91,CZ!V91,DE!V91,DK!V91,EE!V91,EL!V91,ES!V91,FI!V91,FR!V91,HR!V91,HU!V91,IE!V91,IT!V91,LT!V91,LU!V91,LV!V91,MT!V91,NL!V91,PL!V91,PT!V91,RO!V91,SE!V91,SI!V91,SK!V91)</f>
        <v>0</v>
      </c>
      <c r="W91" s="16">
        <f>SUM(AT!W91,BE!W91,BG!W91,CY!W91,CZ!W91,DE!W91,DK!W91,EE!W91,EL!W91,ES!W91,FI!W91,FR!W91,HR!W91,HU!W91,IE!W91,IT!W91,LT!W91,LU!W91,LV!W91,MT!W91,NL!W91,PL!W91,PT!W91,RO!W91,SE!W91,SI!W91,SK!W91)</f>
        <v>0</v>
      </c>
    </row>
    <row r="92" spans="1:23" x14ac:dyDescent="0.25">
      <c r="A92" s="18" t="s">
        <v>72</v>
      </c>
      <c r="B92" s="16">
        <f>SUM(B93:B94)</f>
        <v>215773.92945431999</v>
      </c>
      <c r="C92" s="16">
        <f t="shared" ref="C92:W92" si="19">SUM(C93:C94)</f>
        <v>217836.58155120001</v>
      </c>
      <c r="D92" s="16">
        <f t="shared" si="19"/>
        <v>220300.61678028002</v>
      </c>
      <c r="E92" s="16">
        <f t="shared" si="19"/>
        <v>225985.32940032007</v>
      </c>
      <c r="F92" s="16">
        <f t="shared" si="19"/>
        <v>239240.28569508001</v>
      </c>
      <c r="G92" s="16">
        <f t="shared" si="19"/>
        <v>245815.87238748008</v>
      </c>
      <c r="H92" s="16">
        <f t="shared" si="19"/>
        <v>260674.78011444004</v>
      </c>
      <c r="I92" s="16">
        <f t="shared" si="19"/>
        <v>271945.46994012001</v>
      </c>
      <c r="J92" s="16">
        <f t="shared" si="19"/>
        <v>271992.51977904001</v>
      </c>
      <c r="K92" s="16">
        <f t="shared" si="19"/>
        <v>245164.70016864</v>
      </c>
      <c r="L92" s="16">
        <f t="shared" si="19"/>
        <v>247088.95468632004</v>
      </c>
      <c r="M92" s="16">
        <f t="shared" si="19"/>
        <v>249553.67969016003</v>
      </c>
      <c r="N92" s="16">
        <f t="shared" si="19"/>
        <v>238321.74723156</v>
      </c>
      <c r="O92" s="16">
        <f t="shared" si="19"/>
        <v>230805.57914460002</v>
      </c>
      <c r="P92" s="16">
        <f t="shared" si="19"/>
        <v>228147.67706075998</v>
      </c>
      <c r="Q92" s="16">
        <f t="shared" si="19"/>
        <v>231009.75685656001</v>
      </c>
      <c r="R92" s="16">
        <f t="shared" si="19"/>
        <v>242370.17787060002</v>
      </c>
      <c r="S92" s="16">
        <f t="shared" si="19"/>
        <v>252700.37243028003</v>
      </c>
      <c r="T92" s="16">
        <f t="shared" si="19"/>
        <v>262837.00690452004</v>
      </c>
      <c r="U92" s="16">
        <f t="shared" si="19"/>
        <v>263958.94619676005</v>
      </c>
      <c r="V92" s="16">
        <f t="shared" si="19"/>
        <v>178356.50842356001</v>
      </c>
      <c r="W92" s="16">
        <f t="shared" si="19"/>
        <v>194516.39738088002</v>
      </c>
    </row>
    <row r="93" spans="1:23" x14ac:dyDescent="0.25">
      <c r="A93" s="9" t="s">
        <v>73</v>
      </c>
      <c r="B93" s="8">
        <f>SUM(AT!B93,BE!B93,BG!B93,CY!B93,CZ!B93,DE!B93,DK!B93,EE!B93,EL!B93,ES!B93,FI!B93,FR!B93,HR!B93,HU!B93,IE!B93,IT!B93,LT!B93,LU!B93,LV!B93,MT!B93,NL!B93,PL!B93,PT!B93,RO!B93,SE!B93,SI!B93,SK!B93)</f>
        <v>86018.367839040016</v>
      </c>
      <c r="C93" s="8">
        <f>SUM(AT!C93,BE!C93,BG!C93,CY!C93,CZ!C93,DE!C93,DK!C93,EE!C93,EL!C93,ES!C93,FI!C93,FR!C93,HR!C93,HU!C93,IE!C93,IT!C93,LT!C93,LU!C93,LV!C93,MT!C93,NL!C93,PL!C93,PT!C93,RO!C93,SE!C93,SI!C93,SK!C93)</f>
        <v>84030.351450480011</v>
      </c>
      <c r="D93" s="8">
        <f>SUM(AT!D93,BE!D93,BG!D93,CY!D93,CZ!D93,DE!D93,DK!D93,EE!D93,EL!D93,ES!D93,FI!D93,FR!D93,HR!D93,HU!D93,IE!D93,IT!D93,LT!D93,LU!D93,LV!D93,MT!D93,NL!D93,PL!D93,PT!D93,RO!D93,SE!D93,SI!D93,SK!D93)</f>
        <v>82576.137185640007</v>
      </c>
      <c r="E93" s="8">
        <f>SUM(AT!E93,BE!E93,BG!E93,CY!E93,CZ!E93,DE!E93,DK!E93,EE!E93,EL!E93,ES!E93,FI!E93,FR!E93,HR!E93,HU!E93,IE!E93,IT!E93,LT!E93,LU!E93,LV!E93,MT!E93,NL!E93,PL!E93,PT!E93,RO!E93,SE!E93,SI!E93,SK!E93)</f>
        <v>84156.862833000036</v>
      </c>
      <c r="F93" s="8">
        <f>SUM(AT!F93,BE!F93,BG!F93,CY!F93,CZ!F93,DE!F93,DK!F93,EE!F93,EL!F93,ES!F93,FI!F93,FR!F93,HR!F93,HU!F93,IE!F93,IT!F93,LT!F93,LU!F93,LV!F93,MT!F93,NL!F93,PL!F93,PT!F93,RO!F93,SE!F93,SI!F93,SK!F93)</f>
        <v>90121.752317880004</v>
      </c>
      <c r="G93" s="8">
        <f>SUM(AT!G93,BE!G93,BG!G93,CY!G93,CZ!G93,DE!G93,DK!G93,EE!G93,EL!G93,ES!G93,FI!G93,FR!G93,HR!G93,HU!G93,IE!G93,IT!G93,LT!G93,LU!G93,LV!G93,MT!G93,NL!G93,PL!G93,PT!G93,RO!G93,SE!G93,SI!G93,SK!G93)</f>
        <v>93765.212832240009</v>
      </c>
      <c r="H93" s="8">
        <f>SUM(AT!H93,BE!H93,BG!H93,CY!H93,CZ!H93,DE!H93,DK!H93,EE!H93,EL!H93,ES!H93,FI!H93,FR!H93,HR!H93,HU!H93,IE!H93,IT!H93,LT!H93,LU!H93,LV!H93,MT!H93,NL!H93,PL!H93,PT!H93,RO!H93,SE!H93,SI!H93,SK!H93)</f>
        <v>98548.681866840023</v>
      </c>
      <c r="I93" s="8">
        <f>SUM(AT!I93,BE!I93,BG!I93,CY!I93,CZ!I93,DE!I93,DK!I93,EE!I93,EL!I93,ES!I93,FI!I93,FR!I93,HR!I93,HU!I93,IE!I93,IT!I93,LT!I93,LU!I93,LV!I93,MT!I93,NL!I93,PL!I93,PT!I93,RO!I93,SE!I93,SI!I93,SK!I93)</f>
        <v>102820.44877452</v>
      </c>
      <c r="J93" s="8">
        <f>SUM(AT!J93,BE!J93,BG!J93,CY!J93,CZ!J93,DE!J93,DK!J93,EE!J93,EL!J93,ES!J93,FI!J93,FR!J93,HR!J93,HU!J93,IE!J93,IT!J93,LT!J93,LU!J93,LV!J93,MT!J93,NL!J93,PL!J93,PT!J93,RO!J93,SE!J93,SI!J93,SK!J93)</f>
        <v>104731.12241748002</v>
      </c>
      <c r="K93" s="8">
        <f>SUM(AT!K93,BE!K93,BG!K93,CY!K93,CZ!K93,DE!K93,DK!K93,EE!K93,EL!K93,ES!K93,FI!K93,FR!K93,HR!K93,HU!K93,IE!K93,IT!K93,LT!K93,LU!K93,LV!K93,MT!K93,NL!K93,PL!K93,PT!K93,RO!K93,SE!K93,SI!K93,SK!K93)</f>
        <v>95889.300575760033</v>
      </c>
      <c r="L93" s="8">
        <f>SUM(AT!L93,BE!L93,BG!L93,CY!L93,CZ!L93,DE!L93,DK!L93,EE!L93,EL!L93,ES!L93,FI!L93,FR!L93,HR!L93,HU!L93,IE!L93,IT!L93,LT!L93,LU!L93,LV!L93,MT!L93,NL!L93,PL!L93,PT!L93,RO!L93,SE!L93,SI!L93,SK!L93)</f>
        <v>96691.241511</v>
      </c>
      <c r="M93" s="8">
        <f>SUM(AT!M93,BE!M93,BG!M93,CY!M93,CZ!M93,DE!M93,DK!M93,EE!M93,EL!M93,ES!M93,FI!M93,FR!M93,HR!M93,HU!M93,IE!M93,IT!M93,LT!M93,LU!M93,LV!M93,MT!M93,NL!M93,PL!M93,PT!M93,RO!M93,SE!M93,SI!M93,SK!M93)</f>
        <v>99551.746543320027</v>
      </c>
      <c r="N93" s="8">
        <f>SUM(AT!N93,BE!N93,BG!N93,CY!N93,CZ!N93,DE!N93,DK!N93,EE!N93,EL!N93,ES!N93,FI!N93,FR!N93,HR!N93,HU!N93,IE!N93,IT!N93,LT!N93,LU!N93,LV!N93,MT!N93,NL!N93,PL!N93,PT!N93,RO!N93,SE!N93,SI!N93,SK!N93)</f>
        <v>98176.495197600001</v>
      </c>
      <c r="O93" s="8">
        <f>SUM(AT!O93,BE!O93,BG!O93,CY!O93,CZ!O93,DE!O93,DK!O93,EE!O93,EL!O93,ES!O93,FI!O93,FR!O93,HR!O93,HU!O93,IE!O93,IT!O93,LT!O93,LU!O93,LV!O93,MT!O93,NL!O93,PL!O93,PT!O93,RO!O93,SE!O93,SI!O93,SK!O93)</f>
        <v>98606.877266159994</v>
      </c>
      <c r="P93" s="8">
        <f>SUM(AT!P93,BE!P93,BG!P93,CY!P93,CZ!P93,DE!P93,DK!P93,EE!P93,EL!P93,ES!P93,FI!P93,FR!P93,HR!P93,HU!P93,IE!P93,IT!P93,LT!P93,LU!P93,LV!P93,MT!P93,NL!P93,PL!P93,PT!P93,RO!P93,SE!P93,SI!P93,SK!P93)</f>
        <v>99857.316999239978</v>
      </c>
      <c r="Q93" s="8">
        <f>SUM(AT!Q93,BE!Q93,BG!Q93,CY!Q93,CZ!Q93,DE!Q93,DK!Q93,EE!Q93,EL!Q93,ES!Q93,FI!Q93,FR!Q93,HR!Q93,HU!Q93,IE!Q93,IT!Q93,LT!Q93,LU!Q93,LV!Q93,MT!Q93,NL!Q93,PL!Q93,PT!Q93,RO!Q93,SE!Q93,SI!Q93,SK!Q93)</f>
        <v>104060.29661568001</v>
      </c>
      <c r="R93" s="8">
        <f>SUM(AT!R93,BE!R93,BG!R93,CY!R93,CZ!R93,DE!R93,DK!R93,EE!R93,EL!R93,ES!R93,FI!R93,FR!R93,HR!R93,HU!R93,IE!R93,IT!R93,LT!R93,LU!R93,LV!R93,MT!R93,NL!R93,PL!R93,PT!R93,RO!R93,SE!R93,SI!R93,SK!R93)</f>
        <v>109056.83308704</v>
      </c>
      <c r="S93" s="8">
        <f>SUM(AT!S93,BE!S93,BG!S93,CY!S93,CZ!S93,DE!S93,DK!S93,EE!S93,EL!S93,ES!S93,FI!S93,FR!S93,HR!S93,HU!S93,IE!S93,IT!S93,LT!S93,LU!S93,LV!S93,MT!S93,NL!S93,PL!S93,PT!S93,RO!S93,SE!S93,SI!S93,SK!S93)</f>
        <v>117273.45215124002</v>
      </c>
      <c r="T93" s="8">
        <f>SUM(AT!T93,BE!T93,BG!T93,CY!T93,CZ!T93,DE!T93,DK!T93,EE!T93,EL!T93,ES!T93,FI!T93,FR!T93,HR!T93,HU!T93,IE!T93,IT!T93,LT!T93,LU!T93,LV!T93,MT!T93,NL!T93,PL!T93,PT!T93,RO!T93,SE!T93,SI!T93,SK!T93)</f>
        <v>123467.63163012001</v>
      </c>
      <c r="U93" s="8">
        <f>SUM(AT!U93,BE!U93,BG!U93,CY!U93,CZ!U93,DE!U93,DK!U93,EE!U93,EL!U93,ES!U93,FI!U93,FR!U93,HR!U93,HU!U93,IE!U93,IT!U93,LT!U93,LU!U93,LV!U93,MT!U93,NL!U93,PL!U93,PT!U93,RO!U93,SE!U93,SI!U93,SK!U93)</f>
        <v>125806.61570327998</v>
      </c>
      <c r="V93" s="8">
        <f>SUM(AT!V93,BE!V93,BG!V93,CY!V93,CZ!V93,DE!V93,DK!V93,EE!V93,EL!V93,ES!V93,FI!V93,FR!V93,HR!V93,HU!V93,IE!V93,IT!V93,LT!V93,LU!V93,LV!V93,MT!V93,NL!V93,PL!V93,PT!V93,RO!V93,SE!V93,SI!V93,SK!V93)</f>
        <v>54304.885968119997</v>
      </c>
      <c r="W93" s="8">
        <f>SUM(AT!W93,BE!W93,BG!W93,CY!W93,CZ!W93,DE!W93,DK!W93,EE!W93,EL!W93,ES!W93,FI!W93,FR!W93,HR!W93,HU!W93,IE!W93,IT!W93,LT!W93,LU!W93,LV!W93,MT!W93,NL!W93,PL!W93,PT!W93,RO!W93,SE!W93,SI!W93,SK!W93)</f>
        <v>64807.704591120018</v>
      </c>
    </row>
    <row r="94" spans="1:23" x14ac:dyDescent="0.25">
      <c r="A94" s="11" t="s">
        <v>74</v>
      </c>
      <c r="B94" s="12">
        <f>SUM(AT!B94,BE!B94,BG!B94,CY!B94,CZ!B94,DE!B94,DK!B94,EE!B94,EL!B94,ES!B94,FI!B94,FR!B94,HR!B94,HU!B94,IE!B94,IT!B94,LT!B94,LU!B94,LV!B94,MT!B94,NL!B94,PL!B94,PT!B94,RO!B94,SE!B94,SI!B94,SK!B94)</f>
        <v>129755.56161527999</v>
      </c>
      <c r="C94" s="12">
        <f>SUM(AT!C94,BE!C94,BG!C94,CY!C94,CZ!C94,DE!C94,DK!C94,EE!C94,EL!C94,ES!C94,FI!C94,FR!C94,HR!C94,HU!C94,IE!C94,IT!C94,LT!C94,LU!C94,LV!C94,MT!C94,NL!C94,PL!C94,PT!C94,RO!C94,SE!C94,SI!C94,SK!C94)</f>
        <v>133806.23010071999</v>
      </c>
      <c r="D94" s="12">
        <f>SUM(AT!D94,BE!D94,BG!D94,CY!D94,CZ!D94,DE!D94,DK!D94,EE!D94,EL!D94,ES!D94,FI!D94,FR!D94,HR!D94,HU!D94,IE!D94,IT!D94,LT!D94,LU!D94,LV!D94,MT!D94,NL!D94,PL!D94,PT!D94,RO!D94,SE!D94,SI!D94,SK!D94)</f>
        <v>137724.47959464</v>
      </c>
      <c r="E94" s="12">
        <f>SUM(AT!E94,BE!E94,BG!E94,CY!E94,CZ!E94,DE!E94,DK!E94,EE!E94,EL!E94,ES!E94,FI!E94,FR!E94,HR!E94,HU!E94,IE!E94,IT!E94,LT!E94,LU!E94,LV!E94,MT!E94,NL!E94,PL!E94,PT!E94,RO!E94,SE!E94,SI!E94,SK!E94)</f>
        <v>141828.46656732002</v>
      </c>
      <c r="F94" s="12">
        <f>SUM(AT!F94,BE!F94,BG!F94,CY!F94,CZ!F94,DE!F94,DK!F94,EE!F94,EL!F94,ES!F94,FI!F94,FR!F94,HR!F94,HU!F94,IE!F94,IT!F94,LT!F94,LU!F94,LV!F94,MT!F94,NL!F94,PL!F94,PT!F94,RO!F94,SE!F94,SI!F94,SK!F94)</f>
        <v>149118.53337719999</v>
      </c>
      <c r="G94" s="12">
        <f>SUM(AT!G94,BE!G94,BG!G94,CY!G94,CZ!G94,DE!G94,DK!G94,EE!G94,EL!G94,ES!G94,FI!G94,FR!G94,HR!G94,HU!G94,IE!G94,IT!G94,LT!G94,LU!G94,LV!G94,MT!G94,NL!G94,PL!G94,PT!G94,RO!G94,SE!G94,SI!G94,SK!G94)</f>
        <v>152050.65955524007</v>
      </c>
      <c r="H94" s="12">
        <f>SUM(AT!H94,BE!H94,BG!H94,CY!H94,CZ!H94,DE!H94,DK!H94,EE!H94,EL!H94,ES!H94,FI!H94,FR!H94,HR!H94,HU!H94,IE!H94,IT!H94,LT!H94,LU!H94,LV!H94,MT!H94,NL!H94,PL!H94,PT!H94,RO!H94,SE!H94,SI!H94,SK!H94)</f>
        <v>162126.09824760002</v>
      </c>
      <c r="I94" s="12">
        <f>SUM(AT!I94,BE!I94,BG!I94,CY!I94,CZ!I94,DE!I94,DK!I94,EE!I94,EL!I94,ES!I94,FI!I94,FR!I94,HR!I94,HU!I94,IE!I94,IT!I94,LT!I94,LU!I94,LV!I94,MT!I94,NL!I94,PL!I94,PT!I94,RO!I94,SE!I94,SI!I94,SK!I94)</f>
        <v>169125.02116559999</v>
      </c>
      <c r="J94" s="12">
        <f>SUM(AT!J94,BE!J94,BG!J94,CY!J94,CZ!J94,DE!J94,DK!J94,EE!J94,EL!J94,ES!J94,FI!J94,FR!J94,HR!J94,HU!J94,IE!J94,IT!J94,LT!J94,LU!J94,LV!J94,MT!J94,NL!J94,PL!J94,PT!J94,RO!J94,SE!J94,SI!J94,SK!J94)</f>
        <v>167261.39736156</v>
      </c>
      <c r="K94" s="12">
        <f>SUM(AT!K94,BE!K94,BG!K94,CY!K94,CZ!K94,DE!K94,DK!K94,EE!K94,EL!K94,ES!K94,FI!K94,FR!K94,HR!K94,HU!K94,IE!K94,IT!K94,LT!K94,LU!K94,LV!K94,MT!K94,NL!K94,PL!K94,PT!K94,RO!K94,SE!K94,SI!K94,SK!K94)</f>
        <v>149275.39959287996</v>
      </c>
      <c r="L94" s="12">
        <f>SUM(AT!L94,BE!L94,BG!L94,CY!L94,CZ!L94,DE!L94,DK!L94,EE!L94,EL!L94,ES!L94,FI!L94,FR!L94,HR!L94,HU!L94,IE!L94,IT!L94,LT!L94,LU!L94,LV!L94,MT!L94,NL!L94,PL!L94,PT!L94,RO!L94,SE!L94,SI!L94,SK!L94)</f>
        <v>150397.71317532004</v>
      </c>
      <c r="M94" s="12">
        <f>SUM(AT!M94,BE!M94,BG!M94,CY!M94,CZ!M94,DE!M94,DK!M94,EE!M94,EL!M94,ES!M94,FI!M94,FR!M94,HR!M94,HU!M94,IE!M94,IT!M94,LT!M94,LU!M94,LV!M94,MT!M94,NL!M94,PL!M94,PT!M94,RO!M94,SE!M94,SI!M94,SK!M94)</f>
        <v>150001.93314684002</v>
      </c>
      <c r="N94" s="12">
        <f>SUM(AT!N94,BE!N94,BG!N94,CY!N94,CZ!N94,DE!N94,DK!N94,EE!N94,EL!N94,ES!N94,FI!N94,FR!N94,HR!N94,HU!N94,IE!N94,IT!N94,LT!N94,LU!N94,LV!N94,MT!N94,NL!N94,PL!N94,PT!N94,RO!N94,SE!N94,SI!N94,SK!N94)</f>
        <v>140145.25203395999</v>
      </c>
      <c r="O94" s="12">
        <f>SUM(AT!O94,BE!O94,BG!O94,CY!O94,CZ!O94,DE!O94,DK!O94,EE!O94,EL!O94,ES!O94,FI!O94,FR!O94,HR!O94,HU!O94,IE!O94,IT!O94,LT!O94,LU!O94,LV!O94,MT!O94,NL!O94,PL!O94,PT!O94,RO!O94,SE!O94,SI!O94,SK!O94)</f>
        <v>132198.70187844001</v>
      </c>
      <c r="P94" s="12">
        <f>SUM(AT!P94,BE!P94,BG!P94,CY!P94,CZ!P94,DE!P94,DK!P94,EE!P94,EL!P94,ES!P94,FI!P94,FR!P94,HR!P94,HU!P94,IE!P94,IT!P94,LT!P94,LU!P94,LV!P94,MT!P94,NL!P94,PL!P94,PT!P94,RO!P94,SE!P94,SI!P94,SK!P94)</f>
        <v>128290.36006152001</v>
      </c>
      <c r="Q94" s="12">
        <f>SUM(AT!Q94,BE!Q94,BG!Q94,CY!Q94,CZ!Q94,DE!Q94,DK!Q94,EE!Q94,EL!Q94,ES!Q94,FI!Q94,FR!Q94,HR!Q94,HU!Q94,IE!Q94,IT!Q94,LT!Q94,LU!Q94,LV!Q94,MT!Q94,NL!Q94,PL!Q94,PT!Q94,RO!Q94,SE!Q94,SI!Q94,SK!Q94)</f>
        <v>126949.46024088001</v>
      </c>
      <c r="R94" s="12">
        <f>SUM(AT!R94,BE!R94,BG!R94,CY!R94,CZ!R94,DE!R94,DK!R94,EE!R94,EL!R94,ES!R94,FI!R94,FR!R94,HR!R94,HU!R94,IE!R94,IT!R94,LT!R94,LU!R94,LV!R94,MT!R94,NL!R94,PL!R94,PT!R94,RO!R94,SE!R94,SI!R94,SK!R94)</f>
        <v>133313.34478356002</v>
      </c>
      <c r="S94" s="12">
        <f>SUM(AT!S94,BE!S94,BG!S94,CY!S94,CZ!S94,DE!S94,DK!S94,EE!S94,EL!S94,ES!S94,FI!S94,FR!S94,HR!S94,HU!S94,IE!S94,IT!S94,LT!S94,LU!S94,LV!S94,MT!S94,NL!S94,PL!S94,PT!S94,RO!S94,SE!S94,SI!S94,SK!S94)</f>
        <v>135426.92027904</v>
      </c>
      <c r="T94" s="12">
        <f>SUM(AT!T94,BE!T94,BG!T94,CY!T94,CZ!T94,DE!T94,DK!T94,EE!T94,EL!T94,ES!T94,FI!T94,FR!T94,HR!T94,HU!T94,IE!T94,IT!T94,LT!T94,LU!T94,LV!T94,MT!T94,NL!T94,PL!T94,PT!T94,RO!T94,SE!T94,SI!T94,SK!T94)</f>
        <v>139369.37527440002</v>
      </c>
      <c r="U94" s="12">
        <f>SUM(AT!U94,BE!U94,BG!U94,CY!U94,CZ!U94,DE!U94,DK!U94,EE!U94,EL!U94,ES!U94,FI!U94,FR!U94,HR!U94,HU!U94,IE!U94,IT!U94,LT!U94,LU!U94,LV!U94,MT!U94,NL!U94,PL!U94,PT!U94,RO!U94,SE!U94,SI!U94,SK!U94)</f>
        <v>138152.33049348005</v>
      </c>
      <c r="V94" s="12">
        <f>SUM(AT!V94,BE!V94,BG!V94,CY!V94,CZ!V94,DE!V94,DK!V94,EE!V94,EL!V94,ES!V94,FI!V94,FR!V94,HR!V94,HU!V94,IE!V94,IT!V94,LT!V94,LU!V94,LV!V94,MT!V94,NL!V94,PL!V94,PT!V94,RO!V94,SE!V94,SI!V94,SK!V94)</f>
        <v>124051.62245544003</v>
      </c>
      <c r="W94" s="12">
        <f>SUM(AT!W94,BE!W94,BG!W94,CY!W94,CZ!W94,DE!W94,DK!W94,EE!W94,EL!W94,ES!W94,FI!W94,FR!W94,HR!W94,HU!W94,IE!W94,IT!W94,LT!W94,LU!W94,LV!W94,MT!W94,NL!W94,PL!W94,PT!W94,RO!W94,SE!W94,SI!W94,SK!W94)</f>
        <v>129708.69278976001</v>
      </c>
    </row>
    <row r="96" spans="1:23" x14ac:dyDescent="0.25">
      <c r="A96" s="4" t="s">
        <v>114</v>
      </c>
      <c r="B96" s="5">
        <f>SUM(B97,B131,B136,B137,B138,B139)</f>
        <v>-11341.200802477157</v>
      </c>
      <c r="C96" s="5">
        <f t="shared" ref="C96:W96" si="20">SUM(C97,C131,C136,C137,C138,C139)</f>
        <v>3277.4328112252983</v>
      </c>
      <c r="D96" s="5">
        <f t="shared" si="20"/>
        <v>399.79855209122979</v>
      </c>
      <c r="E96" s="5">
        <f t="shared" si="20"/>
        <v>-5594.9296534824371</v>
      </c>
      <c r="F96" s="5">
        <f t="shared" si="20"/>
        <v>-10010.138315287633</v>
      </c>
      <c r="G96" s="5">
        <f t="shared" si="20"/>
        <v>-4911.1163315187187</v>
      </c>
      <c r="H96" s="5">
        <f t="shared" si="20"/>
        <v>-11836.131983934143</v>
      </c>
      <c r="I96" s="5">
        <f t="shared" si="20"/>
        <v>2762.4057469585368</v>
      </c>
      <c r="J96" s="5">
        <f t="shared" si="20"/>
        <v>9546.1506651390519</v>
      </c>
      <c r="K96" s="5">
        <f t="shared" si="20"/>
        <v>12148.676553775413</v>
      </c>
      <c r="L96" s="5">
        <f t="shared" si="20"/>
        <v>10794.226137285897</v>
      </c>
      <c r="M96" s="5">
        <f t="shared" si="20"/>
        <v>-1261.1316393926147</v>
      </c>
      <c r="N96" s="5">
        <f t="shared" si="20"/>
        <v>-14491.056077658983</v>
      </c>
      <c r="O96" s="5">
        <f t="shared" si="20"/>
        <v>-17021.38874286717</v>
      </c>
      <c r="P96" s="5">
        <f t="shared" si="20"/>
        <v>-17597.669828098973</v>
      </c>
      <c r="Q96" s="5">
        <f t="shared" si="20"/>
        <v>-17608.165307603602</v>
      </c>
      <c r="R96" s="5">
        <f t="shared" si="20"/>
        <v>-20875.560075468187</v>
      </c>
      <c r="S96" s="5">
        <f t="shared" si="20"/>
        <v>-24444.494515423678</v>
      </c>
      <c r="T96" s="5">
        <f t="shared" si="20"/>
        <v>-33899.404316201777</v>
      </c>
      <c r="U96" s="5">
        <f t="shared" si="20"/>
        <v>-28758.596433417719</v>
      </c>
      <c r="V96" s="5">
        <f t="shared" si="20"/>
        <v>-32719.149715536783</v>
      </c>
      <c r="W96" s="5">
        <f t="shared" si="20"/>
        <v>-35545.816260711515</v>
      </c>
    </row>
    <row r="97" spans="1:23" x14ac:dyDescent="0.25">
      <c r="A97" s="13" t="s">
        <v>79</v>
      </c>
      <c r="B97" s="14">
        <f>SUM(B98,B129,B130)</f>
        <v>-6262.9892129686878</v>
      </c>
      <c r="C97" s="14">
        <f t="shared" ref="C97:W97" si="21">SUM(C98,C129,C130)</f>
        <v>6625.7560298992767</v>
      </c>
      <c r="D97" s="14">
        <f t="shared" si="21"/>
        <v>2478.848628106176</v>
      </c>
      <c r="E97" s="14">
        <f t="shared" si="21"/>
        <v>-4179.7115645794347</v>
      </c>
      <c r="F97" s="14">
        <f t="shared" si="21"/>
        <v>-8293.3312615439245</v>
      </c>
      <c r="G97" s="14">
        <f t="shared" si="21"/>
        <v>-6342.0197993953579</v>
      </c>
      <c r="H97" s="14">
        <f t="shared" si="21"/>
        <v>-14059.812617734402</v>
      </c>
      <c r="I97" s="14">
        <f t="shared" si="21"/>
        <v>67.926952429425</v>
      </c>
      <c r="J97" s="14">
        <f t="shared" si="21"/>
        <v>7509.1938594188914</v>
      </c>
      <c r="K97" s="14">
        <f t="shared" si="21"/>
        <v>10480.542416914901</v>
      </c>
      <c r="L97" s="14">
        <f t="shared" si="21"/>
        <v>8526.8296432291954</v>
      </c>
      <c r="M97" s="14">
        <f t="shared" si="21"/>
        <v>-2353.1797026078075</v>
      </c>
      <c r="N97" s="14">
        <f t="shared" si="21"/>
        <v>-15435.28467503249</v>
      </c>
      <c r="O97" s="14">
        <f t="shared" si="21"/>
        <v>-18651.326244258304</v>
      </c>
      <c r="P97" s="14">
        <f t="shared" si="21"/>
        <v>-20124.249038916263</v>
      </c>
      <c r="Q97" s="14">
        <f t="shared" si="21"/>
        <v>-21723.666179338514</v>
      </c>
      <c r="R97" s="14">
        <f t="shared" si="21"/>
        <v>-23797.974439242334</v>
      </c>
      <c r="S97" s="14">
        <f t="shared" si="21"/>
        <v>-27807.538470690153</v>
      </c>
      <c r="T97" s="14">
        <f t="shared" si="21"/>
        <v>-36414.04672867262</v>
      </c>
      <c r="U97" s="14">
        <f t="shared" si="21"/>
        <v>-31455.106390031531</v>
      </c>
      <c r="V97" s="14">
        <f t="shared" si="21"/>
        <v>-29308.597463382102</v>
      </c>
      <c r="W97" s="14">
        <f t="shared" si="21"/>
        <v>-36857.648707878281</v>
      </c>
    </row>
    <row r="98" spans="1:23" x14ac:dyDescent="0.25">
      <c r="A98" s="9" t="s">
        <v>80</v>
      </c>
      <c r="B98" s="8">
        <f>SUM(B99,B116,B122,B126)</f>
        <v>-6262.9892129686878</v>
      </c>
      <c r="C98" s="8">
        <f t="shared" ref="C98:W98" si="22">SUM(C99,C116,C122,C126)</f>
        <v>6625.7560298992767</v>
      </c>
      <c r="D98" s="8">
        <f t="shared" si="22"/>
        <v>2478.848628106176</v>
      </c>
      <c r="E98" s="8">
        <f t="shared" si="22"/>
        <v>-4179.7115645794347</v>
      </c>
      <c r="F98" s="8">
        <f t="shared" si="22"/>
        <v>-8293.3312615439245</v>
      </c>
      <c r="G98" s="8">
        <f t="shared" si="22"/>
        <v>-6342.0197993953579</v>
      </c>
      <c r="H98" s="8">
        <f t="shared" si="22"/>
        <v>-14059.812617734402</v>
      </c>
      <c r="I98" s="8">
        <f t="shared" si="22"/>
        <v>67.926952429425</v>
      </c>
      <c r="J98" s="8">
        <f t="shared" si="22"/>
        <v>7509.1938594188914</v>
      </c>
      <c r="K98" s="8">
        <f t="shared" si="22"/>
        <v>10480.542416914901</v>
      </c>
      <c r="L98" s="8">
        <f t="shared" si="22"/>
        <v>8526.8296432291954</v>
      </c>
      <c r="M98" s="8">
        <f t="shared" si="22"/>
        <v>-2353.1797026078075</v>
      </c>
      <c r="N98" s="8">
        <f t="shared" si="22"/>
        <v>-15435.28467503249</v>
      </c>
      <c r="O98" s="8">
        <f t="shared" si="22"/>
        <v>-18651.326244258304</v>
      </c>
      <c r="P98" s="8">
        <f t="shared" si="22"/>
        <v>-20124.249038916263</v>
      </c>
      <c r="Q98" s="8">
        <f t="shared" si="22"/>
        <v>-21723.666179338514</v>
      </c>
      <c r="R98" s="8">
        <f t="shared" si="22"/>
        <v>-23797.974439242334</v>
      </c>
      <c r="S98" s="8">
        <f t="shared" si="22"/>
        <v>-27807.538470690153</v>
      </c>
      <c r="T98" s="8">
        <f t="shared" si="22"/>
        <v>-36414.04672867262</v>
      </c>
      <c r="U98" s="8">
        <f t="shared" si="22"/>
        <v>-31455.106390031531</v>
      </c>
      <c r="V98" s="8">
        <f t="shared" si="22"/>
        <v>-29308.597463382102</v>
      </c>
      <c r="W98" s="8">
        <f t="shared" si="22"/>
        <v>-36857.648707878281</v>
      </c>
    </row>
    <row r="99" spans="1:23" x14ac:dyDescent="0.25">
      <c r="A99" s="15" t="s">
        <v>81</v>
      </c>
      <c r="B99" s="16">
        <f>SUM(B100,B104)</f>
        <v>-17649.538072010073</v>
      </c>
      <c r="C99" s="16">
        <f t="shared" ref="C99:W99" si="23">SUM(C100,C104)</f>
        <v>-12188.344572539732</v>
      </c>
      <c r="D99" s="16">
        <f t="shared" si="23"/>
        <v>-19050.55979767763</v>
      </c>
      <c r="E99" s="16">
        <f t="shared" si="23"/>
        <v>-16829.697282641038</v>
      </c>
      <c r="F99" s="16">
        <f t="shared" si="23"/>
        <v>-18305.095045194445</v>
      </c>
      <c r="G99" s="16">
        <f t="shared" si="23"/>
        <v>-17711.21983659398</v>
      </c>
      <c r="H99" s="16">
        <f t="shared" si="23"/>
        <v>-24862.259238807266</v>
      </c>
      <c r="I99" s="16">
        <f t="shared" si="23"/>
        <v>-16226.768248048342</v>
      </c>
      <c r="J99" s="16">
        <f t="shared" si="23"/>
        <v>-9151.7412179335479</v>
      </c>
      <c r="K99" s="16">
        <f t="shared" si="23"/>
        <v>-12256.726098680972</v>
      </c>
      <c r="L99" s="16">
        <f t="shared" si="23"/>
        <v>-19214.326260862406</v>
      </c>
      <c r="M99" s="16">
        <f t="shared" si="23"/>
        <v>-25449.538142923579</v>
      </c>
      <c r="N99" s="16">
        <f t="shared" si="23"/>
        <v>-37305.071362182498</v>
      </c>
      <c r="O99" s="16">
        <f t="shared" si="23"/>
        <v>-36141.257554446689</v>
      </c>
      <c r="P99" s="16">
        <f t="shared" si="23"/>
        <v>-36604.40487998422</v>
      </c>
      <c r="Q99" s="16">
        <f t="shared" si="23"/>
        <v>-42534.513931631423</v>
      </c>
      <c r="R99" s="16">
        <f t="shared" si="23"/>
        <v>-40425.328629191252</v>
      </c>
      <c r="S99" s="16">
        <f t="shared" si="23"/>
        <v>-43781.276962120159</v>
      </c>
      <c r="T99" s="16">
        <f t="shared" si="23"/>
        <v>-51586.61694061484</v>
      </c>
      <c r="U99" s="16">
        <f t="shared" si="23"/>
        <v>-48757.366599843823</v>
      </c>
      <c r="V99" s="16">
        <f t="shared" si="23"/>
        <v>-46529.11119489283</v>
      </c>
      <c r="W99" s="16">
        <f t="shared" si="23"/>
        <v>-59622.079309154826</v>
      </c>
    </row>
    <row r="100" spans="1:23" x14ac:dyDescent="0.25">
      <c r="A100" s="19" t="s">
        <v>77</v>
      </c>
      <c r="B100" s="16">
        <f>SUM(B101:B103)</f>
        <v>-11697.328300013847</v>
      </c>
      <c r="C100" s="16">
        <f t="shared" ref="C100:W100" si="24">SUM(C101:C103)</f>
        <v>-8531.171112133532</v>
      </c>
      <c r="D100" s="16">
        <f t="shared" si="24"/>
        <v>-13301.647443472983</v>
      </c>
      <c r="E100" s="16">
        <f t="shared" si="24"/>
        <v>-11822.659690416591</v>
      </c>
      <c r="F100" s="16">
        <f t="shared" si="24"/>
        <v>-11929.847994743366</v>
      </c>
      <c r="G100" s="16">
        <f t="shared" si="24"/>
        <v>-11048.147545799897</v>
      </c>
      <c r="H100" s="16">
        <f t="shared" si="24"/>
        <v>-16314.719050217791</v>
      </c>
      <c r="I100" s="16">
        <f t="shared" si="24"/>
        <v>-10318.412117356942</v>
      </c>
      <c r="J100" s="16">
        <f t="shared" si="24"/>
        <v>-5029.5310277086746</v>
      </c>
      <c r="K100" s="16">
        <f t="shared" si="24"/>
        <v>-7426.2158385587336</v>
      </c>
      <c r="L100" s="16">
        <f t="shared" si="24"/>
        <v>-12309.742916192983</v>
      </c>
      <c r="M100" s="16">
        <f t="shared" si="24"/>
        <v>-16294.620857606687</v>
      </c>
      <c r="N100" s="16">
        <f t="shared" si="24"/>
        <v>-25650.295309045297</v>
      </c>
      <c r="O100" s="16">
        <f t="shared" si="24"/>
        <v>-24035.2360194959</v>
      </c>
      <c r="P100" s="16">
        <f t="shared" si="24"/>
        <v>-24012.179880680618</v>
      </c>
      <c r="Q100" s="16">
        <f t="shared" si="24"/>
        <v>-28839.973801938431</v>
      </c>
      <c r="R100" s="16">
        <f t="shared" si="24"/>
        <v>-27223.798416149581</v>
      </c>
      <c r="S100" s="16">
        <f t="shared" si="24"/>
        <v>-29170.062053617039</v>
      </c>
      <c r="T100" s="16">
        <f t="shared" si="24"/>
        <v>-33981.364295402425</v>
      </c>
      <c r="U100" s="16">
        <f t="shared" si="24"/>
        <v>-31654.948811968155</v>
      </c>
      <c r="V100" s="16">
        <f t="shared" si="24"/>
        <v>-29858.739405423774</v>
      </c>
      <c r="W100" s="16">
        <f t="shared" si="24"/>
        <v>-38133.610212143758</v>
      </c>
    </row>
    <row r="101" spans="1:23" x14ac:dyDescent="0.25">
      <c r="A101" s="20" t="s">
        <v>43</v>
      </c>
      <c r="B101" s="8">
        <f>SUM(AT!B101,BE!B101,BG!B101,CY!B101,CZ!B101,DE!B101,DK!B101,EE!B101,EL!B101,ES!B101,FI!B101,FR!B101,HR!B101,HU!B101,IE!B101,IT!B101,LT!B101,LU!B101,LV!B101,MT!B101,NL!B101,PL!B101,PT!B101,RO!B101,SE!B101,SI!B101,SK!B101)</f>
        <v>-9205.8476028915084</v>
      </c>
      <c r="C101" s="8">
        <f>SUM(AT!C101,BE!C101,BG!C101,CY!C101,CZ!C101,DE!C101,DK!C101,EE!C101,EL!C101,ES!C101,FI!C101,FR!C101,HR!C101,HU!C101,IE!C101,IT!C101,LT!C101,LU!C101,LV!C101,MT!C101,NL!C101,PL!C101,PT!C101,RO!C101,SE!C101,SI!C101,SK!C101)</f>
        <v>-6850.7962560570222</v>
      </c>
      <c r="D101" s="8">
        <f>SUM(AT!D101,BE!D101,BG!D101,CY!D101,CZ!D101,DE!D101,DK!D101,EE!D101,EL!D101,ES!D101,FI!D101,FR!D101,HR!D101,HU!D101,IE!D101,IT!D101,LT!D101,LU!D101,LV!D101,MT!D101,NL!D101,PL!D101,PT!D101,RO!D101,SE!D101,SI!D101,SK!D101)</f>
        <v>-10118.864996531625</v>
      </c>
      <c r="E101" s="8">
        <f>SUM(AT!E101,BE!E101,BG!E101,CY!E101,CZ!E101,DE!E101,DK!E101,EE!E101,EL!E101,ES!E101,FI!E101,FR!E101,HR!E101,HU!E101,IE!E101,IT!E101,LT!E101,LU!E101,LV!E101,MT!E101,NL!E101,PL!E101,PT!E101,RO!E101,SE!E101,SI!E101,SK!E101)</f>
        <v>-9102.4147339849169</v>
      </c>
      <c r="F101" s="8">
        <f>SUM(AT!F101,BE!F101,BG!F101,CY!F101,CZ!F101,DE!F101,DK!F101,EE!F101,EL!F101,ES!F101,FI!F101,FR!F101,HR!F101,HU!F101,IE!F101,IT!F101,LT!F101,LU!F101,LV!F101,MT!F101,NL!F101,PL!F101,PT!F101,RO!F101,SE!F101,SI!F101,SK!F101)</f>
        <v>-8689.6856757879486</v>
      </c>
      <c r="G101" s="8">
        <f>SUM(AT!G101,BE!G101,BG!G101,CY!G101,CZ!G101,DE!G101,DK!G101,EE!G101,EL!G101,ES!G101,FI!G101,FR!G101,HR!G101,HU!G101,IE!G101,IT!G101,LT!G101,LU!G101,LV!G101,MT!G101,NL!G101,PL!G101,PT!G101,RO!G101,SE!G101,SI!G101,SK!G101)</f>
        <v>-7652.2739282242746</v>
      </c>
      <c r="H101" s="8">
        <f>SUM(AT!H101,BE!H101,BG!H101,CY!H101,CZ!H101,DE!H101,DK!H101,EE!H101,EL!H101,ES!H101,FI!H101,FR!H101,HR!H101,HU!H101,IE!H101,IT!H101,LT!H101,LU!H101,LV!H101,MT!H101,NL!H101,PL!H101,PT!H101,RO!H101,SE!H101,SI!H101,SK!H101)</f>
        <v>-12299.708311757789</v>
      </c>
      <c r="I101" s="8">
        <f>SUM(AT!I101,BE!I101,BG!I101,CY!I101,CZ!I101,DE!I101,DK!I101,EE!I101,EL!I101,ES!I101,FI!I101,FR!I101,HR!I101,HU!I101,IE!I101,IT!I101,LT!I101,LU!I101,LV!I101,MT!I101,NL!I101,PL!I101,PT!I101,RO!I101,SE!I101,SI!I101,SK!I101)</f>
        <v>-6887.0446462229274</v>
      </c>
      <c r="J101" s="8">
        <f>SUM(AT!J101,BE!J101,BG!J101,CY!J101,CZ!J101,DE!J101,DK!J101,EE!J101,EL!J101,ES!J101,FI!J101,FR!J101,HR!J101,HU!J101,IE!J101,IT!J101,LT!J101,LU!J101,LV!J101,MT!J101,NL!J101,PL!J101,PT!J101,RO!J101,SE!J101,SI!J101,SK!J101)</f>
        <v>-2310.4079201415398</v>
      </c>
      <c r="K101" s="8">
        <f>SUM(AT!K101,BE!K101,BG!K101,CY!K101,CZ!K101,DE!K101,DK!K101,EE!K101,EL!K101,ES!K101,FI!K101,FR!K101,HR!K101,HU!K101,IE!K101,IT!K101,LT!K101,LU!K101,LV!K101,MT!K101,NL!K101,PL!K101,PT!K101,RO!K101,SE!K101,SI!K101,SK!K101)</f>
        <v>-5170.4791974552491</v>
      </c>
      <c r="L101" s="8">
        <f>SUM(AT!L101,BE!L101,BG!L101,CY!L101,CZ!L101,DE!L101,DK!L101,EE!L101,EL!L101,ES!L101,FI!L101,FR!L101,HR!L101,HU!L101,IE!L101,IT!L101,LT!L101,LU!L101,LV!L101,MT!L101,NL!L101,PL!L101,PT!L101,RO!L101,SE!L101,SI!L101,SK!L101)</f>
        <v>-8547.8484221030594</v>
      </c>
      <c r="M101" s="8">
        <f>SUM(AT!M101,BE!M101,BG!M101,CY!M101,CZ!M101,DE!M101,DK!M101,EE!M101,EL!M101,ES!M101,FI!M101,FR!M101,HR!M101,HU!M101,IE!M101,IT!M101,LT!M101,LU!M101,LV!M101,MT!M101,NL!M101,PL!M101,PT!M101,RO!M101,SE!M101,SI!M101,SK!M101)</f>
        <v>-11540.859778919101</v>
      </c>
      <c r="N101" s="8">
        <f>SUM(AT!N101,BE!N101,BG!N101,CY!N101,CZ!N101,DE!N101,DK!N101,EE!N101,EL!N101,ES!N101,FI!N101,FR!N101,HR!N101,HU!N101,IE!N101,IT!N101,LT!N101,LU!N101,LV!N101,MT!N101,NL!N101,PL!N101,PT!N101,RO!N101,SE!N101,SI!N101,SK!N101)</f>
        <v>-19831.019579674266</v>
      </c>
      <c r="O101" s="8">
        <f>SUM(AT!O101,BE!O101,BG!O101,CY!O101,CZ!O101,DE!O101,DK!O101,EE!O101,EL!O101,ES!O101,FI!O101,FR!O101,HR!O101,HU!O101,IE!O101,IT!O101,LT!O101,LU!O101,LV!O101,MT!O101,NL!O101,PL!O101,PT!O101,RO!O101,SE!O101,SI!O101,SK!O101)</f>
        <v>-17892.234218761518</v>
      </c>
      <c r="P101" s="8">
        <f>SUM(AT!P101,BE!P101,BG!P101,CY!P101,CZ!P101,DE!P101,DK!P101,EE!P101,EL!P101,ES!P101,FI!P101,FR!P101,HR!P101,HU!P101,IE!P101,IT!P101,LT!P101,LU!P101,LV!P101,MT!P101,NL!P101,PL!P101,PT!P101,RO!P101,SE!P101,SI!P101,SK!P101)</f>
        <v>-17433.965434893238</v>
      </c>
      <c r="Q101" s="8">
        <f>SUM(AT!Q101,BE!Q101,BG!Q101,CY!Q101,CZ!Q101,DE!Q101,DK!Q101,EE!Q101,EL!Q101,ES!Q101,FI!Q101,FR!Q101,HR!Q101,HU!Q101,IE!Q101,IT!Q101,LT!Q101,LU!Q101,LV!Q101,MT!Q101,NL!Q101,PL!Q101,PT!Q101,RO!Q101,SE!Q101,SI!Q101,SK!Q101)</f>
        <v>-22091.783002257209</v>
      </c>
      <c r="R101" s="8">
        <f>SUM(AT!R101,BE!R101,BG!R101,CY!R101,CZ!R101,DE!R101,DK!R101,EE!R101,EL!R101,ES!R101,FI!R101,FR!R101,HR!R101,HU!R101,IE!R101,IT!R101,LT!R101,LU!R101,LV!R101,MT!R101,NL!R101,PL!R101,PT!R101,RO!R101,SE!R101,SI!R101,SK!R101)</f>
        <v>-20730.943632765007</v>
      </c>
      <c r="S101" s="8">
        <f>SUM(AT!S101,BE!S101,BG!S101,CY!S101,CZ!S101,DE!S101,DK!S101,EE!S101,EL!S101,ES!S101,FI!S101,FR!S101,HR!S101,HU!S101,IE!S101,IT!S101,LT!S101,LU!S101,LV!S101,MT!S101,NL!S101,PL!S101,PT!S101,RO!S101,SE!S101,SI!S101,SK!S101)</f>
        <v>-21927.378085081411</v>
      </c>
      <c r="T101" s="8">
        <f>SUM(AT!T101,BE!T101,BG!T101,CY!T101,CZ!T101,DE!T101,DK!T101,EE!T101,EL!T101,ES!T101,FI!T101,FR!T101,HR!T101,HU!T101,IE!T101,IT!T101,LT!T101,LU!T101,LV!T101,MT!T101,NL!T101,PL!T101,PT!T101,RO!T101,SE!T101,SI!T101,SK!T101)</f>
        <v>-25123.042831113169</v>
      </c>
      <c r="U101" s="8">
        <f>SUM(AT!U101,BE!U101,BG!U101,CY!U101,CZ!U101,DE!U101,DK!U101,EE!U101,EL!U101,ES!U101,FI!U101,FR!U101,HR!U101,HU!U101,IE!U101,IT!U101,LT!U101,LU!U101,LV!U101,MT!U101,NL!U101,PL!U101,PT!U101,RO!U101,SE!U101,SI!U101,SK!U101)</f>
        <v>-23247.767969998065</v>
      </c>
      <c r="V101" s="8">
        <f>SUM(AT!V101,BE!V101,BG!V101,CY!V101,CZ!V101,DE!V101,DK!V101,EE!V101,EL!V101,ES!V101,FI!V101,FR!V101,HR!V101,HU!V101,IE!V101,IT!V101,LT!V101,LU!V101,LV!V101,MT!V101,NL!V101,PL!V101,PT!V101,RO!V101,SE!V101,SI!V101,SK!V101)</f>
        <v>-22612.446378180168</v>
      </c>
      <c r="W101" s="8">
        <f>SUM(AT!W101,BE!W101,BG!W101,CY!W101,CZ!W101,DE!W101,DK!W101,EE!W101,EL!W101,ES!W101,FI!W101,FR!W101,HR!W101,HU!W101,IE!W101,IT!W101,LT!W101,LU!W101,LV!W101,MT!W101,NL!W101,PL!W101,PT!W101,RO!W101,SE!W101,SI!W101,SK!W101)</f>
        <v>-29064.585751632792</v>
      </c>
    </row>
    <row r="102" spans="1:23" x14ac:dyDescent="0.25">
      <c r="A102" s="20" t="s">
        <v>44</v>
      </c>
      <c r="B102" s="8">
        <f>SUM(AT!B102,BE!B102,BG!B102,CY!B102,CZ!B102,DE!B102,DK!B102,EE!B102,EL!B102,ES!B102,FI!B102,FR!B102,HR!B102,HU!B102,IE!B102,IT!B102,LT!B102,LU!B102,LV!B102,MT!B102,NL!B102,PL!B102,PT!B102,RO!B102,SE!B102,SI!B102,SK!B102)</f>
        <v>-478.2474051196881</v>
      </c>
      <c r="C102" s="8">
        <f>SUM(AT!C102,BE!C102,BG!C102,CY!C102,CZ!C102,DE!C102,DK!C102,EE!C102,EL!C102,ES!C102,FI!C102,FR!C102,HR!C102,HU!C102,IE!C102,IT!C102,LT!C102,LU!C102,LV!C102,MT!C102,NL!C102,PL!C102,PT!C102,RO!C102,SE!C102,SI!C102,SK!C102)</f>
        <v>106.89177164202516</v>
      </c>
      <c r="D102" s="8">
        <f>SUM(AT!D102,BE!D102,BG!D102,CY!D102,CZ!D102,DE!D102,DK!D102,EE!D102,EL!D102,ES!D102,FI!D102,FR!D102,HR!D102,HU!D102,IE!D102,IT!D102,LT!D102,LU!D102,LV!D102,MT!D102,NL!D102,PL!D102,PT!D102,RO!D102,SE!D102,SI!D102,SK!D102)</f>
        <v>-613.13823344175705</v>
      </c>
      <c r="E102" s="8">
        <f>SUM(AT!E102,BE!E102,BG!E102,CY!E102,CZ!E102,DE!E102,DK!E102,EE!E102,EL!E102,ES!E102,FI!E102,FR!E102,HR!E102,HU!E102,IE!E102,IT!E102,LT!E102,LU!E102,LV!E102,MT!E102,NL!E102,PL!E102,PT!E102,RO!E102,SE!E102,SI!E102,SK!E102)</f>
        <v>-352.88441382279598</v>
      </c>
      <c r="F102" s="8">
        <f>SUM(AT!F102,BE!F102,BG!F102,CY!F102,CZ!F102,DE!F102,DK!F102,EE!F102,EL!F102,ES!F102,FI!F102,FR!F102,HR!F102,HU!F102,IE!F102,IT!F102,LT!F102,LU!F102,LV!F102,MT!F102,NL!F102,PL!F102,PT!F102,RO!F102,SE!F102,SI!F102,SK!F102)</f>
        <v>-582.61353686779989</v>
      </c>
      <c r="G102" s="8">
        <f>SUM(AT!G102,BE!G102,BG!G102,CY!G102,CZ!G102,DE!G102,DK!G102,EE!G102,EL!G102,ES!G102,FI!G102,FR!G102,HR!G102,HU!G102,IE!G102,IT!G102,LT!G102,LU!G102,LV!G102,MT!G102,NL!G102,PL!G102,PT!G102,RO!G102,SE!G102,SI!G102,SK!G102)</f>
        <v>-800.78597432667834</v>
      </c>
      <c r="H102" s="8">
        <f>SUM(AT!H102,BE!H102,BG!H102,CY!H102,CZ!H102,DE!H102,DK!H102,EE!H102,EL!H102,ES!H102,FI!H102,FR!H102,HR!H102,HU!H102,IE!H102,IT!H102,LT!H102,LU!H102,LV!H102,MT!H102,NL!H102,PL!H102,PT!H102,RO!H102,SE!H102,SI!H102,SK!H102)</f>
        <v>-1317.4581515068821</v>
      </c>
      <c r="I102" s="8">
        <f>SUM(AT!I102,BE!I102,BG!I102,CY!I102,CZ!I102,DE!I102,DK!I102,EE!I102,EL!I102,ES!I102,FI!I102,FR!I102,HR!I102,HU!I102,IE!I102,IT!I102,LT!I102,LU!I102,LV!I102,MT!I102,NL!I102,PL!I102,PT!I102,RO!I102,SE!I102,SI!I102,SK!I102)</f>
        <v>-749.74446754668611</v>
      </c>
      <c r="J102" s="8">
        <f>SUM(AT!J102,BE!J102,BG!J102,CY!J102,CZ!J102,DE!J102,DK!J102,EE!J102,EL!J102,ES!J102,FI!J102,FR!J102,HR!J102,HU!J102,IE!J102,IT!J102,LT!J102,LU!J102,LV!J102,MT!J102,NL!J102,PL!J102,PT!J102,RO!J102,SE!J102,SI!J102,SK!J102)</f>
        <v>-427.94307423927637</v>
      </c>
      <c r="K102" s="8">
        <f>SUM(AT!K102,BE!K102,BG!K102,CY!K102,CZ!K102,DE!K102,DK!K102,EE!K102,EL!K102,ES!K102,FI!K102,FR!K102,HR!K102,HU!K102,IE!K102,IT!K102,LT!K102,LU!K102,LV!K102,MT!K102,NL!K102,PL!K102,PT!K102,RO!K102,SE!K102,SI!K102,SK!K102)</f>
        <v>-875.1787263714491</v>
      </c>
      <c r="L102" s="8">
        <f>SUM(AT!L102,BE!L102,BG!L102,CY!L102,CZ!L102,DE!L102,DK!L102,EE!L102,EL!L102,ES!L102,FI!L102,FR!L102,HR!L102,HU!L102,IE!L102,IT!L102,LT!L102,LU!L102,LV!L102,MT!L102,NL!L102,PL!L102,PT!L102,RO!L102,SE!L102,SI!L102,SK!L102)</f>
        <v>-1137.1009453007994</v>
      </c>
      <c r="M102" s="8">
        <f>SUM(AT!M102,BE!M102,BG!M102,CY!M102,CZ!M102,DE!M102,DK!M102,EE!M102,EL!M102,ES!M102,FI!M102,FR!M102,HR!M102,HU!M102,IE!M102,IT!M102,LT!M102,LU!M102,LV!M102,MT!M102,NL!M102,PL!M102,PT!M102,RO!M102,SE!M102,SI!M102,SK!M102)</f>
        <v>-1743.8123700890244</v>
      </c>
      <c r="N102" s="8">
        <f>SUM(AT!N102,BE!N102,BG!N102,CY!N102,CZ!N102,DE!N102,DK!N102,EE!N102,EL!N102,ES!N102,FI!N102,FR!N102,HR!N102,HU!N102,IE!N102,IT!N102,LT!N102,LU!N102,LV!N102,MT!N102,NL!N102,PL!N102,PT!N102,RO!N102,SE!N102,SI!N102,SK!N102)</f>
        <v>-2470.9346101255815</v>
      </c>
      <c r="O102" s="8">
        <f>SUM(AT!O102,BE!O102,BG!O102,CY!O102,CZ!O102,DE!O102,DK!O102,EE!O102,EL!O102,ES!O102,FI!O102,FR!O102,HR!O102,HU!O102,IE!O102,IT!O102,LT!O102,LU!O102,LV!O102,MT!O102,NL!O102,PL!O102,PT!O102,RO!O102,SE!O102,SI!O102,SK!O102)</f>
        <v>-2695.1546242921495</v>
      </c>
      <c r="P102" s="8">
        <f>SUM(AT!P102,BE!P102,BG!P102,CY!P102,CZ!P102,DE!P102,DK!P102,EE!P102,EL!P102,ES!P102,FI!P102,FR!P102,HR!P102,HU!P102,IE!P102,IT!P102,LT!P102,LU!P102,LV!P102,MT!P102,NL!P102,PL!P102,PT!P102,RO!P102,SE!P102,SI!P102,SK!P102)</f>
        <v>-3075.1905634401041</v>
      </c>
      <c r="Q102" s="8">
        <f>SUM(AT!Q102,BE!Q102,BG!Q102,CY!Q102,CZ!Q102,DE!Q102,DK!Q102,EE!Q102,EL!Q102,ES!Q102,FI!Q102,FR!Q102,HR!Q102,HU!Q102,IE!Q102,IT!Q102,LT!Q102,LU!Q102,LV!Q102,MT!Q102,NL!Q102,PL!Q102,PT!Q102,RO!Q102,SE!Q102,SI!Q102,SK!Q102)</f>
        <v>-3390.402612473757</v>
      </c>
      <c r="R102" s="8">
        <f>SUM(AT!R102,BE!R102,BG!R102,CY!R102,CZ!R102,DE!R102,DK!R102,EE!R102,EL!R102,ES!R102,FI!R102,FR!R102,HR!R102,HU!R102,IE!R102,IT!R102,LT!R102,LU!R102,LV!R102,MT!R102,NL!R102,PL!R102,PT!R102,RO!R102,SE!R102,SI!R102,SK!R102)</f>
        <v>-3319.5735186539687</v>
      </c>
      <c r="S102" s="8">
        <f>SUM(AT!S102,BE!S102,BG!S102,CY!S102,CZ!S102,DE!S102,DK!S102,EE!S102,EL!S102,ES!S102,FI!S102,FR!S102,HR!S102,HU!S102,IE!S102,IT!S102,LT!S102,LU!S102,LV!S102,MT!S102,NL!S102,PL!S102,PT!S102,RO!S102,SE!S102,SI!S102,SK!S102)</f>
        <v>-3528.2164542131013</v>
      </c>
      <c r="T102" s="8">
        <f>SUM(AT!T102,BE!T102,BG!T102,CY!T102,CZ!T102,DE!T102,DK!T102,EE!T102,EL!T102,ES!T102,FI!T102,FR!T102,HR!T102,HU!T102,IE!T102,IT!T102,LT!T102,LU!T102,LV!T102,MT!T102,NL!T102,PL!T102,PT!T102,RO!T102,SE!T102,SI!T102,SK!T102)</f>
        <v>-4160.7476035488689</v>
      </c>
      <c r="U102" s="8">
        <f>SUM(AT!U102,BE!U102,BG!U102,CY!U102,CZ!U102,DE!U102,DK!U102,EE!U102,EL!U102,ES!U102,FI!U102,FR!U102,HR!U102,HU!U102,IE!U102,IT!U102,LT!U102,LU!U102,LV!U102,MT!U102,NL!U102,PL!U102,PT!U102,RO!U102,SE!U102,SI!U102,SK!U102)</f>
        <v>-3969.220892063161</v>
      </c>
      <c r="V102" s="8">
        <f>SUM(AT!V102,BE!V102,BG!V102,CY!V102,CZ!V102,DE!V102,DK!V102,EE!V102,EL!V102,ES!V102,FI!V102,FR!V102,HR!V102,HU!V102,IE!V102,IT!V102,LT!V102,LU!V102,LV!V102,MT!V102,NL!V102,PL!V102,PT!V102,RO!V102,SE!V102,SI!V102,SK!V102)</f>
        <v>-3804.9639691669836</v>
      </c>
      <c r="W102" s="8">
        <f>SUM(AT!W102,BE!W102,BG!W102,CY!W102,CZ!W102,DE!W102,DK!W102,EE!W102,EL!W102,ES!W102,FI!W102,FR!W102,HR!W102,HU!W102,IE!W102,IT!W102,LT!W102,LU!W102,LV!W102,MT!W102,NL!W102,PL!W102,PT!W102,RO!W102,SE!W102,SI!W102,SK!W102)</f>
        <v>-4590.2839611202817</v>
      </c>
    </row>
    <row r="103" spans="1:23" x14ac:dyDescent="0.25">
      <c r="A103" s="20" t="s">
        <v>78</v>
      </c>
      <c r="B103" s="8">
        <f>SUM(AT!B103,BE!B103,BG!B103,CY!B103,CZ!B103,DE!B103,DK!B103,EE!B103,EL!B103,ES!B103,FI!B103,FR!B103,HR!B103,HU!B103,IE!B103,IT!B103,LT!B103,LU!B103,LV!B103,MT!B103,NL!B103,PL!B103,PT!B103,RO!B103,SE!B103,SI!B103,SK!B103)</f>
        <v>-2013.233292002652</v>
      </c>
      <c r="C103" s="8">
        <f>SUM(AT!C103,BE!C103,BG!C103,CY!C103,CZ!C103,DE!C103,DK!C103,EE!C103,EL!C103,ES!C103,FI!C103,FR!C103,HR!C103,HU!C103,IE!C103,IT!C103,LT!C103,LU!C103,LV!C103,MT!C103,NL!C103,PL!C103,PT!C103,RO!C103,SE!C103,SI!C103,SK!C103)</f>
        <v>-1787.2666277185353</v>
      </c>
      <c r="D103" s="8">
        <f>SUM(AT!D103,BE!D103,BG!D103,CY!D103,CZ!D103,DE!D103,DK!D103,EE!D103,EL!D103,ES!D103,FI!D103,FR!D103,HR!D103,HU!D103,IE!D103,IT!D103,LT!D103,LU!D103,LV!D103,MT!D103,NL!D103,PL!D103,PT!D103,RO!D103,SE!D103,SI!D103,SK!D103)</f>
        <v>-2569.6442134995987</v>
      </c>
      <c r="E103" s="8">
        <f>SUM(AT!E103,BE!E103,BG!E103,CY!E103,CZ!E103,DE!E103,DK!E103,EE!E103,EL!E103,ES!E103,FI!E103,FR!E103,HR!E103,HU!E103,IE!E103,IT!E103,LT!E103,LU!E103,LV!E103,MT!E103,NL!E103,PL!E103,PT!E103,RO!E103,SE!E103,SI!E103,SK!E103)</f>
        <v>-2367.3605426088779</v>
      </c>
      <c r="F103" s="8">
        <f>SUM(AT!F103,BE!F103,BG!F103,CY!F103,CZ!F103,DE!F103,DK!F103,EE!F103,EL!F103,ES!F103,FI!F103,FR!F103,HR!F103,HU!F103,IE!F103,IT!F103,LT!F103,LU!F103,LV!F103,MT!F103,NL!F103,PL!F103,PT!F103,RO!F103,SE!F103,SI!F103,SK!F103)</f>
        <v>-2657.5487820876178</v>
      </c>
      <c r="G103" s="8">
        <f>SUM(AT!G103,BE!G103,BG!G103,CY!G103,CZ!G103,DE!G103,DK!G103,EE!G103,EL!G103,ES!G103,FI!G103,FR!G103,HR!G103,HU!G103,IE!G103,IT!G103,LT!G103,LU!G103,LV!G103,MT!G103,NL!G103,PL!G103,PT!G103,RO!G103,SE!G103,SI!G103,SK!G103)</f>
        <v>-2595.0876432489449</v>
      </c>
      <c r="H103" s="8">
        <f>SUM(AT!H103,BE!H103,BG!H103,CY!H103,CZ!H103,DE!H103,DK!H103,EE!H103,EL!H103,ES!H103,FI!H103,FR!H103,HR!H103,HU!H103,IE!H103,IT!H103,LT!H103,LU!H103,LV!H103,MT!H103,NL!H103,PL!H103,PT!H103,RO!H103,SE!H103,SI!H103,SK!H103)</f>
        <v>-2697.5525869531184</v>
      </c>
      <c r="I103" s="8">
        <f>SUM(AT!I103,BE!I103,BG!I103,CY!I103,CZ!I103,DE!I103,DK!I103,EE!I103,EL!I103,ES!I103,FI!I103,FR!I103,HR!I103,HU!I103,IE!I103,IT!I103,LT!I103,LU!I103,LV!I103,MT!I103,NL!I103,PL!I103,PT!I103,RO!I103,SE!I103,SI!I103,SK!I103)</f>
        <v>-2681.6230035873286</v>
      </c>
      <c r="J103" s="8">
        <f>SUM(AT!J103,BE!J103,BG!J103,CY!J103,CZ!J103,DE!J103,DK!J103,EE!J103,EL!J103,ES!J103,FI!J103,FR!J103,HR!J103,HU!J103,IE!J103,IT!J103,LT!J103,LU!J103,LV!J103,MT!J103,NL!J103,PL!J103,PT!J103,RO!J103,SE!J103,SI!J103,SK!J103)</f>
        <v>-2291.1800333278584</v>
      </c>
      <c r="K103" s="8">
        <f>SUM(AT!K103,BE!K103,BG!K103,CY!K103,CZ!K103,DE!K103,DK!K103,EE!K103,EL!K103,ES!K103,FI!K103,FR!K103,HR!K103,HU!K103,IE!K103,IT!K103,LT!K103,LU!K103,LV!K103,MT!K103,NL!K103,PL!K103,PT!K103,RO!K103,SE!K103,SI!K103,SK!K103)</f>
        <v>-1380.5579147320345</v>
      </c>
      <c r="L103" s="8">
        <f>SUM(AT!L103,BE!L103,BG!L103,CY!L103,CZ!L103,DE!L103,DK!L103,EE!L103,EL!L103,ES!L103,FI!L103,FR!L103,HR!L103,HU!L103,IE!L103,IT!L103,LT!L103,LU!L103,LV!L103,MT!L103,NL!L103,PL!L103,PT!L103,RO!L103,SE!L103,SI!L103,SK!L103)</f>
        <v>-2624.7935487891241</v>
      </c>
      <c r="M103" s="8">
        <f>SUM(AT!M103,BE!M103,BG!M103,CY!M103,CZ!M103,DE!M103,DK!M103,EE!M103,EL!M103,ES!M103,FI!M103,FR!M103,HR!M103,HU!M103,IE!M103,IT!M103,LT!M103,LU!M103,LV!M103,MT!M103,NL!M103,PL!M103,PT!M103,RO!M103,SE!M103,SI!M103,SK!M103)</f>
        <v>-3009.9487085985616</v>
      </c>
      <c r="N103" s="8">
        <f>SUM(AT!N103,BE!N103,BG!N103,CY!N103,CZ!N103,DE!N103,DK!N103,EE!N103,EL!N103,ES!N103,FI!N103,FR!N103,HR!N103,HU!N103,IE!N103,IT!N103,LT!N103,LU!N103,LV!N103,MT!N103,NL!N103,PL!N103,PT!N103,RO!N103,SE!N103,SI!N103,SK!N103)</f>
        <v>-3348.3411192454478</v>
      </c>
      <c r="O103" s="8">
        <f>SUM(AT!O103,BE!O103,BG!O103,CY!O103,CZ!O103,DE!O103,DK!O103,EE!O103,EL!O103,ES!O103,FI!O103,FR!O103,HR!O103,HU!O103,IE!O103,IT!O103,LT!O103,LU!O103,LV!O103,MT!O103,NL!O103,PL!O103,PT!O103,RO!O103,SE!O103,SI!O103,SK!O103)</f>
        <v>-3447.8471764422316</v>
      </c>
      <c r="P103" s="8">
        <f>SUM(AT!P103,BE!P103,BG!P103,CY!P103,CZ!P103,DE!P103,DK!P103,EE!P103,EL!P103,ES!P103,FI!P103,FR!P103,HR!P103,HU!P103,IE!P103,IT!P103,LT!P103,LU!P103,LV!P103,MT!P103,NL!P103,PL!P103,PT!P103,RO!P103,SE!P103,SI!P103,SK!P103)</f>
        <v>-3503.0238823472741</v>
      </c>
      <c r="Q103" s="8">
        <f>SUM(AT!Q103,BE!Q103,BG!Q103,CY!Q103,CZ!Q103,DE!Q103,DK!Q103,EE!Q103,EL!Q103,ES!Q103,FI!Q103,FR!Q103,HR!Q103,HU!Q103,IE!Q103,IT!Q103,LT!Q103,LU!Q103,LV!Q103,MT!Q103,NL!Q103,PL!Q103,PT!Q103,RO!Q103,SE!Q103,SI!Q103,SK!Q103)</f>
        <v>-3357.7881872074649</v>
      </c>
      <c r="R103" s="8">
        <f>SUM(AT!R103,BE!R103,BG!R103,CY!R103,CZ!R103,DE!R103,DK!R103,EE!R103,EL!R103,ES!R103,FI!R103,FR!R103,HR!R103,HU!R103,IE!R103,IT!R103,LT!R103,LU!R103,LV!R103,MT!R103,NL!R103,PL!R103,PT!R103,RO!R103,SE!R103,SI!R103,SK!R103)</f>
        <v>-3173.2812647306046</v>
      </c>
      <c r="S103" s="8">
        <f>SUM(AT!S103,BE!S103,BG!S103,CY!S103,CZ!S103,DE!S103,DK!S103,EE!S103,EL!S103,ES!S103,FI!S103,FR!S103,HR!S103,HU!S103,IE!S103,IT!S103,LT!S103,LU!S103,LV!S103,MT!S103,NL!S103,PL!S103,PT!S103,RO!S103,SE!S103,SI!S103,SK!S103)</f>
        <v>-3714.467514322524</v>
      </c>
      <c r="T103" s="8">
        <f>SUM(AT!T103,BE!T103,BG!T103,CY!T103,CZ!T103,DE!T103,DK!T103,EE!T103,EL!T103,ES!T103,FI!T103,FR!T103,HR!T103,HU!T103,IE!T103,IT!T103,LT!T103,LU!T103,LV!T103,MT!T103,NL!T103,PL!T103,PT!T103,RO!T103,SE!T103,SI!T103,SK!T103)</f>
        <v>-4697.5738607403837</v>
      </c>
      <c r="U103" s="8">
        <f>SUM(AT!U103,BE!U103,BG!U103,CY!U103,CZ!U103,DE!U103,DK!U103,EE!U103,EL!U103,ES!U103,FI!U103,FR!U103,HR!U103,HU!U103,IE!U103,IT!U103,LT!U103,LU!U103,LV!U103,MT!U103,NL!U103,PL!U103,PT!U103,RO!U103,SE!U103,SI!U103,SK!U103)</f>
        <v>-4437.95994990693</v>
      </c>
      <c r="V103" s="8">
        <f>SUM(AT!V103,BE!V103,BG!V103,CY!V103,CZ!V103,DE!V103,DK!V103,EE!V103,EL!V103,ES!V103,FI!V103,FR!V103,HR!V103,HU!V103,IE!V103,IT!V103,LT!V103,LU!V103,LV!V103,MT!V103,NL!V103,PL!V103,PT!V103,RO!V103,SE!V103,SI!V103,SK!V103)</f>
        <v>-3441.3290580766225</v>
      </c>
      <c r="W103" s="8">
        <f>SUM(AT!W103,BE!W103,BG!W103,CY!W103,CZ!W103,DE!W103,DK!W103,EE!W103,EL!W103,ES!W103,FI!W103,FR!W103,HR!W103,HU!W103,IE!W103,IT!W103,LT!W103,LU!W103,LV!W103,MT!W103,NL!W103,PL!W103,PT!W103,RO!W103,SE!W103,SI!W103,SK!W103)</f>
        <v>-4478.7404993906857</v>
      </c>
    </row>
    <row r="104" spans="1:23" x14ac:dyDescent="0.25">
      <c r="A104" s="19" t="s">
        <v>45</v>
      </c>
      <c r="B104" s="16">
        <f>SUM(B105:B115)</f>
        <v>-5952.2097719962276</v>
      </c>
      <c r="C104" s="16">
        <f t="shared" ref="C104:W104" si="25">SUM(C105:C115)</f>
        <v>-3657.1734604062008</v>
      </c>
      <c r="D104" s="16">
        <f t="shared" si="25"/>
        <v>-5748.9123542046482</v>
      </c>
      <c r="E104" s="16">
        <f t="shared" si="25"/>
        <v>-5007.0375922244466</v>
      </c>
      <c r="F104" s="16">
        <f t="shared" si="25"/>
        <v>-6375.2470504510784</v>
      </c>
      <c r="G104" s="16">
        <f t="shared" si="25"/>
        <v>-6663.0722907940826</v>
      </c>
      <c r="H104" s="16">
        <f t="shared" si="25"/>
        <v>-8547.5401885894735</v>
      </c>
      <c r="I104" s="16">
        <f t="shared" si="25"/>
        <v>-5908.3561306914007</v>
      </c>
      <c r="J104" s="16">
        <f t="shared" si="25"/>
        <v>-4122.2101902248723</v>
      </c>
      <c r="K104" s="16">
        <f t="shared" si="25"/>
        <v>-4830.5102601222388</v>
      </c>
      <c r="L104" s="16">
        <f t="shared" si="25"/>
        <v>-6904.5833446694223</v>
      </c>
      <c r="M104" s="16">
        <f t="shared" si="25"/>
        <v>-9154.9172853168911</v>
      </c>
      <c r="N104" s="16">
        <f t="shared" si="25"/>
        <v>-11654.776053137197</v>
      </c>
      <c r="O104" s="16">
        <f t="shared" si="25"/>
        <v>-12106.021534950789</v>
      </c>
      <c r="P104" s="16">
        <f t="shared" si="25"/>
        <v>-12592.2249993036</v>
      </c>
      <c r="Q104" s="16">
        <f t="shared" si="25"/>
        <v>-13694.540129692994</v>
      </c>
      <c r="R104" s="16">
        <f t="shared" si="25"/>
        <v>-13201.530213041673</v>
      </c>
      <c r="S104" s="16">
        <f t="shared" si="25"/>
        <v>-14611.214908503118</v>
      </c>
      <c r="T104" s="16">
        <f t="shared" si="25"/>
        <v>-17605.252645212415</v>
      </c>
      <c r="U104" s="16">
        <f t="shared" si="25"/>
        <v>-17102.417787875667</v>
      </c>
      <c r="V104" s="16">
        <f t="shared" si="25"/>
        <v>-16670.37178946906</v>
      </c>
      <c r="W104" s="16">
        <f t="shared" si="25"/>
        <v>-21488.469097011064</v>
      </c>
    </row>
    <row r="105" spans="1:23" x14ac:dyDescent="0.25">
      <c r="A105" s="20" t="s">
        <v>46</v>
      </c>
      <c r="B105" s="8">
        <f>SUM(AT!B105,BE!B105,BG!B105,CY!B105,CZ!B105,DE!B105,DK!B105,EE!B105,EL!B105,ES!B105,FI!B105,FR!B105,HR!B105,HU!B105,IE!B105,IT!B105,LT!B105,LU!B105,LV!B105,MT!B105,NL!B105,PL!B105,PT!B105,RO!B105,SE!B105,SI!B105,SK!B105)</f>
        <v>-2413.0786985568138</v>
      </c>
      <c r="C105" s="8">
        <f>SUM(AT!C105,BE!C105,BG!C105,CY!C105,CZ!C105,DE!C105,DK!C105,EE!C105,EL!C105,ES!C105,FI!C105,FR!C105,HR!C105,HU!C105,IE!C105,IT!C105,LT!C105,LU!C105,LV!C105,MT!C105,NL!C105,PL!C105,PT!C105,RO!C105,SE!C105,SI!C105,SK!C105)</f>
        <v>-1918.6819050636398</v>
      </c>
      <c r="D105" s="8">
        <f>SUM(AT!D105,BE!D105,BG!D105,CY!D105,CZ!D105,DE!D105,DK!D105,EE!D105,EL!D105,ES!D105,FI!D105,FR!D105,HR!D105,HU!D105,IE!D105,IT!D105,LT!D105,LU!D105,LV!D105,MT!D105,NL!D105,PL!D105,PT!D105,RO!D105,SE!D105,SI!D105,SK!D105)</f>
        <v>-2342.4089616034303</v>
      </c>
      <c r="E105" s="8">
        <f>SUM(AT!E105,BE!E105,BG!E105,CY!E105,CZ!E105,DE!E105,DK!E105,EE!E105,EL!E105,ES!E105,FI!E105,FR!E105,HR!E105,HU!E105,IE!E105,IT!E105,LT!E105,LU!E105,LV!E105,MT!E105,NL!E105,PL!E105,PT!E105,RO!E105,SE!E105,SI!E105,SK!E105)</f>
        <v>-2812.6257180437979</v>
      </c>
      <c r="F105" s="8">
        <f>SUM(AT!F105,BE!F105,BG!F105,CY!F105,CZ!F105,DE!F105,DK!F105,EE!F105,EL!F105,ES!F105,FI!F105,FR!F105,HR!F105,HU!F105,IE!F105,IT!F105,LT!F105,LU!F105,LV!F105,MT!F105,NL!F105,PL!F105,PT!F105,RO!F105,SE!F105,SI!F105,SK!F105)</f>
        <v>-2781.5341132031135</v>
      </c>
      <c r="G105" s="8">
        <f>SUM(AT!G105,BE!G105,BG!G105,CY!G105,CZ!G105,DE!G105,DK!G105,EE!G105,EL!G105,ES!G105,FI!G105,FR!G105,HR!G105,HU!G105,IE!G105,IT!G105,LT!G105,LU!G105,LV!G105,MT!G105,NL!G105,PL!G105,PT!G105,RO!G105,SE!G105,SI!G105,SK!G105)</f>
        <v>-2798.1464788539142</v>
      </c>
      <c r="H105" s="8">
        <f>SUM(AT!H105,BE!H105,BG!H105,CY!H105,CZ!H105,DE!H105,DK!H105,EE!H105,EL!H105,ES!H105,FI!H105,FR!H105,HR!H105,HU!H105,IE!H105,IT!H105,LT!H105,LU!H105,LV!H105,MT!H105,NL!H105,PL!H105,PT!H105,RO!H105,SE!H105,SI!H105,SK!H105)</f>
        <v>-3021.0549123139995</v>
      </c>
      <c r="I105" s="8">
        <f>SUM(AT!I105,BE!I105,BG!I105,CY!I105,CZ!I105,DE!I105,DK!I105,EE!I105,EL!I105,ES!I105,FI!I105,FR!I105,HR!I105,HU!I105,IE!I105,IT!I105,LT!I105,LU!I105,LV!I105,MT!I105,NL!I105,PL!I105,PT!I105,RO!I105,SE!I105,SI!I105,SK!I105)</f>
        <v>-1837.8673874849442</v>
      </c>
      <c r="J105" s="8">
        <f>SUM(AT!J105,BE!J105,BG!J105,CY!J105,CZ!J105,DE!J105,DK!J105,EE!J105,EL!J105,ES!J105,FI!J105,FR!J105,HR!J105,HU!J105,IE!J105,IT!J105,LT!J105,LU!J105,LV!J105,MT!J105,NL!J105,PL!J105,PT!J105,RO!J105,SE!J105,SI!J105,SK!J105)</f>
        <v>-1469.9868230483828</v>
      </c>
      <c r="K105" s="8">
        <f>SUM(AT!K105,BE!K105,BG!K105,CY!K105,CZ!K105,DE!K105,DK!K105,EE!K105,EL!K105,ES!K105,FI!K105,FR!K105,HR!K105,HU!K105,IE!K105,IT!K105,LT!K105,LU!K105,LV!K105,MT!K105,NL!K105,PL!K105,PT!K105,RO!K105,SE!K105,SI!K105,SK!K105)</f>
        <v>-1101.1828664291647</v>
      </c>
      <c r="L105" s="8">
        <f>SUM(AT!L105,BE!L105,BG!L105,CY!L105,CZ!L105,DE!L105,DK!L105,EE!L105,EL!L105,ES!L105,FI!L105,FR!L105,HR!L105,HU!L105,IE!L105,IT!L105,LT!L105,LU!L105,LV!L105,MT!L105,NL!L105,PL!L105,PT!L105,RO!L105,SE!L105,SI!L105,SK!L105)</f>
        <v>-1605.8162740781804</v>
      </c>
      <c r="M105" s="8">
        <f>SUM(AT!M105,BE!M105,BG!M105,CY!M105,CZ!M105,DE!M105,DK!M105,EE!M105,EL!M105,ES!M105,FI!M105,FR!M105,HR!M105,HU!M105,IE!M105,IT!M105,LT!M105,LU!M105,LV!M105,MT!M105,NL!M105,PL!M105,PT!M105,RO!M105,SE!M105,SI!M105,SK!M105)</f>
        <v>-1296.3497182193285</v>
      </c>
      <c r="N105" s="8">
        <f>SUM(AT!N105,BE!N105,BG!N105,CY!N105,CZ!N105,DE!N105,DK!N105,EE!N105,EL!N105,ES!N105,FI!N105,FR!N105,HR!N105,HU!N105,IE!N105,IT!N105,LT!N105,LU!N105,LV!N105,MT!N105,NL!N105,PL!N105,PT!N105,RO!N105,SE!N105,SI!N105,SK!N105)</f>
        <v>-2010.4952048381165</v>
      </c>
      <c r="O105" s="8">
        <f>SUM(AT!O105,BE!O105,BG!O105,CY!O105,CZ!O105,DE!O105,DK!O105,EE!O105,EL!O105,ES!O105,FI!O105,FR!O105,HR!O105,HU!O105,IE!O105,IT!O105,LT!O105,LU!O105,LV!O105,MT!O105,NL!O105,PL!O105,PT!O105,RO!O105,SE!O105,SI!O105,SK!O105)</f>
        <v>-2009.7982371332396</v>
      </c>
      <c r="P105" s="8">
        <f>SUM(AT!P105,BE!P105,BG!P105,CY!P105,CZ!P105,DE!P105,DK!P105,EE!P105,EL!P105,ES!P105,FI!P105,FR!P105,HR!P105,HU!P105,IE!P105,IT!P105,LT!P105,LU!P105,LV!P105,MT!P105,NL!P105,PL!P105,PT!P105,RO!P105,SE!P105,SI!P105,SK!P105)</f>
        <v>-2204.1740341716745</v>
      </c>
      <c r="Q105" s="8">
        <f>SUM(AT!Q105,BE!Q105,BG!Q105,CY!Q105,CZ!Q105,DE!Q105,DK!Q105,EE!Q105,EL!Q105,ES!Q105,FI!Q105,FR!Q105,HR!Q105,HU!Q105,IE!Q105,IT!Q105,LT!Q105,LU!Q105,LV!Q105,MT!Q105,NL!Q105,PL!Q105,PT!Q105,RO!Q105,SE!Q105,SI!Q105,SK!Q105)</f>
        <v>-2736.8804239641941</v>
      </c>
      <c r="R105" s="8">
        <f>SUM(AT!R105,BE!R105,BG!R105,CY!R105,CZ!R105,DE!R105,DK!R105,EE!R105,EL!R105,ES!R105,FI!R105,FR!R105,HR!R105,HU!R105,IE!R105,IT!R105,LT!R105,LU!R105,LV!R105,MT!R105,NL!R105,PL!R105,PT!R105,RO!R105,SE!R105,SI!R105,SK!R105)</f>
        <v>-2639.3612081230508</v>
      </c>
      <c r="S105" s="8">
        <f>SUM(AT!S105,BE!S105,BG!S105,CY!S105,CZ!S105,DE!S105,DK!S105,EE!S105,EL!S105,ES!S105,FI!S105,FR!S105,HR!S105,HU!S105,IE!S105,IT!S105,LT!S105,LU!S105,LV!S105,MT!S105,NL!S105,PL!S105,PT!S105,RO!S105,SE!S105,SI!S105,SK!S105)</f>
        <v>-2746.7144596138296</v>
      </c>
      <c r="T105" s="8">
        <f>SUM(AT!T105,BE!T105,BG!T105,CY!T105,CZ!T105,DE!T105,DK!T105,EE!T105,EL!T105,ES!T105,FI!T105,FR!T105,HR!T105,HU!T105,IE!T105,IT!T105,LT!T105,LU!T105,LV!T105,MT!T105,NL!T105,PL!T105,PT!T105,RO!T105,SE!T105,SI!T105,SK!T105)</f>
        <v>-2569.6012161293111</v>
      </c>
      <c r="U105" s="8">
        <f>SUM(AT!U105,BE!U105,BG!U105,CY!U105,CZ!U105,DE!U105,DK!U105,EE!U105,EL!U105,ES!U105,FI!U105,FR!U105,HR!U105,HU!U105,IE!U105,IT!U105,LT!U105,LU!U105,LV!U105,MT!U105,NL!U105,PL!U105,PT!U105,RO!U105,SE!U105,SI!U105,SK!U105)</f>
        <v>-2613.7011366665961</v>
      </c>
      <c r="V105" s="8">
        <f>SUM(AT!V105,BE!V105,BG!V105,CY!V105,CZ!V105,DE!V105,DK!V105,EE!V105,EL!V105,ES!V105,FI!V105,FR!V105,HR!V105,HU!V105,IE!V105,IT!V105,LT!V105,LU!V105,LV!V105,MT!V105,NL!V105,PL!V105,PT!V105,RO!V105,SE!V105,SI!V105,SK!V105)</f>
        <v>-2803.3996618018482</v>
      </c>
      <c r="W105" s="8">
        <f>SUM(AT!W105,BE!W105,BG!W105,CY!W105,CZ!W105,DE!W105,DK!W105,EE!W105,EL!W105,ES!W105,FI!W105,FR!W105,HR!W105,HU!W105,IE!W105,IT!W105,LT!W105,LU!W105,LV!W105,MT!W105,NL!W105,PL!W105,PT!W105,RO!W105,SE!W105,SI!W105,SK!W105)</f>
        <v>-3636.3096350238015</v>
      </c>
    </row>
    <row r="106" spans="1:23" x14ac:dyDescent="0.25">
      <c r="A106" s="20" t="s">
        <v>47</v>
      </c>
      <c r="B106" s="8">
        <f>SUM(AT!B106,BE!B106,BG!B106,CY!B106,CZ!B106,DE!B106,DK!B106,EE!B106,EL!B106,ES!B106,FI!B106,FR!B106,HR!B106,HU!B106,IE!B106,IT!B106,LT!B106,LU!B106,LV!B106,MT!B106,NL!B106,PL!B106,PT!B106,RO!B106,SE!B106,SI!B106,SK!B106)</f>
        <v>-107.25067821277301</v>
      </c>
      <c r="C106" s="8">
        <f>SUM(AT!C106,BE!C106,BG!C106,CY!C106,CZ!C106,DE!C106,DK!C106,EE!C106,EL!C106,ES!C106,FI!C106,FR!C106,HR!C106,HU!C106,IE!C106,IT!C106,LT!C106,LU!C106,LV!C106,MT!C106,NL!C106,PL!C106,PT!C106,RO!C106,SE!C106,SI!C106,SK!C106)</f>
        <v>-49.223069887581588</v>
      </c>
      <c r="D106" s="8">
        <f>SUM(AT!D106,BE!D106,BG!D106,CY!D106,CZ!D106,DE!D106,DK!D106,EE!D106,EL!D106,ES!D106,FI!D106,FR!D106,HR!D106,HU!D106,IE!D106,IT!D106,LT!D106,LU!D106,LV!D106,MT!D106,NL!D106,PL!D106,PT!D106,RO!D106,SE!D106,SI!D106,SK!D106)</f>
        <v>-116.00911464057396</v>
      </c>
      <c r="E106" s="8">
        <f>SUM(AT!E106,BE!E106,BG!E106,CY!E106,CZ!E106,DE!E106,DK!E106,EE!E106,EL!E106,ES!E106,FI!E106,FR!E106,HR!E106,HU!E106,IE!E106,IT!E106,LT!E106,LU!E106,LV!E106,MT!E106,NL!E106,PL!E106,PT!E106,RO!E106,SE!E106,SI!E106,SK!E106)</f>
        <v>-95.315326687502633</v>
      </c>
      <c r="F106" s="8">
        <f>SUM(AT!F106,BE!F106,BG!F106,CY!F106,CZ!F106,DE!F106,DK!F106,EE!F106,EL!F106,ES!F106,FI!F106,FR!F106,HR!F106,HU!F106,IE!F106,IT!F106,LT!F106,LU!F106,LV!F106,MT!F106,NL!F106,PL!F106,PT!F106,RO!F106,SE!F106,SI!F106,SK!F106)</f>
        <v>-128.25951782420088</v>
      </c>
      <c r="G106" s="8">
        <f>SUM(AT!G106,BE!G106,BG!G106,CY!G106,CZ!G106,DE!G106,DK!G106,EE!G106,EL!G106,ES!G106,FI!G106,FR!G106,HR!G106,HU!G106,IE!G106,IT!G106,LT!G106,LU!G106,LV!G106,MT!G106,NL!G106,PL!G106,PT!G106,RO!G106,SE!G106,SI!G106,SK!G106)</f>
        <v>-119.72323533900186</v>
      </c>
      <c r="H106" s="8">
        <f>SUM(AT!H106,BE!H106,BG!H106,CY!H106,CZ!H106,DE!H106,DK!H106,EE!H106,EL!H106,ES!H106,FI!H106,FR!H106,HR!H106,HU!H106,IE!H106,IT!H106,LT!H106,LU!H106,LV!H106,MT!H106,NL!H106,PL!H106,PT!H106,RO!H106,SE!H106,SI!H106,SK!H106)</f>
        <v>-208.92211646859406</v>
      </c>
      <c r="I106" s="8">
        <f>SUM(AT!I106,BE!I106,BG!I106,CY!I106,CZ!I106,DE!I106,DK!I106,EE!I106,EL!I106,ES!I106,FI!I106,FR!I106,HR!I106,HU!I106,IE!I106,IT!I106,LT!I106,LU!I106,LV!I106,MT!I106,NL!I106,PL!I106,PT!I106,RO!I106,SE!I106,SI!I106,SK!I106)</f>
        <v>-108.87003524355596</v>
      </c>
      <c r="J106" s="8">
        <f>SUM(AT!J106,BE!J106,BG!J106,CY!J106,CZ!J106,DE!J106,DK!J106,EE!J106,EL!J106,ES!J106,FI!J106,FR!J106,HR!J106,HU!J106,IE!J106,IT!J106,LT!J106,LU!J106,LV!J106,MT!J106,NL!J106,PL!J106,PT!J106,RO!J106,SE!J106,SI!J106,SK!J106)</f>
        <v>-9.8797259047303001</v>
      </c>
      <c r="K106" s="8">
        <f>SUM(AT!K106,BE!K106,BG!K106,CY!K106,CZ!K106,DE!K106,DK!K106,EE!K106,EL!K106,ES!K106,FI!K106,FR!K106,HR!K106,HU!K106,IE!K106,IT!K106,LT!K106,LU!K106,LV!K106,MT!K106,NL!K106,PL!K106,PT!K106,RO!K106,SE!K106,SI!K106,SK!K106)</f>
        <v>-55.672775734060913</v>
      </c>
      <c r="L106" s="8">
        <f>SUM(AT!L106,BE!L106,BG!L106,CY!L106,CZ!L106,DE!L106,DK!L106,EE!L106,EL!L106,ES!L106,FI!L106,FR!L106,HR!L106,HU!L106,IE!L106,IT!L106,LT!L106,LU!L106,LV!L106,MT!L106,NL!L106,PL!L106,PT!L106,RO!L106,SE!L106,SI!L106,SK!L106)</f>
        <v>-103.21578768721568</v>
      </c>
      <c r="M106" s="8">
        <f>SUM(AT!M106,BE!M106,BG!M106,CY!M106,CZ!M106,DE!M106,DK!M106,EE!M106,EL!M106,ES!M106,FI!M106,FR!M106,HR!M106,HU!M106,IE!M106,IT!M106,LT!M106,LU!M106,LV!M106,MT!M106,NL!M106,PL!M106,PT!M106,RO!M106,SE!M106,SI!M106,SK!M106)</f>
        <v>-128.80444820499196</v>
      </c>
      <c r="N106" s="8">
        <f>SUM(AT!N106,BE!N106,BG!N106,CY!N106,CZ!N106,DE!N106,DK!N106,EE!N106,EL!N106,ES!N106,FI!N106,FR!N106,HR!N106,HU!N106,IE!N106,IT!N106,LT!N106,LU!N106,LV!N106,MT!N106,NL!N106,PL!N106,PT!N106,RO!N106,SE!N106,SI!N106,SK!N106)</f>
        <v>-190.71365428085554</v>
      </c>
      <c r="O106" s="8">
        <f>SUM(AT!O106,BE!O106,BG!O106,CY!O106,CZ!O106,DE!O106,DK!O106,EE!O106,EL!O106,ES!O106,FI!O106,FR!O106,HR!O106,HU!O106,IE!O106,IT!O106,LT!O106,LU!O106,LV!O106,MT!O106,NL!O106,PL!O106,PT!O106,RO!O106,SE!O106,SI!O106,SK!O106)</f>
        <v>-174.94078025588237</v>
      </c>
      <c r="P106" s="8">
        <f>SUM(AT!P106,BE!P106,BG!P106,CY!P106,CZ!P106,DE!P106,DK!P106,EE!P106,EL!P106,ES!P106,FI!P106,FR!P106,HR!P106,HU!P106,IE!P106,IT!P106,LT!P106,LU!P106,LV!P106,MT!P106,NL!P106,PL!P106,PT!P106,RO!P106,SE!P106,SI!P106,SK!P106)</f>
        <v>-228.25314433806349</v>
      </c>
      <c r="Q106" s="8">
        <f>SUM(AT!Q106,BE!Q106,BG!Q106,CY!Q106,CZ!Q106,DE!Q106,DK!Q106,EE!Q106,EL!Q106,ES!Q106,FI!Q106,FR!Q106,HR!Q106,HU!Q106,IE!Q106,IT!Q106,LT!Q106,LU!Q106,LV!Q106,MT!Q106,NL!Q106,PL!Q106,PT!Q106,RO!Q106,SE!Q106,SI!Q106,SK!Q106)</f>
        <v>-291.92902927809916</v>
      </c>
      <c r="R106" s="8">
        <f>SUM(AT!R106,BE!R106,BG!R106,CY!R106,CZ!R106,DE!R106,DK!R106,EE!R106,EL!R106,ES!R106,FI!R106,FR!R106,HR!R106,HU!R106,IE!R106,IT!R106,LT!R106,LU!R106,LV!R106,MT!R106,NL!R106,PL!R106,PT!R106,RO!R106,SE!R106,SI!R106,SK!R106)</f>
        <v>-273.79534633969757</v>
      </c>
      <c r="S106" s="8">
        <f>SUM(AT!S106,BE!S106,BG!S106,CY!S106,CZ!S106,DE!S106,DK!S106,EE!S106,EL!S106,ES!S106,FI!S106,FR!S106,HR!S106,HU!S106,IE!S106,IT!S106,LT!S106,LU!S106,LV!S106,MT!S106,NL!S106,PL!S106,PT!S106,RO!S106,SE!S106,SI!S106,SK!S106)</f>
        <v>-317.08960738753257</v>
      </c>
      <c r="T106" s="8">
        <f>SUM(AT!T106,BE!T106,BG!T106,CY!T106,CZ!T106,DE!T106,DK!T106,EE!T106,EL!T106,ES!T106,FI!T106,FR!T106,HR!T106,HU!T106,IE!T106,IT!T106,LT!T106,LU!T106,LV!T106,MT!T106,NL!T106,PL!T106,PT!T106,RO!T106,SE!T106,SI!T106,SK!T106)</f>
        <v>-400.14265763102912</v>
      </c>
      <c r="U106" s="8">
        <f>SUM(AT!U106,BE!U106,BG!U106,CY!U106,CZ!U106,DE!U106,DK!U106,EE!U106,EL!U106,ES!U106,FI!U106,FR!U106,HR!U106,HU!U106,IE!U106,IT!U106,LT!U106,LU!U106,LV!U106,MT!U106,NL!U106,PL!U106,PT!U106,RO!U106,SE!U106,SI!U106,SK!U106)</f>
        <v>-421.13616172855797</v>
      </c>
      <c r="V106" s="8">
        <f>SUM(AT!V106,BE!V106,BG!V106,CY!V106,CZ!V106,DE!V106,DK!V106,EE!V106,EL!V106,ES!V106,FI!V106,FR!V106,HR!V106,HU!V106,IE!V106,IT!V106,LT!V106,LU!V106,LV!V106,MT!V106,NL!V106,PL!V106,PT!V106,RO!V106,SE!V106,SI!V106,SK!V106)</f>
        <v>-387.57676965330899</v>
      </c>
      <c r="W106" s="8">
        <f>SUM(AT!W106,BE!W106,BG!W106,CY!W106,CZ!W106,DE!W106,DK!W106,EE!W106,EL!W106,ES!W106,FI!W106,FR!W106,HR!W106,HU!W106,IE!W106,IT!W106,LT!W106,LU!W106,LV!W106,MT!W106,NL!W106,PL!W106,PT!W106,RO!W106,SE!W106,SI!W106,SK!W106)</f>
        <v>-543.53586893911813</v>
      </c>
    </row>
    <row r="107" spans="1:23" x14ac:dyDescent="0.25">
      <c r="A107" s="20" t="s">
        <v>48</v>
      </c>
      <c r="B107" s="8">
        <f>SUM(AT!B107,BE!B107,BG!B107,CY!B107,CZ!B107,DE!B107,DK!B107,EE!B107,EL!B107,ES!B107,FI!B107,FR!B107,HR!B107,HU!B107,IE!B107,IT!B107,LT!B107,LU!B107,LV!B107,MT!B107,NL!B107,PL!B107,PT!B107,RO!B107,SE!B107,SI!B107,SK!B107)</f>
        <v>-977.79567420027149</v>
      </c>
      <c r="C107" s="8">
        <f>SUM(AT!C107,BE!C107,BG!C107,CY!C107,CZ!C107,DE!C107,DK!C107,EE!C107,EL!C107,ES!C107,FI!C107,FR!C107,HR!C107,HU!C107,IE!C107,IT!C107,LT!C107,LU!C107,LV!C107,MT!C107,NL!C107,PL!C107,PT!C107,RO!C107,SE!C107,SI!C107,SK!C107)</f>
        <v>-834.56198910214562</v>
      </c>
      <c r="D107" s="8">
        <f>SUM(AT!D107,BE!D107,BG!D107,CY!D107,CZ!D107,DE!D107,DK!D107,EE!D107,EL!D107,ES!D107,FI!D107,FR!D107,HR!D107,HU!D107,IE!D107,IT!D107,LT!D107,LU!D107,LV!D107,MT!D107,NL!D107,PL!D107,PT!D107,RO!D107,SE!D107,SI!D107,SK!D107)</f>
        <v>-1304.0539106531799</v>
      </c>
      <c r="E107" s="8">
        <f>SUM(AT!E107,BE!E107,BG!E107,CY!E107,CZ!E107,DE!E107,DK!E107,EE!E107,EL!E107,ES!E107,FI!E107,FR!E107,HR!E107,HU!E107,IE!E107,IT!E107,LT!E107,LU!E107,LV!E107,MT!E107,NL!E107,PL!E107,PT!E107,RO!E107,SE!E107,SI!E107,SK!E107)</f>
        <v>-1288.116877377232</v>
      </c>
      <c r="F107" s="8">
        <f>SUM(AT!F107,BE!F107,BG!F107,CY!F107,CZ!F107,DE!F107,DK!F107,EE!F107,EL!F107,ES!F107,FI!F107,FR!F107,HR!F107,HU!F107,IE!F107,IT!F107,LT!F107,LU!F107,LV!F107,MT!F107,NL!F107,PL!F107,PT!F107,RO!F107,SE!F107,SI!F107,SK!F107)</f>
        <v>-1354.5799323235658</v>
      </c>
      <c r="G107" s="8">
        <f>SUM(AT!G107,BE!G107,BG!G107,CY!G107,CZ!G107,DE!G107,DK!G107,EE!G107,EL!G107,ES!G107,FI!G107,FR!G107,HR!G107,HU!G107,IE!G107,IT!G107,LT!G107,LU!G107,LV!G107,MT!G107,NL!G107,PL!G107,PT!G107,RO!G107,SE!G107,SI!G107,SK!G107)</f>
        <v>-1238.4995605786926</v>
      </c>
      <c r="H107" s="8">
        <f>SUM(AT!H107,BE!H107,BG!H107,CY!H107,CZ!H107,DE!H107,DK!H107,EE!H107,EL!H107,ES!H107,FI!H107,FR!H107,HR!H107,HU!H107,IE!H107,IT!H107,LT!H107,LU!H107,LV!H107,MT!H107,NL!H107,PL!H107,PT!H107,RO!H107,SE!H107,SI!H107,SK!H107)</f>
        <v>-1439.9069356623731</v>
      </c>
      <c r="I107" s="8">
        <f>SUM(AT!I107,BE!I107,BG!I107,CY!I107,CZ!I107,DE!I107,DK!I107,EE!I107,EL!I107,ES!I107,FI!I107,FR!I107,HR!I107,HU!I107,IE!I107,IT!I107,LT!I107,LU!I107,LV!I107,MT!I107,NL!I107,PL!I107,PT!I107,RO!I107,SE!I107,SI!I107,SK!I107)</f>
        <v>-784.15998918603884</v>
      </c>
      <c r="J107" s="8">
        <f>SUM(AT!J107,BE!J107,BG!J107,CY!J107,CZ!J107,DE!J107,DK!J107,EE!J107,EL!J107,ES!J107,FI!J107,FR!J107,HR!J107,HU!J107,IE!J107,IT!J107,LT!J107,LU!J107,LV!J107,MT!J107,NL!J107,PL!J107,PT!J107,RO!J107,SE!J107,SI!J107,SK!J107)</f>
        <v>-566.95119379654898</v>
      </c>
      <c r="K107" s="8">
        <f>SUM(AT!K107,BE!K107,BG!K107,CY!K107,CZ!K107,DE!K107,DK!K107,EE!K107,EL!K107,ES!K107,FI!K107,FR!K107,HR!K107,HU!K107,IE!K107,IT!K107,LT!K107,LU!K107,LV!K107,MT!K107,NL!K107,PL!K107,PT!K107,RO!K107,SE!K107,SI!K107,SK!K107)</f>
        <v>-940.55402895446593</v>
      </c>
      <c r="L107" s="8">
        <f>SUM(AT!L107,BE!L107,BG!L107,CY!L107,CZ!L107,DE!L107,DK!L107,EE!L107,EL!L107,ES!L107,FI!L107,FR!L107,HR!L107,HU!L107,IE!L107,IT!L107,LT!L107,LU!L107,LV!L107,MT!L107,NL!L107,PL!L107,PT!L107,RO!L107,SE!L107,SI!L107,SK!L107)</f>
        <v>-1494.3683650862506</v>
      </c>
      <c r="M107" s="8">
        <f>SUM(AT!M107,BE!M107,BG!M107,CY!M107,CZ!M107,DE!M107,DK!M107,EE!M107,EL!M107,ES!M107,FI!M107,FR!M107,HR!M107,HU!M107,IE!M107,IT!M107,LT!M107,LU!M107,LV!M107,MT!M107,NL!M107,PL!M107,PT!M107,RO!M107,SE!M107,SI!M107,SK!M107)</f>
        <v>-2119.1073172370484</v>
      </c>
      <c r="N107" s="8">
        <f>SUM(AT!N107,BE!N107,BG!N107,CY!N107,CZ!N107,DE!N107,DK!N107,EE!N107,EL!N107,ES!N107,FI!N107,FR!N107,HR!N107,HU!N107,IE!N107,IT!N107,LT!N107,LU!N107,LV!N107,MT!N107,NL!N107,PL!N107,PT!N107,RO!N107,SE!N107,SI!N107,SK!N107)</f>
        <v>-2736.3781108556896</v>
      </c>
      <c r="O107" s="8">
        <f>SUM(AT!O107,BE!O107,BG!O107,CY!O107,CZ!O107,DE!O107,DK!O107,EE!O107,EL!O107,ES!O107,FI!O107,FR!O107,HR!O107,HU!O107,IE!O107,IT!O107,LT!O107,LU!O107,LV!O107,MT!O107,NL!O107,PL!O107,PT!O107,RO!O107,SE!O107,SI!O107,SK!O107)</f>
        <v>-2851.4640942601795</v>
      </c>
      <c r="P107" s="8">
        <f>SUM(AT!P107,BE!P107,BG!P107,CY!P107,CZ!P107,DE!P107,DK!P107,EE!P107,EL!P107,ES!P107,FI!P107,FR!P107,HR!P107,HU!P107,IE!P107,IT!P107,LT!P107,LU!P107,LV!P107,MT!P107,NL!P107,PL!P107,PT!P107,RO!P107,SE!P107,SI!P107,SK!P107)</f>
        <v>-2830.598136318732</v>
      </c>
      <c r="Q107" s="8">
        <f>SUM(AT!Q107,BE!Q107,BG!Q107,CY!Q107,CZ!Q107,DE!Q107,DK!Q107,EE!Q107,EL!Q107,ES!Q107,FI!Q107,FR!Q107,HR!Q107,HU!Q107,IE!Q107,IT!Q107,LT!Q107,LU!Q107,LV!Q107,MT!Q107,NL!Q107,PL!Q107,PT!Q107,RO!Q107,SE!Q107,SI!Q107,SK!Q107)</f>
        <v>-3066.5057509882981</v>
      </c>
      <c r="R107" s="8">
        <f>SUM(AT!R107,BE!R107,BG!R107,CY!R107,CZ!R107,DE!R107,DK!R107,EE!R107,EL!R107,ES!R107,FI!R107,FR!R107,HR!R107,HU!R107,IE!R107,IT!R107,LT!R107,LU!R107,LV!R107,MT!R107,NL!R107,PL!R107,PT!R107,RO!R107,SE!R107,SI!R107,SK!R107)</f>
        <v>-2997.3384957980511</v>
      </c>
      <c r="S107" s="8">
        <f>SUM(AT!S107,BE!S107,BG!S107,CY!S107,CZ!S107,DE!S107,DK!S107,EE!S107,EL!S107,ES!S107,FI!S107,FR!S107,HR!S107,HU!S107,IE!S107,IT!S107,LT!S107,LU!S107,LV!S107,MT!S107,NL!S107,PL!S107,PT!S107,RO!S107,SE!S107,SI!S107,SK!S107)</f>
        <v>-3217.4474946451469</v>
      </c>
      <c r="T107" s="8">
        <f>SUM(AT!T107,BE!T107,BG!T107,CY!T107,CZ!T107,DE!T107,DK!T107,EE!T107,EL!T107,ES!T107,FI!T107,FR!T107,HR!T107,HU!T107,IE!T107,IT!T107,LT!T107,LU!T107,LV!T107,MT!T107,NL!T107,PL!T107,PT!T107,RO!T107,SE!T107,SI!T107,SK!T107)</f>
        <v>-4226.5400953382414</v>
      </c>
      <c r="U107" s="8">
        <f>SUM(AT!U107,BE!U107,BG!U107,CY!U107,CZ!U107,DE!U107,DK!U107,EE!U107,EL!U107,ES!U107,FI!U107,FR!U107,HR!U107,HU!U107,IE!U107,IT!U107,LT!U107,LU!U107,LV!U107,MT!U107,NL!U107,PL!U107,PT!U107,RO!U107,SE!U107,SI!U107,SK!U107)</f>
        <v>-3966.2394591493603</v>
      </c>
      <c r="V107" s="8">
        <f>SUM(AT!V107,BE!V107,BG!V107,CY!V107,CZ!V107,DE!V107,DK!V107,EE!V107,EL!V107,ES!V107,FI!V107,FR!V107,HR!V107,HU!V107,IE!V107,IT!V107,LT!V107,LU!V107,LV!V107,MT!V107,NL!V107,PL!V107,PT!V107,RO!V107,SE!V107,SI!V107,SK!V107)</f>
        <v>-3750.0727341885367</v>
      </c>
      <c r="W107" s="8">
        <f>SUM(AT!W107,BE!W107,BG!W107,CY!W107,CZ!W107,DE!W107,DK!W107,EE!W107,EL!W107,ES!W107,FI!W107,FR!W107,HR!W107,HU!W107,IE!W107,IT!W107,LT!W107,LU!W107,LV!W107,MT!W107,NL!W107,PL!W107,PT!W107,RO!W107,SE!W107,SI!W107,SK!W107)</f>
        <v>-4596.4927645393454</v>
      </c>
    </row>
    <row r="108" spans="1:23" x14ac:dyDescent="0.25">
      <c r="A108" s="20" t="s">
        <v>50</v>
      </c>
      <c r="B108" s="8">
        <f>SUM(AT!B108,BE!B108,BG!B108,CY!B108,CZ!B108,DE!B108,DK!B108,EE!B108,EL!B108,ES!B108,FI!B108,FR!B108,HR!B108,HU!B108,IE!B108,IT!B108,LT!B108,LU!B108,LV!B108,MT!B108,NL!B108,PL!B108,PT!B108,RO!B108,SE!B108,SI!B108,SK!B108)</f>
        <v>-512.00431457006891</v>
      </c>
      <c r="C108" s="8">
        <f>SUM(AT!C108,BE!C108,BG!C108,CY!C108,CZ!C108,DE!C108,DK!C108,EE!C108,EL!C108,ES!C108,FI!C108,FR!C108,HR!C108,HU!C108,IE!C108,IT!C108,LT!C108,LU!C108,LV!C108,MT!C108,NL!C108,PL!C108,PT!C108,RO!C108,SE!C108,SI!C108,SK!C108)</f>
        <v>-236.3702727337768</v>
      </c>
      <c r="D108" s="8">
        <f>SUM(AT!D108,BE!D108,BG!D108,CY!D108,CZ!D108,DE!D108,DK!D108,EE!D108,EL!D108,ES!D108,FI!D108,FR!D108,HR!D108,HU!D108,IE!D108,IT!D108,LT!D108,LU!D108,LV!D108,MT!D108,NL!D108,PL!D108,PT!D108,RO!D108,SE!D108,SI!D108,SK!D108)</f>
        <v>-408.51051624540463</v>
      </c>
      <c r="E108" s="8">
        <f>SUM(AT!E108,BE!E108,BG!E108,CY!E108,CZ!E108,DE!E108,DK!E108,EE!E108,EL!E108,ES!E108,FI!E108,FR!E108,HR!E108,HU!E108,IE!E108,IT!E108,LT!E108,LU!E108,LV!E108,MT!E108,NL!E108,PL!E108,PT!E108,RO!E108,SE!E108,SI!E108,SK!E108)</f>
        <v>-361.80054540947907</v>
      </c>
      <c r="F108" s="8">
        <f>SUM(AT!F108,BE!F108,BG!F108,CY!F108,CZ!F108,DE!F108,DK!F108,EE!F108,EL!F108,ES!F108,FI!F108,FR!F108,HR!F108,HU!F108,IE!F108,IT!F108,LT!F108,LU!F108,LV!F108,MT!F108,NL!F108,PL!F108,PT!F108,RO!F108,SE!F108,SI!F108,SK!F108)</f>
        <v>-565.0443020460707</v>
      </c>
      <c r="G108" s="8">
        <f>SUM(AT!G108,BE!G108,BG!G108,CY!G108,CZ!G108,DE!G108,DK!G108,EE!G108,EL!G108,ES!G108,FI!G108,FR!G108,HR!G108,HU!G108,IE!G108,IT!G108,LT!G108,LU!G108,LV!G108,MT!G108,NL!G108,PL!G108,PT!G108,RO!G108,SE!G108,SI!G108,SK!G108)</f>
        <v>-661.45698633315317</v>
      </c>
      <c r="H108" s="8">
        <f>SUM(AT!H108,BE!H108,BG!H108,CY!H108,CZ!H108,DE!H108,DK!H108,EE!H108,EL!H108,ES!H108,FI!H108,FR!H108,HR!H108,HU!H108,IE!H108,IT!H108,LT!H108,LU!H108,LV!H108,MT!H108,NL!H108,PL!H108,PT!H108,RO!H108,SE!H108,SI!H108,SK!H108)</f>
        <v>-789.75433196530525</v>
      </c>
      <c r="I108" s="8">
        <f>SUM(AT!I108,BE!I108,BG!I108,CY!I108,CZ!I108,DE!I108,DK!I108,EE!I108,EL!I108,ES!I108,FI!I108,FR!I108,HR!I108,HU!I108,IE!I108,IT!I108,LT!I108,LU!I108,LV!I108,MT!I108,NL!I108,PL!I108,PT!I108,RO!I108,SE!I108,SI!I108,SK!I108)</f>
        <v>-678.80861843393848</v>
      </c>
      <c r="J108" s="8">
        <f>SUM(AT!J108,BE!J108,BG!J108,CY!J108,CZ!J108,DE!J108,DK!J108,EE!J108,EL!J108,ES!J108,FI!J108,FR!J108,HR!J108,HU!J108,IE!J108,IT!J108,LT!J108,LU!J108,LV!J108,MT!J108,NL!J108,PL!J108,PT!J108,RO!J108,SE!J108,SI!J108,SK!J108)</f>
        <v>-684.53818200278909</v>
      </c>
      <c r="K108" s="8">
        <f>SUM(AT!K108,BE!K108,BG!K108,CY!K108,CZ!K108,DE!K108,DK!K108,EE!K108,EL!K108,ES!K108,FI!K108,FR!K108,HR!K108,HU!K108,IE!K108,IT!K108,LT!K108,LU!K108,LV!K108,MT!K108,NL!K108,PL!K108,PT!K108,RO!K108,SE!K108,SI!K108,SK!K108)</f>
        <v>-568.58415331277774</v>
      </c>
      <c r="L108" s="8">
        <f>SUM(AT!L108,BE!L108,BG!L108,CY!L108,CZ!L108,DE!L108,DK!L108,EE!L108,EL!L108,ES!L108,FI!L108,FR!L108,HR!L108,HU!L108,IE!L108,IT!L108,LT!L108,LU!L108,LV!L108,MT!L108,NL!L108,PL!L108,PT!L108,RO!L108,SE!L108,SI!L108,SK!L108)</f>
        <v>-688.0198607165097</v>
      </c>
      <c r="M108" s="8">
        <f>SUM(AT!M108,BE!M108,BG!M108,CY!M108,CZ!M108,DE!M108,DK!M108,EE!M108,EL!M108,ES!M108,FI!M108,FR!M108,HR!M108,HU!M108,IE!M108,IT!M108,LT!M108,LU!M108,LV!M108,MT!M108,NL!M108,PL!M108,PT!M108,RO!M108,SE!M108,SI!M108,SK!M108)</f>
        <v>-863.23594240546072</v>
      </c>
      <c r="N108" s="8">
        <f>SUM(AT!N108,BE!N108,BG!N108,CY!N108,CZ!N108,DE!N108,DK!N108,EE!N108,EL!N108,ES!N108,FI!N108,FR!N108,HR!N108,HU!N108,IE!N108,IT!N108,LT!N108,LU!N108,LV!N108,MT!N108,NL!N108,PL!N108,PT!N108,RO!N108,SE!N108,SI!N108,SK!N108)</f>
        <v>-1040.7117655123197</v>
      </c>
      <c r="O108" s="8">
        <f>SUM(AT!O108,BE!O108,BG!O108,CY!O108,CZ!O108,DE!O108,DK!O108,EE!O108,EL!O108,ES!O108,FI!O108,FR!O108,HR!O108,HU!O108,IE!O108,IT!O108,LT!O108,LU!O108,LV!O108,MT!O108,NL!O108,PL!O108,PT!O108,RO!O108,SE!O108,SI!O108,SK!O108)</f>
        <v>-1056.5836893114829</v>
      </c>
      <c r="P108" s="8">
        <f>SUM(AT!P108,BE!P108,BG!P108,CY!P108,CZ!P108,DE!P108,DK!P108,EE!P108,EL!P108,ES!P108,FI!P108,FR!P108,HR!P108,HU!P108,IE!P108,IT!P108,LT!P108,LU!P108,LV!P108,MT!P108,NL!P108,PL!P108,PT!P108,RO!P108,SE!P108,SI!P108,SK!P108)</f>
        <v>-1031.313213782586</v>
      </c>
      <c r="Q108" s="8">
        <f>SUM(AT!Q108,BE!Q108,BG!Q108,CY!Q108,CZ!Q108,DE!Q108,DK!Q108,EE!Q108,EL!Q108,ES!Q108,FI!Q108,FR!Q108,HR!Q108,HU!Q108,IE!Q108,IT!Q108,LT!Q108,LU!Q108,LV!Q108,MT!Q108,NL!Q108,PL!Q108,PT!Q108,RO!Q108,SE!Q108,SI!Q108,SK!Q108)</f>
        <v>-1077.6902677328503</v>
      </c>
      <c r="R108" s="8">
        <f>SUM(AT!R108,BE!R108,BG!R108,CY!R108,CZ!R108,DE!R108,DK!R108,EE!R108,EL!R108,ES!R108,FI!R108,FR!R108,HR!R108,HU!R108,IE!R108,IT!R108,LT!R108,LU!R108,LV!R108,MT!R108,NL!R108,PL!R108,PT!R108,RO!R108,SE!R108,SI!R108,SK!R108)</f>
        <v>-1038.5975076379809</v>
      </c>
      <c r="S108" s="8">
        <f>SUM(AT!S108,BE!S108,BG!S108,CY!S108,CZ!S108,DE!S108,DK!S108,EE!S108,EL!S108,ES!S108,FI!S108,FR!S108,HR!S108,HU!S108,IE!S108,IT!S108,LT!S108,LU!S108,LV!S108,MT!S108,NL!S108,PL!S108,PT!S108,RO!S108,SE!S108,SI!S108,SK!S108)</f>
        <v>-1098.2143063795602</v>
      </c>
      <c r="T108" s="8">
        <f>SUM(AT!T108,BE!T108,BG!T108,CY!T108,CZ!T108,DE!T108,DK!T108,EE!T108,EL!T108,ES!T108,FI!T108,FR!T108,HR!T108,HU!T108,IE!T108,IT!T108,LT!T108,LU!T108,LV!T108,MT!T108,NL!T108,PL!T108,PT!T108,RO!T108,SE!T108,SI!T108,SK!T108)</f>
        <v>-1199.9111063039149</v>
      </c>
      <c r="U108" s="8">
        <f>SUM(AT!U108,BE!U108,BG!U108,CY!U108,CZ!U108,DE!U108,DK!U108,EE!U108,EL!U108,ES!U108,FI!U108,FR!U108,HR!U108,HU!U108,IE!U108,IT!U108,LT!U108,LU!U108,LV!U108,MT!U108,NL!U108,PL!U108,PT!U108,RO!U108,SE!U108,SI!U108,SK!U108)</f>
        <v>-1224.4851173310742</v>
      </c>
      <c r="V108" s="8">
        <f>SUM(AT!V108,BE!V108,BG!V108,CY!V108,CZ!V108,DE!V108,DK!V108,EE!V108,EL!V108,ES!V108,FI!V108,FR!V108,HR!V108,HU!V108,IE!V108,IT!V108,LT!V108,LU!V108,LV!V108,MT!V108,NL!V108,PL!V108,PT!V108,RO!V108,SE!V108,SI!V108,SK!V108)</f>
        <v>-1169.3074693331941</v>
      </c>
      <c r="W108" s="8">
        <f>SUM(AT!W108,BE!W108,BG!W108,CY!W108,CZ!W108,DE!W108,DK!W108,EE!W108,EL!W108,ES!W108,FI!W108,FR!W108,HR!W108,HU!W108,IE!W108,IT!W108,LT!W108,LU!W108,LV!W108,MT!W108,NL!W108,PL!W108,PT!W108,RO!W108,SE!W108,SI!W108,SK!W108)</f>
        <v>-1572.2747810584967</v>
      </c>
    </row>
    <row r="109" spans="1:23" x14ac:dyDescent="0.25">
      <c r="A109" s="20" t="s">
        <v>51</v>
      </c>
      <c r="B109" s="8">
        <f>SUM(AT!B109,BE!B109,BG!B109,CY!B109,CZ!B109,DE!B109,DK!B109,EE!B109,EL!B109,ES!B109,FI!B109,FR!B109,HR!B109,HU!B109,IE!B109,IT!B109,LT!B109,LU!B109,LV!B109,MT!B109,NL!B109,PL!B109,PT!B109,RO!B109,SE!B109,SI!B109,SK!B109)</f>
        <v>-194.56290853512883</v>
      </c>
      <c r="C109" s="8">
        <f>SUM(AT!C109,BE!C109,BG!C109,CY!C109,CZ!C109,DE!C109,DK!C109,EE!C109,EL!C109,ES!C109,FI!C109,FR!C109,HR!C109,HU!C109,IE!C109,IT!C109,LT!C109,LU!C109,LV!C109,MT!C109,NL!C109,PL!C109,PT!C109,RO!C109,SE!C109,SI!C109,SK!C109)</f>
        <v>57.959547127481393</v>
      </c>
      <c r="D109" s="8">
        <f>SUM(AT!D109,BE!D109,BG!D109,CY!D109,CZ!D109,DE!D109,DK!D109,EE!D109,EL!D109,ES!D109,FI!D109,FR!D109,HR!D109,HU!D109,IE!D109,IT!D109,LT!D109,LU!D109,LV!D109,MT!D109,NL!D109,PL!D109,PT!D109,RO!D109,SE!D109,SI!D109,SK!D109)</f>
        <v>-217.22251333711694</v>
      </c>
      <c r="E109" s="8">
        <f>SUM(AT!E109,BE!E109,BG!E109,CY!E109,CZ!E109,DE!E109,DK!E109,EE!E109,EL!E109,ES!E109,FI!E109,FR!E109,HR!E109,HU!E109,IE!E109,IT!E109,LT!E109,LU!E109,LV!E109,MT!E109,NL!E109,PL!E109,PT!E109,RO!E109,SE!E109,SI!E109,SK!E109)</f>
        <v>-46.934730274250718</v>
      </c>
      <c r="F109" s="8">
        <f>SUM(AT!F109,BE!F109,BG!F109,CY!F109,CZ!F109,DE!F109,DK!F109,EE!F109,EL!F109,ES!F109,FI!F109,FR!F109,HR!F109,HU!F109,IE!F109,IT!F109,LT!F109,LU!F109,LV!F109,MT!F109,NL!F109,PL!F109,PT!F109,RO!F109,SE!F109,SI!F109,SK!F109)</f>
        <v>-244.0889433866775</v>
      </c>
      <c r="G109" s="8">
        <f>SUM(AT!G109,BE!G109,BG!G109,CY!G109,CZ!G109,DE!G109,DK!G109,EE!G109,EL!G109,ES!G109,FI!G109,FR!G109,HR!G109,HU!G109,IE!G109,IT!G109,LT!G109,LU!G109,LV!G109,MT!G109,NL!G109,PL!G109,PT!G109,RO!G109,SE!G109,SI!G109,SK!G109)</f>
        <v>-399.36112923855558</v>
      </c>
      <c r="H109" s="8">
        <f>SUM(AT!H109,BE!H109,BG!H109,CY!H109,CZ!H109,DE!H109,DK!H109,EE!H109,EL!H109,ES!H109,FI!H109,FR!H109,HR!H109,HU!H109,IE!H109,IT!H109,LT!H109,LU!H109,LV!H109,MT!H109,NL!H109,PL!H109,PT!H109,RO!H109,SE!H109,SI!H109,SK!H109)</f>
        <v>-490.72758251505968</v>
      </c>
      <c r="I109" s="8">
        <f>SUM(AT!I109,BE!I109,BG!I109,CY!I109,CZ!I109,DE!I109,DK!I109,EE!I109,EL!I109,ES!I109,FI!I109,FR!I109,HR!I109,HU!I109,IE!I109,IT!I109,LT!I109,LU!I109,LV!I109,MT!I109,NL!I109,PL!I109,PT!I109,RO!I109,SE!I109,SI!I109,SK!I109)</f>
        <v>-440.10027061067649</v>
      </c>
      <c r="J109" s="8">
        <f>SUM(AT!J109,BE!J109,BG!J109,CY!J109,CZ!J109,DE!J109,DK!J109,EE!J109,EL!J109,ES!J109,FI!J109,FR!J109,HR!J109,HU!J109,IE!J109,IT!J109,LT!J109,LU!J109,LV!J109,MT!J109,NL!J109,PL!J109,PT!J109,RO!J109,SE!J109,SI!J109,SK!J109)</f>
        <v>-187.99556455088617</v>
      </c>
      <c r="K109" s="8">
        <f>SUM(AT!K109,BE!K109,BG!K109,CY!K109,CZ!K109,DE!K109,DK!K109,EE!K109,EL!K109,ES!K109,FI!K109,FR!K109,HR!K109,HU!K109,IE!K109,IT!K109,LT!K109,LU!K109,LV!K109,MT!K109,NL!K109,PL!K109,PT!K109,RO!K109,SE!K109,SI!K109,SK!K109)</f>
        <v>-288.6501786357934</v>
      </c>
      <c r="L109" s="8">
        <f>SUM(AT!L109,BE!L109,BG!L109,CY!L109,CZ!L109,DE!L109,DK!L109,EE!L109,EL!L109,ES!L109,FI!L109,FR!L109,HR!L109,HU!L109,IE!L109,IT!L109,LT!L109,LU!L109,LV!L109,MT!L109,NL!L109,PL!L109,PT!L109,RO!L109,SE!L109,SI!L109,SK!L109)</f>
        <v>-496.44297434819038</v>
      </c>
      <c r="M109" s="8">
        <f>SUM(AT!M109,BE!M109,BG!M109,CY!M109,CZ!M109,DE!M109,DK!M109,EE!M109,EL!M109,ES!M109,FI!M109,FR!M109,HR!M109,HU!M109,IE!M109,IT!M109,LT!M109,LU!M109,LV!M109,MT!M109,NL!M109,PL!M109,PT!M109,RO!M109,SE!M109,SI!M109,SK!M109)</f>
        <v>-861.52797301752025</v>
      </c>
      <c r="N109" s="8">
        <f>SUM(AT!N109,BE!N109,BG!N109,CY!N109,CZ!N109,DE!N109,DK!N109,EE!N109,EL!N109,ES!N109,FI!N109,FR!N109,HR!N109,HU!N109,IE!N109,IT!N109,LT!N109,LU!N109,LV!N109,MT!N109,NL!N109,PL!N109,PT!N109,RO!N109,SE!N109,SI!N109,SK!N109)</f>
        <v>-1105.8164085053968</v>
      </c>
      <c r="O109" s="8">
        <f>SUM(AT!O109,BE!O109,BG!O109,CY!O109,CZ!O109,DE!O109,DK!O109,EE!O109,EL!O109,ES!O109,FI!O109,FR!O109,HR!O109,HU!O109,IE!O109,IT!O109,LT!O109,LU!O109,LV!O109,MT!O109,NL!O109,PL!O109,PT!O109,RO!O109,SE!O109,SI!O109,SK!O109)</f>
        <v>-1111.3514102264153</v>
      </c>
      <c r="P109" s="8">
        <f>SUM(AT!P109,BE!P109,BG!P109,CY!P109,CZ!P109,DE!P109,DK!P109,EE!P109,EL!P109,ES!P109,FI!P109,FR!P109,HR!P109,HU!P109,IE!P109,IT!P109,LT!P109,LU!P109,LV!P109,MT!P109,NL!P109,PL!P109,PT!P109,RO!P109,SE!P109,SI!P109,SK!P109)</f>
        <v>-1122.7498902286106</v>
      </c>
      <c r="Q109" s="8">
        <f>SUM(AT!Q109,BE!Q109,BG!Q109,CY!Q109,CZ!Q109,DE!Q109,DK!Q109,EE!Q109,EL!Q109,ES!Q109,FI!Q109,FR!Q109,HR!Q109,HU!Q109,IE!Q109,IT!Q109,LT!Q109,LU!Q109,LV!Q109,MT!Q109,NL!Q109,PL!Q109,PT!Q109,RO!Q109,SE!Q109,SI!Q109,SK!Q109)</f>
        <v>-1266.4997678476614</v>
      </c>
      <c r="R109" s="8">
        <f>SUM(AT!R109,BE!R109,BG!R109,CY!R109,CZ!R109,DE!R109,DK!R109,EE!R109,EL!R109,ES!R109,FI!R109,FR!R109,HR!R109,HU!R109,IE!R109,IT!R109,LT!R109,LU!R109,LV!R109,MT!R109,NL!R109,PL!R109,PT!R109,RO!R109,SE!R109,SI!R109,SK!R109)</f>
        <v>-1136.0673586685073</v>
      </c>
      <c r="S109" s="8">
        <f>SUM(AT!S109,BE!S109,BG!S109,CY!S109,CZ!S109,DE!S109,DK!S109,EE!S109,EL!S109,ES!S109,FI!S109,FR!S109,HR!S109,HU!S109,IE!S109,IT!S109,LT!S109,LU!S109,LV!S109,MT!S109,NL!S109,PL!S109,PT!S109,RO!S109,SE!S109,SI!S109,SK!S109)</f>
        <v>-1441.1887085408391</v>
      </c>
      <c r="T109" s="8">
        <f>SUM(AT!T109,BE!T109,BG!T109,CY!T109,CZ!T109,DE!T109,DK!T109,EE!T109,EL!T109,ES!T109,FI!T109,FR!T109,HR!T109,HU!T109,IE!T109,IT!T109,LT!T109,LU!T109,LV!T109,MT!T109,NL!T109,PL!T109,PT!T109,RO!T109,SE!T109,SI!T109,SK!T109)</f>
        <v>-2014.951184380596</v>
      </c>
      <c r="U109" s="8">
        <f>SUM(AT!U109,BE!U109,BG!U109,CY!U109,CZ!U109,DE!U109,DK!U109,EE!U109,EL!U109,ES!U109,FI!U109,FR!U109,HR!U109,HU!U109,IE!U109,IT!U109,LT!U109,LU!U109,LV!U109,MT!U109,NL!U109,PL!U109,PT!U109,RO!U109,SE!U109,SI!U109,SK!U109)</f>
        <v>-1802.4406853257237</v>
      </c>
      <c r="V109" s="8">
        <f>SUM(AT!V109,BE!V109,BG!V109,CY!V109,CZ!V109,DE!V109,DK!V109,EE!V109,EL!V109,ES!V109,FI!V109,FR!V109,HR!V109,HU!V109,IE!V109,IT!V109,LT!V109,LU!V109,LV!V109,MT!V109,NL!V109,PL!V109,PT!V109,RO!V109,SE!V109,SI!V109,SK!V109)</f>
        <v>-1660.4495656339079</v>
      </c>
      <c r="W109" s="8">
        <f>SUM(AT!W109,BE!W109,BG!W109,CY!W109,CZ!W109,DE!W109,DK!W109,EE!W109,EL!W109,ES!W109,FI!W109,FR!W109,HR!W109,HU!W109,IE!W109,IT!W109,LT!W109,LU!W109,LV!W109,MT!W109,NL!W109,PL!W109,PT!W109,RO!W109,SE!W109,SI!W109,SK!W109)</f>
        <v>-2237.6775553494936</v>
      </c>
    </row>
    <row r="110" spans="1:23" x14ac:dyDescent="0.25">
      <c r="A110" s="20" t="s">
        <v>49</v>
      </c>
      <c r="B110" s="8">
        <f>SUM(AT!B110,BE!B110,BG!B110,CY!B110,CZ!B110,DE!B110,DK!B110,EE!B110,EL!B110,ES!B110,FI!B110,FR!B110,HR!B110,HU!B110,IE!B110,IT!B110,LT!B110,LU!B110,LV!B110,MT!B110,NL!B110,PL!B110,PT!B110,RO!B110,SE!B110,SI!B110,SK!B110)</f>
        <v>-713.22798919737693</v>
      </c>
      <c r="C110" s="8">
        <f>SUM(AT!C110,BE!C110,BG!C110,CY!C110,CZ!C110,DE!C110,DK!C110,EE!C110,EL!C110,ES!C110,FI!C110,FR!C110,HR!C110,HU!C110,IE!C110,IT!C110,LT!C110,LU!C110,LV!C110,MT!C110,NL!C110,PL!C110,PT!C110,RO!C110,SE!C110,SI!C110,SK!C110)</f>
        <v>-182.40519685153777</v>
      </c>
      <c r="D110" s="8">
        <f>SUM(AT!D110,BE!D110,BG!D110,CY!D110,CZ!D110,DE!D110,DK!D110,EE!D110,EL!D110,ES!D110,FI!D110,FR!D110,HR!D110,HU!D110,IE!D110,IT!D110,LT!D110,LU!D110,LV!D110,MT!D110,NL!D110,PL!D110,PT!D110,RO!D110,SE!D110,SI!D110,SK!D110)</f>
        <v>-629.90836496268787</v>
      </c>
      <c r="E110" s="8">
        <f>SUM(AT!E110,BE!E110,BG!E110,CY!E110,CZ!E110,DE!E110,DK!E110,EE!E110,EL!E110,ES!E110,FI!E110,FR!E110,HR!E110,HU!E110,IE!E110,IT!E110,LT!E110,LU!E110,LV!E110,MT!E110,NL!E110,PL!E110,PT!E110,RO!E110,SE!E110,SI!E110,SK!E110)</f>
        <v>-34.981380268978825</v>
      </c>
      <c r="F110" s="8">
        <f>SUM(AT!F110,BE!F110,BG!F110,CY!F110,CZ!F110,DE!F110,DK!F110,EE!F110,EL!F110,ES!F110,FI!F110,FR!F110,HR!F110,HU!F110,IE!F110,IT!F110,LT!F110,LU!F110,LV!F110,MT!F110,NL!F110,PL!F110,PT!F110,RO!F110,SE!F110,SI!F110,SK!F110)</f>
        <v>-347.16936250723813</v>
      </c>
      <c r="G110" s="8">
        <f>SUM(AT!G110,BE!G110,BG!G110,CY!G110,CZ!G110,DE!G110,DK!G110,EE!G110,EL!G110,ES!G110,FI!G110,FR!G110,HR!G110,HU!G110,IE!G110,IT!G110,LT!G110,LU!G110,LV!G110,MT!G110,NL!G110,PL!G110,PT!G110,RO!G110,SE!G110,SI!G110,SK!G110)</f>
        <v>-377.61804755772158</v>
      </c>
      <c r="H110" s="8">
        <f>SUM(AT!H110,BE!H110,BG!H110,CY!H110,CZ!H110,DE!H110,DK!H110,EE!H110,EL!H110,ES!H110,FI!H110,FR!H110,HR!H110,HU!H110,IE!H110,IT!H110,LT!H110,LU!H110,LV!H110,MT!H110,NL!H110,PL!H110,PT!H110,RO!H110,SE!H110,SI!H110,SK!H110)</f>
        <v>-952.98890988414064</v>
      </c>
      <c r="I110" s="8">
        <f>SUM(AT!I110,BE!I110,BG!I110,CY!I110,CZ!I110,DE!I110,DK!I110,EE!I110,EL!I110,ES!I110,FI!I110,FR!I110,HR!I110,HU!I110,IE!I110,IT!I110,LT!I110,LU!I110,LV!I110,MT!I110,NL!I110,PL!I110,PT!I110,RO!I110,SE!I110,SI!I110,SK!I110)</f>
        <v>-673.95769732662643</v>
      </c>
      <c r="J110" s="8">
        <f>SUM(AT!J110,BE!J110,BG!J110,CY!J110,CZ!J110,DE!J110,DK!J110,EE!J110,EL!J110,ES!J110,FI!J110,FR!J110,HR!J110,HU!J110,IE!J110,IT!J110,LT!J110,LU!J110,LV!J110,MT!J110,NL!J110,PL!J110,PT!J110,RO!J110,SE!J110,SI!J110,SK!J110)</f>
        <v>-267.01227987496111</v>
      </c>
      <c r="K110" s="8">
        <f>SUM(AT!K110,BE!K110,BG!K110,CY!K110,CZ!K110,DE!K110,DK!K110,EE!K110,EL!K110,ES!K110,FI!K110,FR!K110,HR!K110,HU!K110,IE!K110,IT!K110,LT!K110,LU!K110,LV!K110,MT!K110,NL!K110,PL!K110,PT!K110,RO!K110,SE!K110,SI!K110,SK!K110)</f>
        <v>-925.22915050370136</v>
      </c>
      <c r="L110" s="8">
        <f>SUM(AT!L110,BE!L110,BG!L110,CY!L110,CZ!L110,DE!L110,DK!L110,EE!L110,EL!L110,ES!L110,FI!L110,FR!L110,HR!L110,HU!L110,IE!L110,IT!L110,LT!L110,LU!L110,LV!L110,MT!L110,NL!L110,PL!L110,PT!L110,RO!L110,SE!L110,SI!L110,SK!L110)</f>
        <v>-1190.7012046777816</v>
      </c>
      <c r="M110" s="8">
        <f>SUM(AT!M110,BE!M110,BG!M110,CY!M110,CZ!M110,DE!M110,DK!M110,EE!M110,EL!M110,ES!M110,FI!M110,FR!M110,HR!M110,HU!M110,IE!M110,IT!M110,LT!M110,LU!M110,LV!M110,MT!M110,NL!M110,PL!M110,PT!M110,RO!M110,SE!M110,SI!M110,SK!M110)</f>
        <v>-2037.0847923837007</v>
      </c>
      <c r="N110" s="8">
        <f>SUM(AT!N110,BE!N110,BG!N110,CY!N110,CZ!N110,DE!N110,DK!N110,EE!N110,EL!N110,ES!N110,FI!N110,FR!N110,HR!N110,HU!N110,IE!N110,IT!N110,LT!N110,LU!N110,LV!N110,MT!N110,NL!N110,PL!N110,PT!N110,RO!N110,SE!N110,SI!N110,SK!N110)</f>
        <v>-2273.4647866843734</v>
      </c>
      <c r="O110" s="8">
        <f>SUM(AT!O110,BE!O110,BG!O110,CY!O110,CZ!O110,DE!O110,DK!O110,EE!O110,EL!O110,ES!O110,FI!O110,FR!O110,HR!O110,HU!O110,IE!O110,IT!O110,LT!O110,LU!O110,LV!O110,MT!O110,NL!O110,PL!O110,PT!O110,RO!O110,SE!O110,SI!O110,SK!O110)</f>
        <v>-2563.9245223126768</v>
      </c>
      <c r="P110" s="8">
        <f>SUM(AT!P110,BE!P110,BG!P110,CY!P110,CZ!P110,DE!P110,DK!P110,EE!P110,EL!P110,ES!P110,FI!P110,FR!P110,HR!P110,HU!P110,IE!P110,IT!P110,LT!P110,LU!P110,LV!P110,MT!P110,NL!P110,PL!P110,PT!P110,RO!P110,SE!P110,SI!P110,SK!P110)</f>
        <v>-2902.4123964911869</v>
      </c>
      <c r="Q110" s="8">
        <f>SUM(AT!Q110,BE!Q110,BG!Q110,CY!Q110,CZ!Q110,DE!Q110,DK!Q110,EE!Q110,EL!Q110,ES!Q110,FI!Q110,FR!Q110,HR!Q110,HU!Q110,IE!Q110,IT!Q110,LT!Q110,LU!Q110,LV!Q110,MT!Q110,NL!Q110,PL!Q110,PT!Q110,RO!Q110,SE!Q110,SI!Q110,SK!Q110)</f>
        <v>-2968.9387881164002</v>
      </c>
      <c r="R110" s="8">
        <f>SUM(AT!R110,BE!R110,BG!R110,CY!R110,CZ!R110,DE!R110,DK!R110,EE!R110,EL!R110,ES!R110,FI!R110,FR!R110,HR!R110,HU!R110,IE!R110,IT!R110,LT!R110,LU!R110,LV!R110,MT!R110,NL!R110,PL!R110,PT!R110,RO!R110,SE!R110,SI!R110,SK!R110)</f>
        <v>-3073.4690785389521</v>
      </c>
      <c r="S110" s="8">
        <f>SUM(AT!S110,BE!S110,BG!S110,CY!S110,CZ!S110,DE!S110,DK!S110,EE!S110,EL!S110,ES!S110,FI!S110,FR!S110,HR!S110,HU!S110,IE!S110,IT!S110,LT!S110,LU!S110,LV!S110,MT!S110,NL!S110,PL!S110,PT!S110,RO!S110,SE!S110,SI!S110,SK!S110)</f>
        <v>-3334.4247734159158</v>
      </c>
      <c r="T110" s="8">
        <f>SUM(AT!T110,BE!T110,BG!T110,CY!T110,CZ!T110,DE!T110,DK!T110,EE!T110,EL!T110,ES!T110,FI!T110,FR!T110,HR!T110,HU!T110,IE!T110,IT!T110,LT!T110,LU!T110,LV!T110,MT!T110,NL!T110,PL!T110,PT!T110,RO!T110,SE!T110,SI!T110,SK!T110)</f>
        <v>-4191.6742612990865</v>
      </c>
      <c r="U110" s="8">
        <f>SUM(AT!U110,BE!U110,BG!U110,CY!U110,CZ!U110,DE!U110,DK!U110,EE!U110,EL!U110,ES!U110,FI!U110,FR!U110,HR!U110,HU!U110,IE!U110,IT!U110,LT!U110,LU!U110,LV!U110,MT!U110,NL!U110,PL!U110,PT!U110,RO!U110,SE!U110,SI!U110,SK!U110)</f>
        <v>-4118.1121852830092</v>
      </c>
      <c r="V110" s="8">
        <f>SUM(AT!V110,BE!V110,BG!V110,CY!V110,CZ!V110,DE!V110,DK!V110,EE!V110,EL!V110,ES!V110,FI!V110,FR!V110,HR!V110,HU!V110,IE!V110,IT!V110,LT!V110,LU!V110,LV!V110,MT!V110,NL!V110,PL!V110,PT!V110,RO!V110,SE!V110,SI!V110,SK!V110)</f>
        <v>-4134.6670577337445</v>
      </c>
      <c r="W110" s="8">
        <f>SUM(AT!W110,BE!W110,BG!W110,CY!W110,CZ!W110,DE!W110,DK!W110,EE!W110,EL!W110,ES!W110,FI!W110,FR!W110,HR!W110,HU!W110,IE!W110,IT!W110,LT!W110,LU!W110,LV!W110,MT!W110,NL!W110,PL!W110,PT!W110,RO!W110,SE!W110,SI!W110,SK!W110)</f>
        <v>-5111.9933825064263</v>
      </c>
    </row>
    <row r="111" spans="1:23" x14ac:dyDescent="0.25">
      <c r="A111" s="20" t="s">
        <v>52</v>
      </c>
      <c r="B111" s="8">
        <f>SUM(AT!B111,BE!B111,BG!B111,CY!B111,CZ!B111,DE!B111,DK!B111,EE!B111,EL!B111,ES!B111,FI!B111,FR!B111,HR!B111,HU!B111,IE!B111,IT!B111,LT!B111,LU!B111,LV!B111,MT!B111,NL!B111,PL!B111,PT!B111,RO!B111,SE!B111,SI!B111,SK!B111)</f>
        <v>-120.28165565180313</v>
      </c>
      <c r="C111" s="8">
        <f>SUM(AT!C111,BE!C111,BG!C111,CY!C111,CZ!C111,DE!C111,DK!C111,EE!C111,EL!C111,ES!C111,FI!C111,FR!C111,HR!C111,HU!C111,IE!C111,IT!C111,LT!C111,LU!C111,LV!C111,MT!C111,NL!C111,PL!C111,PT!C111,RO!C111,SE!C111,SI!C111,SK!C111)</f>
        <v>-103.19398089223063</v>
      </c>
      <c r="D111" s="8">
        <f>SUM(AT!D111,BE!D111,BG!D111,CY!D111,CZ!D111,DE!D111,DK!D111,EE!D111,EL!D111,ES!D111,FI!D111,FR!D111,HR!D111,HU!D111,IE!D111,IT!D111,LT!D111,LU!D111,LV!D111,MT!D111,NL!D111,PL!D111,PT!D111,RO!D111,SE!D111,SI!D111,SK!D111)</f>
        <v>-108.56514695440539</v>
      </c>
      <c r="E111" s="8">
        <f>SUM(AT!E111,BE!E111,BG!E111,CY!E111,CZ!E111,DE!E111,DK!E111,EE!E111,EL!E111,ES!E111,FI!E111,FR!E111,HR!E111,HU!E111,IE!E111,IT!E111,LT!E111,LU!E111,LV!E111,MT!E111,NL!E111,PL!E111,PT!E111,RO!E111,SE!E111,SI!E111,SK!E111)</f>
        <v>-91.230607953509178</v>
      </c>
      <c r="F111" s="8">
        <f>SUM(AT!F111,BE!F111,BG!F111,CY!F111,CZ!F111,DE!F111,DK!F111,EE!F111,EL!F111,ES!F111,FI!F111,FR!F111,HR!F111,HU!F111,IE!F111,IT!F111,LT!F111,LU!F111,LV!F111,MT!F111,NL!F111,PL!F111,PT!F111,RO!F111,SE!F111,SI!F111,SK!F111)</f>
        <v>-62.403388810246298</v>
      </c>
      <c r="G111" s="8">
        <f>SUM(AT!G111,BE!G111,BG!G111,CY!G111,CZ!G111,DE!G111,DK!G111,EE!G111,EL!G111,ES!G111,FI!G111,FR!G111,HR!G111,HU!G111,IE!G111,IT!G111,LT!G111,LU!G111,LV!G111,MT!G111,NL!G111,PL!G111,PT!G111,RO!G111,SE!G111,SI!G111,SK!G111)</f>
        <v>-73.664925156590201</v>
      </c>
      <c r="H111" s="8">
        <f>SUM(AT!H111,BE!H111,BG!H111,CY!H111,CZ!H111,DE!H111,DK!H111,EE!H111,EL!H111,ES!H111,FI!H111,FR!H111,HR!H111,HU!H111,IE!H111,IT!H111,LT!H111,LU!H111,LV!H111,MT!H111,NL!H111,PL!H111,PT!H111,RO!H111,SE!H111,SI!H111,SK!H111)</f>
        <v>-135.28379832879511</v>
      </c>
      <c r="I111" s="8">
        <f>SUM(AT!I111,BE!I111,BG!I111,CY!I111,CZ!I111,DE!I111,DK!I111,EE!I111,EL!I111,ES!I111,FI!I111,FR!I111,HR!I111,HU!I111,IE!I111,IT!I111,LT!I111,LU!I111,LV!I111,MT!I111,NL!I111,PL!I111,PT!I111,RO!I111,SE!I111,SI!I111,SK!I111)</f>
        <v>-114.41118178806623</v>
      </c>
      <c r="J111" s="8">
        <f>SUM(AT!J111,BE!J111,BG!J111,CY!J111,CZ!J111,DE!J111,DK!J111,EE!J111,EL!J111,ES!J111,FI!J111,FR!J111,HR!J111,HU!J111,IE!J111,IT!J111,LT!J111,LU!J111,LV!J111,MT!J111,NL!J111,PL!J111,PT!J111,RO!J111,SE!J111,SI!J111,SK!J111)</f>
        <v>-95.86152349282321</v>
      </c>
      <c r="K111" s="8">
        <f>SUM(AT!K111,BE!K111,BG!K111,CY!K111,CZ!K111,DE!K111,DK!K111,EE!K111,EL!K111,ES!K111,FI!K111,FR!K111,HR!K111,HU!K111,IE!K111,IT!K111,LT!K111,LU!K111,LV!K111,MT!K111,NL!K111,PL!K111,PT!K111,RO!K111,SE!K111,SI!K111,SK!K111)</f>
        <v>-80.036424201065245</v>
      </c>
      <c r="L111" s="8">
        <f>SUM(AT!L111,BE!L111,BG!L111,CY!L111,CZ!L111,DE!L111,DK!L111,EE!L111,EL!L111,ES!L111,FI!L111,FR!L111,HR!L111,HU!L111,IE!L111,IT!L111,LT!L111,LU!L111,LV!L111,MT!L111,NL!L111,PL!L111,PT!L111,RO!L111,SE!L111,SI!L111,SK!L111)</f>
        <v>-134.17273486540469</v>
      </c>
      <c r="M111" s="8">
        <f>SUM(AT!M111,BE!M111,BG!M111,CY!M111,CZ!M111,DE!M111,DK!M111,EE!M111,EL!M111,ES!M111,FI!M111,FR!M111,HR!M111,HU!M111,IE!M111,IT!M111,LT!M111,LU!M111,LV!M111,MT!M111,NL!M111,PL!M111,PT!M111,RO!M111,SE!M111,SI!M111,SK!M111)</f>
        <v>-179.33817396128501</v>
      </c>
      <c r="N111" s="8">
        <f>SUM(AT!N111,BE!N111,BG!N111,CY!N111,CZ!N111,DE!N111,DK!N111,EE!N111,EL!N111,ES!N111,FI!N111,FR!N111,HR!N111,HU!N111,IE!N111,IT!N111,LT!N111,LU!N111,LV!N111,MT!N111,NL!N111,PL!N111,PT!N111,RO!N111,SE!N111,SI!N111,SK!N111)</f>
        <v>-243.79879225418927</v>
      </c>
      <c r="O111" s="8">
        <f>SUM(AT!O111,BE!O111,BG!O111,CY!O111,CZ!O111,DE!O111,DK!O111,EE!O111,EL!O111,ES!O111,FI!O111,FR!O111,HR!O111,HU!O111,IE!O111,IT!O111,LT!O111,LU!O111,LV!O111,MT!O111,NL!O111,PL!O111,PT!O111,RO!O111,SE!O111,SI!O111,SK!O111)</f>
        <v>-218.97571016510938</v>
      </c>
      <c r="P111" s="8">
        <f>SUM(AT!P111,BE!P111,BG!P111,CY!P111,CZ!P111,DE!P111,DK!P111,EE!P111,EL!P111,ES!P111,FI!P111,FR!P111,HR!P111,HU!P111,IE!P111,IT!P111,LT!P111,LU!P111,LV!P111,MT!P111,NL!P111,PL!P111,PT!P111,RO!P111,SE!P111,SI!P111,SK!P111)</f>
        <v>-188.45687652120554</v>
      </c>
      <c r="Q111" s="8">
        <f>SUM(AT!Q111,BE!Q111,BG!Q111,CY!Q111,CZ!Q111,DE!Q111,DK!Q111,EE!Q111,EL!Q111,ES!Q111,FI!Q111,FR!Q111,HR!Q111,HU!Q111,IE!Q111,IT!Q111,LT!Q111,LU!Q111,LV!Q111,MT!Q111,NL!Q111,PL!Q111,PT!Q111,RO!Q111,SE!Q111,SI!Q111,SK!Q111)</f>
        <v>-201.65459690361467</v>
      </c>
      <c r="R111" s="8">
        <f>SUM(AT!R111,BE!R111,BG!R111,CY!R111,CZ!R111,DE!R111,DK!R111,EE!R111,EL!R111,ES!R111,FI!R111,FR!R111,HR!R111,HU!R111,IE!R111,IT!R111,LT!R111,LU!R111,LV!R111,MT!R111,NL!R111,PL!R111,PT!R111,RO!R111,SE!R111,SI!R111,SK!R111)</f>
        <v>-210.93778763544859</v>
      </c>
      <c r="S111" s="8">
        <f>SUM(AT!S111,BE!S111,BG!S111,CY!S111,CZ!S111,DE!S111,DK!S111,EE!S111,EL!S111,ES!S111,FI!S111,FR!S111,HR!S111,HU!S111,IE!S111,IT!S111,LT!S111,LU!S111,LV!S111,MT!S111,NL!S111,PL!S111,PT!S111,RO!S111,SE!S111,SI!S111,SK!S111)</f>
        <v>-232.66701476517076</v>
      </c>
      <c r="T111" s="8">
        <f>SUM(AT!T111,BE!T111,BG!T111,CY!T111,CZ!T111,DE!T111,DK!T111,EE!T111,EL!T111,ES!T111,FI!T111,FR!T111,HR!T111,HU!T111,IE!T111,IT!T111,LT!T111,LU!T111,LV!T111,MT!T111,NL!T111,PL!T111,PT!T111,RO!T111,SE!T111,SI!T111,SK!T111)</f>
        <v>-323.31720857544894</v>
      </c>
      <c r="U111" s="8">
        <f>SUM(AT!U111,BE!U111,BG!U111,CY!U111,CZ!U111,DE!U111,DK!U111,EE!U111,EL!U111,ES!U111,FI!U111,FR!U111,HR!U111,HU!U111,IE!U111,IT!U111,LT!U111,LU!U111,LV!U111,MT!U111,NL!U111,PL!U111,PT!U111,RO!U111,SE!U111,SI!U111,SK!U111)</f>
        <v>-316.87403500977877</v>
      </c>
      <c r="V111" s="8">
        <f>SUM(AT!V111,BE!V111,BG!V111,CY!V111,CZ!V111,DE!V111,DK!V111,EE!V111,EL!V111,ES!V111,FI!V111,FR!V111,HR!V111,HU!V111,IE!V111,IT!V111,LT!V111,LU!V111,LV!V111,MT!V111,NL!V111,PL!V111,PT!V111,RO!V111,SE!V111,SI!V111,SK!V111)</f>
        <v>-265.11340544806683</v>
      </c>
      <c r="W111" s="8">
        <f>SUM(AT!W111,BE!W111,BG!W111,CY!W111,CZ!W111,DE!W111,DK!W111,EE!W111,EL!W111,ES!W111,FI!W111,FR!W111,HR!W111,HU!W111,IE!W111,IT!W111,LT!W111,LU!W111,LV!W111,MT!W111,NL!W111,PL!W111,PT!W111,RO!W111,SE!W111,SI!W111,SK!W111)</f>
        <v>-329.04452323712951</v>
      </c>
    </row>
    <row r="112" spans="1:23" x14ac:dyDescent="0.25">
      <c r="A112" s="20" t="s">
        <v>53</v>
      </c>
      <c r="B112" s="8">
        <f>SUM(AT!B112,BE!B112,BG!B112,CY!B112,CZ!B112,DE!B112,DK!B112,EE!B112,EL!B112,ES!B112,FI!B112,FR!B112,HR!B112,HU!B112,IE!B112,IT!B112,LT!B112,LU!B112,LV!B112,MT!B112,NL!B112,PL!B112,PT!B112,RO!B112,SE!B112,SI!B112,SK!B112)</f>
        <v>198.58623556235909</v>
      </c>
      <c r="C112" s="8">
        <f>SUM(AT!C112,BE!C112,BG!C112,CY!C112,CZ!C112,DE!C112,DK!C112,EE!C112,EL!C112,ES!C112,FI!C112,FR!C112,HR!C112,HU!C112,IE!C112,IT!C112,LT!C112,LU!C112,LV!C112,MT!C112,NL!C112,PL!C112,PT!C112,RO!C112,SE!C112,SI!C112,SK!C112)</f>
        <v>393.67202885262509</v>
      </c>
      <c r="D112" s="8">
        <f>SUM(AT!D112,BE!D112,BG!D112,CY!D112,CZ!D112,DE!D112,DK!D112,EE!D112,EL!D112,ES!D112,FI!D112,FR!D112,HR!D112,HU!D112,IE!D112,IT!D112,LT!D112,LU!D112,LV!D112,MT!D112,NL!D112,PL!D112,PT!D112,RO!D112,SE!D112,SI!D112,SK!D112)</f>
        <v>171.36351005527922</v>
      </c>
      <c r="E112" s="8">
        <f>SUM(AT!E112,BE!E112,BG!E112,CY!E112,CZ!E112,DE!E112,DK!E112,EE!E112,EL!E112,ES!E112,FI!E112,FR!E112,HR!E112,HU!E112,IE!E112,IT!E112,LT!E112,LU!E112,LV!E112,MT!E112,NL!E112,PL!E112,PT!E112,RO!E112,SE!E112,SI!E112,SK!E112)</f>
        <v>217.7790155203011</v>
      </c>
      <c r="F112" s="8">
        <f>SUM(AT!F112,BE!F112,BG!F112,CY!F112,CZ!F112,DE!F112,DK!F112,EE!F112,EL!F112,ES!F112,FI!F112,FR!F112,HR!F112,HU!F112,IE!F112,IT!F112,LT!F112,LU!F112,LV!F112,MT!F112,NL!F112,PL!F112,PT!F112,RO!F112,SE!F112,SI!F112,SK!F112)</f>
        <v>83.10725263487268</v>
      </c>
      <c r="G112" s="8">
        <f>SUM(AT!G112,BE!G112,BG!G112,CY!G112,CZ!G112,DE!G112,DK!G112,EE!G112,EL!G112,ES!G112,FI!G112,FR!G112,HR!G112,HU!G112,IE!G112,IT!G112,LT!G112,LU!G112,LV!G112,MT!G112,NL!G112,PL!G112,PT!G112,RO!G112,SE!G112,SI!G112,SK!G112)</f>
        <v>-38.631971741152164</v>
      </c>
      <c r="H112" s="8">
        <f>SUM(AT!H112,BE!H112,BG!H112,CY!H112,CZ!H112,DE!H112,DK!H112,EE!H112,EL!H112,ES!H112,FI!H112,FR!H112,HR!H112,HU!H112,IE!H112,IT!H112,LT!H112,LU!H112,LV!H112,MT!H112,NL!H112,PL!H112,PT!H112,RO!H112,SE!H112,SI!H112,SK!H112)</f>
        <v>-110.02341696179623</v>
      </c>
      <c r="I112" s="8">
        <f>SUM(AT!I112,BE!I112,BG!I112,CY!I112,CZ!I112,DE!I112,DK!I112,EE!I112,EL!I112,ES!I112,FI!I112,FR!I112,HR!I112,HU!I112,IE!I112,IT!I112,LT!I112,LU!I112,LV!I112,MT!I112,NL!I112,PL!I112,PT!I112,RO!I112,SE!I112,SI!I112,SK!I112)</f>
        <v>-0.81736064405827236</v>
      </c>
      <c r="J112" s="8">
        <f>SUM(AT!J112,BE!J112,BG!J112,CY!J112,CZ!J112,DE!J112,DK!J112,EE!J112,EL!J112,ES!J112,FI!J112,FR!J112,HR!J112,HU!J112,IE!J112,IT!J112,LT!J112,LU!J112,LV!J112,MT!J112,NL!J112,PL!J112,PT!J112,RO!J112,SE!J112,SI!J112,SK!J112)</f>
        <v>114.51289690100683</v>
      </c>
      <c r="K112" s="8">
        <f>SUM(AT!K112,BE!K112,BG!K112,CY!K112,CZ!K112,DE!K112,DK!K112,EE!K112,EL!K112,ES!K112,FI!K112,FR!K112,HR!K112,HU!K112,IE!K112,IT!K112,LT!K112,LU!K112,LV!K112,MT!K112,NL!K112,PL!K112,PT!K112,RO!K112,SE!K112,SI!K112,SK!K112)</f>
        <v>-10.235548860701815</v>
      </c>
      <c r="L112" s="8">
        <f>SUM(AT!L112,BE!L112,BG!L112,CY!L112,CZ!L112,DE!L112,DK!L112,EE!L112,EL!L112,ES!L112,FI!L112,FR!L112,HR!L112,HU!L112,IE!L112,IT!L112,LT!L112,LU!L112,LV!L112,MT!L112,NL!L112,PL!L112,PT!L112,RO!L112,SE!L112,SI!L112,SK!L112)</f>
        <v>-78.622309016656942</v>
      </c>
      <c r="M112" s="8">
        <f>SUM(AT!M112,BE!M112,BG!M112,CY!M112,CZ!M112,DE!M112,DK!M112,EE!M112,EL!M112,ES!M112,FI!M112,FR!M112,HR!M112,HU!M112,IE!M112,IT!M112,LT!M112,LU!M112,LV!M112,MT!M112,NL!M112,PL!M112,PT!M112,RO!M112,SE!M112,SI!M112,SK!M112)</f>
        <v>-256.51430081753023</v>
      </c>
      <c r="N112" s="8">
        <f>SUM(AT!N112,BE!N112,BG!N112,CY!N112,CZ!N112,DE!N112,DK!N112,EE!N112,EL!N112,ES!N112,FI!N112,FR!N112,HR!N112,HU!N112,IE!N112,IT!N112,LT!N112,LU!N112,LV!N112,MT!N112,NL!N112,PL!N112,PT!N112,RO!N112,SE!N112,SI!N112,SK!N112)</f>
        <v>-351.53699671481382</v>
      </c>
      <c r="O112" s="8">
        <f>SUM(AT!O112,BE!O112,BG!O112,CY!O112,CZ!O112,DE!O112,DK!O112,EE!O112,EL!O112,ES!O112,FI!O112,FR!O112,HR!O112,HU!O112,IE!O112,IT!O112,LT!O112,LU!O112,LV!O112,MT!O112,NL!O112,PL!O112,PT!O112,RO!O112,SE!O112,SI!O112,SK!O112)</f>
        <v>-387.746741327314</v>
      </c>
      <c r="P112" s="8">
        <f>SUM(AT!P112,BE!P112,BG!P112,CY!P112,CZ!P112,DE!P112,DK!P112,EE!P112,EL!P112,ES!P112,FI!P112,FR!P112,HR!P112,HU!P112,IE!P112,IT!P112,LT!P112,LU!P112,LV!P112,MT!P112,NL!P112,PL!P112,PT!P112,RO!P112,SE!P112,SI!P112,SK!P112)</f>
        <v>-357.23151593199714</v>
      </c>
      <c r="Q112" s="8">
        <f>SUM(AT!Q112,BE!Q112,BG!Q112,CY!Q112,CZ!Q112,DE!Q112,DK!Q112,EE!Q112,EL!Q112,ES!Q112,FI!Q112,FR!Q112,HR!Q112,HU!Q112,IE!Q112,IT!Q112,LT!Q112,LU!Q112,LV!Q112,MT!Q112,NL!Q112,PL!Q112,PT!Q112,RO!Q112,SE!Q112,SI!Q112,SK!Q112)</f>
        <v>-421.96328785629066</v>
      </c>
      <c r="R112" s="8">
        <f>SUM(AT!R112,BE!R112,BG!R112,CY!R112,CZ!R112,DE!R112,DK!R112,EE!R112,EL!R112,ES!R112,FI!R112,FR!R112,HR!R112,HU!R112,IE!R112,IT!R112,LT!R112,LU!R112,LV!R112,MT!R112,NL!R112,PL!R112,PT!R112,RO!R112,SE!R112,SI!R112,SK!R112)</f>
        <v>-392.50066001035572</v>
      </c>
      <c r="S112" s="8">
        <f>SUM(AT!S112,BE!S112,BG!S112,CY!S112,CZ!S112,DE!S112,DK!S112,EE!S112,EL!S112,ES!S112,FI!S112,FR!S112,HR!S112,HU!S112,IE!S112,IT!S112,LT!S112,LU!S112,LV!S112,MT!S112,NL!S112,PL!S112,PT!S112,RO!S112,SE!S112,SI!S112,SK!S112)</f>
        <v>-488.3369549915235</v>
      </c>
      <c r="T112" s="8">
        <f>SUM(AT!T112,BE!T112,BG!T112,CY!T112,CZ!T112,DE!T112,DK!T112,EE!T112,EL!T112,ES!T112,FI!T112,FR!T112,HR!T112,HU!T112,IE!T112,IT!T112,LT!T112,LU!T112,LV!T112,MT!T112,NL!T112,PL!T112,PT!T112,RO!T112,SE!T112,SI!T112,SK!T112)</f>
        <v>-612.96747013943991</v>
      </c>
      <c r="U112" s="8">
        <f>SUM(AT!U112,BE!U112,BG!U112,CY!U112,CZ!U112,DE!U112,DK!U112,EE!U112,EL!U112,ES!U112,FI!U112,FR!U112,HR!U112,HU!U112,IE!U112,IT!U112,LT!U112,LU!U112,LV!U112,MT!U112,NL!U112,PL!U112,PT!U112,RO!U112,SE!U112,SI!U112,SK!U112)</f>
        <v>-645.9988737796632</v>
      </c>
      <c r="V112" s="8">
        <f>SUM(AT!V112,BE!V112,BG!V112,CY!V112,CZ!V112,DE!V112,DK!V112,EE!V112,EL!V112,ES!V112,FI!V112,FR!V112,HR!V112,HU!V112,IE!V112,IT!V112,LT!V112,LU!V112,LV!V112,MT!V112,NL!V112,PL!V112,PT!V112,RO!V112,SE!V112,SI!V112,SK!V112)</f>
        <v>-620.75062214369348</v>
      </c>
      <c r="W112" s="8">
        <f>SUM(AT!W112,BE!W112,BG!W112,CY!W112,CZ!W112,DE!W112,DK!W112,EE!W112,EL!W112,ES!W112,FI!W112,FR!W112,HR!W112,HU!W112,IE!W112,IT!W112,LT!W112,LU!W112,LV!W112,MT!W112,NL!W112,PL!W112,PT!W112,RO!W112,SE!W112,SI!W112,SK!W112)</f>
        <v>-910.80351432116993</v>
      </c>
    </row>
    <row r="113" spans="1:23" x14ac:dyDescent="0.25">
      <c r="A113" s="20" t="s">
        <v>54</v>
      </c>
      <c r="B113" s="8">
        <f>SUM(AT!B113,BE!B113,BG!B113,CY!B113,CZ!B113,DE!B113,DK!B113,EE!B113,EL!B113,ES!B113,FI!B113,FR!B113,HR!B113,HU!B113,IE!B113,IT!B113,LT!B113,LU!B113,LV!B113,MT!B113,NL!B113,PL!B113,PT!B113,RO!B113,SE!B113,SI!B113,SK!B113)</f>
        <v>41.677030025131046</v>
      </c>
      <c r="C113" s="8">
        <f>SUM(AT!C113,BE!C113,BG!C113,CY!C113,CZ!C113,DE!C113,DK!C113,EE!C113,EL!C113,ES!C113,FI!C113,FR!C113,HR!C113,HU!C113,IE!C113,IT!C113,LT!C113,LU!C113,LV!C113,MT!C113,NL!C113,PL!C113,PT!C113,RO!C113,SE!C113,SI!C113,SK!C113)</f>
        <v>174.59876111255647</v>
      </c>
      <c r="D113" s="8">
        <f>SUM(AT!D113,BE!D113,BG!D113,CY!D113,CZ!D113,DE!D113,DK!D113,EE!D113,EL!D113,ES!D113,FI!D113,FR!D113,HR!D113,HU!D113,IE!D113,IT!D113,LT!D113,LU!D113,LV!D113,MT!D113,NL!D113,PL!D113,PT!D113,RO!D113,SE!D113,SI!D113,SK!D113)</f>
        <v>88.089666602880811</v>
      </c>
      <c r="E113" s="8">
        <f>SUM(AT!E113,BE!E113,BG!E113,CY!E113,CZ!E113,DE!E113,DK!E113,EE!E113,EL!E113,ES!E113,FI!E113,FR!E113,HR!E113,HU!E113,IE!E113,IT!E113,LT!E113,LU!E113,LV!E113,MT!E113,NL!E113,PL!E113,PT!E113,RO!E113,SE!E113,SI!E113,SK!E113)</f>
        <v>139.19075993082299</v>
      </c>
      <c r="F113" s="8">
        <f>SUM(AT!F113,BE!F113,BG!F113,CY!F113,CZ!F113,DE!F113,DK!F113,EE!F113,EL!F113,ES!F113,FI!F113,FR!F113,HR!F113,HU!F113,IE!F113,IT!F113,LT!F113,LU!F113,LV!F113,MT!F113,NL!F113,PL!F113,PT!F113,RO!F113,SE!F113,SI!F113,SK!F113)</f>
        <v>14.44175092012873</v>
      </c>
      <c r="G113" s="8">
        <f>SUM(AT!G113,BE!G113,BG!G113,CY!G113,CZ!G113,DE!G113,DK!G113,EE!G113,EL!G113,ES!G113,FI!G113,FR!G113,HR!G113,HU!G113,IE!G113,IT!G113,LT!G113,LU!G113,LV!G113,MT!G113,NL!G113,PL!G113,PT!G113,RO!G113,SE!G113,SI!G113,SK!G113)</f>
        <v>34.36123992063812</v>
      </c>
      <c r="H113" s="8">
        <f>SUM(AT!H113,BE!H113,BG!H113,CY!H113,CZ!H113,DE!H113,DK!H113,EE!H113,EL!H113,ES!H113,FI!H113,FR!H113,HR!H113,HU!H113,IE!H113,IT!H113,LT!H113,LU!H113,LV!H113,MT!H113,NL!H113,PL!H113,PT!H113,RO!H113,SE!H113,SI!H113,SK!H113)</f>
        <v>-30.346555261839441</v>
      </c>
      <c r="I113" s="8">
        <f>SUM(AT!I113,BE!I113,BG!I113,CY!I113,CZ!I113,DE!I113,DK!I113,EE!I113,EL!I113,ES!I113,FI!I113,FR!I113,HR!I113,HU!I113,IE!I113,IT!I113,LT!I113,LU!I113,LV!I113,MT!I113,NL!I113,PL!I113,PT!I113,RO!I113,SE!I113,SI!I113,SK!I113)</f>
        <v>-5.0036186564027307</v>
      </c>
      <c r="J113" s="8">
        <f>SUM(AT!J113,BE!J113,BG!J113,CY!J113,CZ!J113,DE!J113,DK!J113,EE!J113,EL!J113,ES!J113,FI!J113,FR!J113,HR!J113,HU!J113,IE!J113,IT!J113,LT!J113,LU!J113,LV!J113,MT!J113,NL!J113,PL!J113,PT!J113,RO!J113,SE!J113,SI!J113,SK!J113)</f>
        <v>39.841200918695073</v>
      </c>
      <c r="K113" s="8">
        <f>SUM(AT!K113,BE!K113,BG!K113,CY!K113,CZ!K113,DE!K113,DK!K113,EE!K113,EL!K113,ES!K113,FI!K113,FR!K113,HR!K113,HU!K113,IE!K113,IT!K113,LT!K113,LU!K113,LV!K113,MT!K113,NL!K113,PL!K113,PT!K113,RO!K113,SE!K113,SI!K113,SK!K113)</f>
        <v>-31.033830194226635</v>
      </c>
      <c r="L113" s="8">
        <f>SUM(AT!L113,BE!L113,BG!L113,CY!L113,CZ!L113,DE!L113,DK!L113,EE!L113,EL!L113,ES!L113,FI!L113,FR!L113,HR!L113,HU!L113,IE!L113,IT!L113,LT!L113,LU!L113,LV!L113,MT!L113,NL!L113,PL!L113,PT!L113,RO!L113,SE!L113,SI!L113,SK!L113)</f>
        <v>-29.129327951863381</v>
      </c>
      <c r="M113" s="8">
        <f>SUM(AT!M113,BE!M113,BG!M113,CY!M113,CZ!M113,DE!M113,DK!M113,EE!M113,EL!M113,ES!M113,FI!M113,FR!M113,HR!M113,HU!M113,IE!M113,IT!M113,LT!M113,LU!M113,LV!M113,MT!M113,NL!M113,PL!M113,PT!M113,RO!M113,SE!M113,SI!M113,SK!M113)</f>
        <v>-80.833862634887083</v>
      </c>
      <c r="N113" s="8">
        <f>SUM(AT!N113,BE!N113,BG!N113,CY!N113,CZ!N113,DE!N113,DK!N113,EE!N113,EL!N113,ES!N113,FI!N113,FR!N113,HR!N113,HU!N113,IE!N113,IT!N113,LT!N113,LU!N113,LV!N113,MT!N113,NL!N113,PL!N113,PT!N113,RO!N113,SE!N113,SI!N113,SK!N113)</f>
        <v>-84.388476015754378</v>
      </c>
      <c r="O113" s="8">
        <f>SUM(AT!O113,BE!O113,BG!O113,CY!O113,CZ!O113,DE!O113,DK!O113,EE!O113,EL!O113,ES!O113,FI!O113,FR!O113,HR!O113,HU!O113,IE!O113,IT!O113,LT!O113,LU!O113,LV!O113,MT!O113,NL!O113,PL!O113,PT!O113,RO!O113,SE!O113,SI!O113,SK!O113)</f>
        <v>-113.01600749350693</v>
      </c>
      <c r="P113" s="8">
        <f>SUM(AT!P113,BE!P113,BG!P113,CY!P113,CZ!P113,DE!P113,DK!P113,EE!P113,EL!P113,ES!P113,FI!P113,FR!P113,HR!P113,HU!P113,IE!P113,IT!P113,LT!P113,LU!P113,LV!P113,MT!P113,NL!P113,PL!P113,PT!P113,RO!P113,SE!P113,SI!P113,SK!P113)</f>
        <v>-123.8279621645776</v>
      </c>
      <c r="Q113" s="8">
        <f>SUM(AT!Q113,BE!Q113,BG!Q113,CY!Q113,CZ!Q113,DE!Q113,DK!Q113,EE!Q113,EL!Q113,ES!Q113,FI!Q113,FR!Q113,HR!Q113,HU!Q113,IE!Q113,IT!Q113,LT!Q113,LU!Q113,LV!Q113,MT!Q113,NL!Q113,PL!Q113,PT!Q113,RO!Q113,SE!Q113,SI!Q113,SK!Q113)</f>
        <v>-117.17975562065186</v>
      </c>
      <c r="R113" s="8">
        <f>SUM(AT!R113,BE!R113,BG!R113,CY!R113,CZ!R113,DE!R113,DK!R113,EE!R113,EL!R113,ES!R113,FI!R113,FR!R113,HR!R113,HU!R113,IE!R113,IT!R113,LT!R113,LU!R113,LV!R113,MT!R113,NL!R113,PL!R113,PT!R113,RO!R113,SE!R113,SI!R113,SK!R113)</f>
        <v>-125.21594516294199</v>
      </c>
      <c r="S113" s="8">
        <f>SUM(AT!S113,BE!S113,BG!S113,CY!S113,CZ!S113,DE!S113,DK!S113,EE!S113,EL!S113,ES!S113,FI!S113,FR!S113,HR!S113,HU!S113,IE!S113,IT!S113,LT!S113,LU!S113,LV!S113,MT!S113,NL!S113,PL!S113,PT!S113,RO!S113,SE!S113,SI!S113,SK!S113)</f>
        <v>-132.4558166761939</v>
      </c>
      <c r="T113" s="8">
        <f>SUM(AT!T113,BE!T113,BG!T113,CY!T113,CZ!T113,DE!T113,DK!T113,EE!T113,EL!T113,ES!T113,FI!T113,FR!T113,HR!T113,HU!T113,IE!T113,IT!T113,LT!T113,LU!T113,LV!T113,MT!T113,NL!T113,PL!T113,PT!T113,RO!T113,SE!T113,SI!T113,SK!T113)</f>
        <v>-163.24070319478955</v>
      </c>
      <c r="U113" s="8">
        <f>SUM(AT!U113,BE!U113,BG!U113,CY!U113,CZ!U113,DE!U113,DK!U113,EE!U113,EL!U113,ES!U113,FI!U113,FR!U113,HR!U113,HU!U113,IE!U113,IT!U113,LT!U113,LU!U113,LV!U113,MT!U113,NL!U113,PL!U113,PT!U113,RO!U113,SE!U113,SI!U113,SK!U113)</f>
        <v>-172.52374644569863</v>
      </c>
      <c r="V113" s="8">
        <f>SUM(AT!V113,BE!V113,BG!V113,CY!V113,CZ!V113,DE!V113,DK!V113,EE!V113,EL!V113,ES!V113,FI!V113,FR!V113,HR!V113,HU!V113,IE!V113,IT!V113,LT!V113,LU!V113,LV!V113,MT!V113,NL!V113,PL!V113,PT!V113,RO!V113,SE!V113,SI!V113,SK!V113)</f>
        <v>-160.50627611057106</v>
      </c>
      <c r="W113" s="8">
        <f>SUM(AT!W113,BE!W113,BG!W113,CY!W113,CZ!W113,DE!W113,DK!W113,EE!W113,EL!W113,ES!W113,FI!W113,FR!W113,HR!W113,HU!W113,IE!W113,IT!W113,LT!W113,LU!W113,LV!W113,MT!W113,NL!W113,PL!W113,PT!W113,RO!W113,SE!W113,SI!W113,SK!W113)</f>
        <v>-264.68495425563361</v>
      </c>
    </row>
    <row r="114" spans="1:23" x14ac:dyDescent="0.25">
      <c r="A114" s="20" t="s">
        <v>55</v>
      </c>
      <c r="B114" s="8">
        <f>SUM(AT!B114,BE!B114,BG!B114,CY!B114,CZ!B114,DE!B114,DK!B114,EE!B114,EL!B114,ES!B114,FI!B114,FR!B114,HR!B114,HU!B114,IE!B114,IT!B114,LT!B114,LU!B114,LV!B114,MT!B114,NL!B114,PL!B114,PT!B114,RO!B114,SE!B114,SI!B114,SK!B114)</f>
        <v>-107.04508438325858</v>
      </c>
      <c r="C114" s="8">
        <f>SUM(AT!C114,BE!C114,BG!C114,CY!C114,CZ!C114,DE!C114,DK!C114,EE!C114,EL!C114,ES!C114,FI!C114,FR!C114,HR!C114,HU!C114,IE!C114,IT!C114,LT!C114,LU!C114,LV!C114,MT!C114,NL!C114,PL!C114,PT!C114,RO!C114,SE!C114,SI!C114,SK!C114)</f>
        <v>-109.1239852918614</v>
      </c>
      <c r="D114" s="8">
        <f>SUM(AT!D114,BE!D114,BG!D114,CY!D114,CZ!D114,DE!D114,DK!D114,EE!D114,EL!D114,ES!D114,FI!D114,FR!D114,HR!D114,HU!D114,IE!D114,IT!D114,LT!D114,LU!D114,LV!D114,MT!D114,NL!D114,PL!D114,PT!D114,RO!D114,SE!D114,SI!D114,SK!D114)</f>
        <v>-90.324524760627185</v>
      </c>
      <c r="E114" s="8">
        <f>SUM(AT!E114,BE!E114,BG!E114,CY!E114,CZ!E114,DE!E114,DK!E114,EE!E114,EL!E114,ES!E114,FI!E114,FR!E114,HR!E114,HU!E114,IE!E114,IT!E114,LT!E114,LU!E114,LV!E114,MT!E114,NL!E114,PL!E114,PT!E114,RO!E114,SE!E114,SI!E114,SK!E114)</f>
        <v>-92.053815275391543</v>
      </c>
      <c r="F114" s="8">
        <f>SUM(AT!F114,BE!F114,BG!F114,CY!F114,CZ!F114,DE!F114,DK!F114,EE!F114,EL!F114,ES!F114,FI!F114,FR!F114,HR!F114,HU!F114,IE!F114,IT!F114,LT!F114,LU!F114,LV!F114,MT!F114,NL!F114,PL!F114,PT!F114,RO!F114,SE!F114,SI!F114,SK!F114)</f>
        <v>-124.13107784576772</v>
      </c>
      <c r="G114" s="8">
        <f>SUM(AT!G114,BE!G114,BG!G114,CY!G114,CZ!G114,DE!G114,DK!G114,EE!G114,EL!G114,ES!G114,FI!G114,FR!G114,HR!G114,HU!G114,IE!G114,IT!G114,LT!G114,LU!G114,LV!G114,MT!G114,NL!G114,PL!G114,PT!G114,RO!G114,SE!G114,SI!G114,SK!G114)</f>
        <v>-129.86697566067141</v>
      </c>
      <c r="H114" s="8">
        <f>SUM(AT!H114,BE!H114,BG!H114,CY!H114,CZ!H114,DE!H114,DK!H114,EE!H114,EL!H114,ES!H114,FI!H114,FR!H114,HR!H114,HU!H114,IE!H114,IT!H114,LT!H114,LU!H114,LV!H114,MT!H114,NL!H114,PL!H114,PT!H114,RO!H114,SE!H114,SI!H114,SK!H114)</f>
        <v>-146.66926079017941</v>
      </c>
      <c r="I114" s="8">
        <f>SUM(AT!I114,BE!I114,BG!I114,CY!I114,CZ!I114,DE!I114,DK!I114,EE!I114,EL!I114,ES!I114,FI!I114,FR!I114,HR!I114,HU!I114,IE!I114,IT!I114,LT!I114,LU!I114,LV!I114,MT!I114,NL!I114,PL!I114,PT!I114,RO!I114,SE!I114,SI!I114,SK!I114)</f>
        <v>-129.57726977060517</v>
      </c>
      <c r="J114" s="8">
        <f>SUM(AT!J114,BE!J114,BG!J114,CY!J114,CZ!J114,DE!J114,DK!J114,EE!J114,EL!J114,ES!J114,FI!J114,FR!J114,HR!J114,HU!J114,IE!J114,IT!J114,LT!J114,LU!J114,LV!J114,MT!J114,NL!J114,PL!J114,PT!J114,RO!J114,SE!J114,SI!J114,SK!J114)</f>
        <v>-116.49897883195153</v>
      </c>
      <c r="K114" s="8">
        <f>SUM(AT!K114,BE!K114,BG!K114,CY!K114,CZ!K114,DE!K114,DK!K114,EE!K114,EL!K114,ES!K114,FI!K114,FR!K114,HR!K114,HU!K114,IE!K114,IT!K114,LT!K114,LU!K114,LV!K114,MT!K114,NL!K114,PL!K114,PT!K114,RO!K114,SE!K114,SI!K114,SK!K114)</f>
        <v>-92.997923387404327</v>
      </c>
      <c r="L114" s="8">
        <f>SUM(AT!L114,BE!L114,BG!L114,CY!L114,CZ!L114,DE!L114,DK!L114,EE!L114,EL!L114,ES!L114,FI!L114,FR!L114,HR!L114,HU!L114,IE!L114,IT!L114,LT!L114,LU!L114,LV!L114,MT!L114,NL!L114,PL!L114,PT!L114,RO!L114,SE!L114,SI!L114,SK!L114)</f>
        <v>-119.5649256285508</v>
      </c>
      <c r="M114" s="8">
        <f>SUM(AT!M114,BE!M114,BG!M114,CY!M114,CZ!M114,DE!M114,DK!M114,EE!M114,EL!M114,ES!M114,FI!M114,FR!M114,HR!M114,HU!M114,IE!M114,IT!M114,LT!M114,LU!M114,LV!M114,MT!M114,NL!M114,PL!M114,PT!M114,RO!M114,SE!M114,SI!M114,SK!M114)</f>
        <v>-147.95593829082731</v>
      </c>
      <c r="N114" s="8">
        <f>SUM(AT!N114,BE!N114,BG!N114,CY!N114,CZ!N114,DE!N114,DK!N114,EE!N114,EL!N114,ES!N114,FI!N114,FR!N114,HR!N114,HU!N114,IE!N114,IT!N114,LT!N114,LU!N114,LV!N114,MT!N114,NL!N114,PL!N114,PT!N114,RO!N114,SE!N114,SI!N114,SK!N114)</f>
        <v>-140.32233009376125</v>
      </c>
      <c r="O114" s="8">
        <f>SUM(AT!O114,BE!O114,BG!O114,CY!O114,CZ!O114,DE!O114,DK!O114,EE!O114,EL!O114,ES!O114,FI!O114,FR!O114,HR!O114,HU!O114,IE!O114,IT!O114,LT!O114,LU!O114,LV!O114,MT!O114,NL!O114,PL!O114,PT!O114,RO!O114,SE!O114,SI!O114,SK!O114)</f>
        <v>-132.66754729205869</v>
      </c>
      <c r="P114" s="8">
        <f>SUM(AT!P114,BE!P114,BG!P114,CY!P114,CZ!P114,DE!P114,DK!P114,EE!P114,EL!P114,ES!P114,FI!P114,FR!P114,HR!P114,HU!P114,IE!P114,IT!P114,LT!P114,LU!P114,LV!P114,MT!P114,NL!P114,PL!P114,PT!P114,RO!P114,SE!P114,SI!P114,SK!P114)</f>
        <v>-130.26304974623949</v>
      </c>
      <c r="Q114" s="8">
        <f>SUM(AT!Q114,BE!Q114,BG!Q114,CY!Q114,CZ!Q114,DE!Q114,DK!Q114,EE!Q114,EL!Q114,ES!Q114,FI!Q114,FR!Q114,HR!Q114,HU!Q114,IE!Q114,IT!Q114,LT!Q114,LU!Q114,LV!Q114,MT!Q114,NL!Q114,PL!Q114,PT!Q114,RO!Q114,SE!Q114,SI!Q114,SK!Q114)</f>
        <v>-125.66661297857988</v>
      </c>
      <c r="R114" s="8">
        <f>SUM(AT!R114,BE!R114,BG!R114,CY!R114,CZ!R114,DE!R114,DK!R114,EE!R114,EL!R114,ES!R114,FI!R114,FR!R114,HR!R114,HU!R114,IE!R114,IT!R114,LT!R114,LU!R114,LV!R114,MT!R114,NL!R114,PL!R114,PT!R114,RO!R114,SE!R114,SI!R114,SK!R114)</f>
        <v>-122.05200906782234</v>
      </c>
      <c r="S114" s="8">
        <f>SUM(AT!S114,BE!S114,BG!S114,CY!S114,CZ!S114,DE!S114,DK!S114,EE!S114,EL!S114,ES!S114,FI!S114,FR!S114,HR!S114,HU!S114,IE!S114,IT!S114,LT!S114,LU!S114,LV!S114,MT!S114,NL!S114,PL!S114,PT!S114,RO!S114,SE!S114,SI!S114,SK!S114)</f>
        <v>-127.12389531411698</v>
      </c>
      <c r="T114" s="8">
        <f>SUM(AT!T114,BE!T114,BG!T114,CY!T114,CZ!T114,DE!T114,DK!T114,EE!T114,EL!T114,ES!T114,FI!T114,FR!T114,HR!T114,HU!T114,IE!T114,IT!T114,LT!T114,LU!T114,LV!T114,MT!T114,NL!T114,PL!T114,PT!T114,RO!T114,SE!T114,SI!T114,SK!T114)</f>
        <v>-154.86993616535329</v>
      </c>
      <c r="U114" s="8">
        <f>SUM(AT!U114,BE!U114,BG!U114,CY!U114,CZ!U114,DE!U114,DK!U114,EE!U114,EL!U114,ES!U114,FI!U114,FR!U114,HR!U114,HU!U114,IE!U114,IT!U114,LT!U114,LU!U114,LV!U114,MT!U114,NL!U114,PL!U114,PT!U114,RO!U114,SE!U114,SI!U114,SK!U114)</f>
        <v>-132.3217446450154</v>
      </c>
      <c r="V114" s="8">
        <f>SUM(AT!V114,BE!V114,BG!V114,CY!V114,CZ!V114,DE!V114,DK!V114,EE!V114,EL!V114,ES!V114,FI!V114,FR!V114,HR!V114,HU!V114,IE!V114,IT!V114,LT!V114,LU!V114,LV!V114,MT!V114,NL!V114,PL!V114,PT!V114,RO!V114,SE!V114,SI!V114,SK!V114)</f>
        <v>-100.14657273292357</v>
      </c>
      <c r="W114" s="8">
        <f>SUM(AT!W114,BE!W114,BG!W114,CY!W114,CZ!W114,DE!W114,DK!W114,EE!W114,EL!W114,ES!W114,FI!W114,FR!W114,HR!W114,HU!W114,IE!W114,IT!W114,LT!W114,LU!W114,LV!W114,MT!W114,NL!W114,PL!W114,PT!W114,RO!W114,SE!W114,SI!W114,SK!W114)</f>
        <v>-169.70026368992501</v>
      </c>
    </row>
    <row r="115" spans="1:23" x14ac:dyDescent="0.25">
      <c r="A115" s="20" t="s">
        <v>76</v>
      </c>
      <c r="B115" s="8">
        <f>SUM(AT!B115,BE!B115,BG!B115,CY!B115,CZ!B115,DE!B115,DK!B115,EE!B115,EL!B115,ES!B115,FI!B115,FR!B115,HR!B115,HU!B115,IE!B115,IT!B115,LT!B115,LU!B115,LV!B115,MT!B115,NL!B115,PL!B115,PT!B115,RO!B115,SE!B115,SI!B115,SK!B115)</f>
        <v>-1047.226034276224</v>
      </c>
      <c r="C115" s="8">
        <f>SUM(AT!C115,BE!C115,BG!C115,CY!C115,CZ!C115,DE!C115,DK!C115,EE!C115,EL!C115,ES!C115,FI!C115,FR!C115,HR!C115,HU!C115,IE!C115,IT!C115,LT!C115,LU!C115,LV!C115,MT!C115,NL!C115,PL!C115,PT!C115,RO!C115,SE!C115,SI!C115,SK!C115)</f>
        <v>-849.84339767609038</v>
      </c>
      <c r="D115" s="8">
        <f>SUM(AT!D115,BE!D115,BG!D115,CY!D115,CZ!D115,DE!D115,DK!D115,EE!D115,EL!D115,ES!D115,FI!D115,FR!D115,HR!D115,HU!D115,IE!D115,IT!D115,LT!D115,LU!D115,LV!D115,MT!D115,NL!D115,PL!D115,PT!D115,RO!D115,SE!D115,SI!D115,SK!D115)</f>
        <v>-791.36247770538216</v>
      </c>
      <c r="E115" s="8">
        <f>SUM(AT!E115,BE!E115,BG!E115,CY!E115,CZ!E115,DE!E115,DK!E115,EE!E115,EL!E115,ES!E115,FI!E115,FR!E115,HR!E115,HU!E115,IE!E115,IT!E115,LT!E115,LU!E115,LV!E115,MT!E115,NL!E115,PL!E115,PT!E115,RO!E115,SE!E115,SI!E115,SK!E115)</f>
        <v>-540.94836638543006</v>
      </c>
      <c r="F115" s="8">
        <f>SUM(AT!F115,BE!F115,BG!F115,CY!F115,CZ!F115,DE!F115,DK!F115,EE!F115,EL!F115,ES!F115,FI!F115,FR!F115,HR!F115,HU!F115,IE!F115,IT!F115,LT!F115,LU!F115,LV!F115,MT!F115,NL!F115,PL!F115,PT!F115,RO!F115,SE!F115,SI!F115,SK!F115)</f>
        <v>-865.58541605919834</v>
      </c>
      <c r="G115" s="8">
        <f>SUM(AT!G115,BE!G115,BG!G115,CY!G115,CZ!G115,DE!G115,DK!G115,EE!G115,EL!G115,ES!G115,FI!G115,FR!G115,HR!G115,HU!G115,IE!G115,IT!G115,LT!G115,LU!G115,LV!G115,MT!G115,NL!G115,PL!G115,PT!G115,RO!G115,SE!G115,SI!G115,SK!G115)</f>
        <v>-860.46422025526692</v>
      </c>
      <c r="H115" s="8">
        <f>SUM(AT!H115,BE!H115,BG!H115,CY!H115,CZ!H115,DE!H115,DK!H115,EE!H115,EL!H115,ES!H115,FI!H115,FR!H115,HR!H115,HU!H115,IE!H115,IT!H115,LT!H115,LU!H115,LV!H115,MT!H115,NL!H115,PL!H115,PT!H115,RO!H115,SE!H115,SI!H115,SK!H115)</f>
        <v>-1221.8623684373908</v>
      </c>
      <c r="I115" s="8">
        <f>SUM(AT!I115,BE!I115,BG!I115,CY!I115,CZ!I115,DE!I115,DK!I115,EE!I115,EL!I115,ES!I115,FI!I115,FR!I115,HR!I115,HU!I115,IE!I115,IT!I115,LT!I115,LU!I115,LV!I115,MT!I115,NL!I115,PL!I115,PT!I115,RO!I115,SE!I115,SI!I115,SK!I115)</f>
        <v>-1134.7827015464864</v>
      </c>
      <c r="J115" s="8">
        <f>SUM(AT!J115,BE!J115,BG!J115,CY!J115,CZ!J115,DE!J115,DK!J115,EE!J115,EL!J115,ES!J115,FI!J115,FR!J115,HR!J115,HU!J115,IE!J115,IT!J115,LT!J115,LU!J115,LV!J115,MT!J115,NL!J115,PL!J115,PT!J115,RO!J115,SE!J115,SI!J115,SK!J115)</f>
        <v>-877.84001654150097</v>
      </c>
      <c r="K115" s="8">
        <f>SUM(AT!K115,BE!K115,BG!K115,CY!K115,CZ!K115,DE!K115,DK!K115,EE!K115,EL!K115,ES!K115,FI!K115,FR!K115,HR!K115,HU!K115,IE!K115,IT!K115,LT!K115,LU!K115,LV!K115,MT!K115,NL!K115,PL!K115,PT!K115,RO!K115,SE!K115,SI!K115,SK!K115)</f>
        <v>-736.33337990887708</v>
      </c>
      <c r="L115" s="8">
        <f>SUM(AT!L115,BE!L115,BG!L115,CY!L115,CZ!L115,DE!L115,DK!L115,EE!L115,EL!L115,ES!L115,FI!L115,FR!L115,HR!L115,HU!L115,IE!L115,IT!L115,LT!L115,LU!L115,LV!L115,MT!L115,NL!L115,PL!L115,PT!L115,RO!L115,SE!L115,SI!L115,SK!L115)</f>
        <v>-964.5295806128189</v>
      </c>
      <c r="M115" s="8">
        <f>SUM(AT!M115,BE!M115,BG!M115,CY!M115,CZ!M115,DE!M115,DK!M115,EE!M115,EL!M115,ES!M115,FI!M115,FR!M115,HR!M115,HU!M115,IE!M115,IT!M115,LT!M115,LU!M115,LV!M115,MT!M115,NL!M115,PL!M115,PT!M115,RO!M115,SE!M115,SI!M115,SK!M115)</f>
        <v>-1184.1648181443104</v>
      </c>
      <c r="N115" s="8">
        <f>SUM(AT!N115,BE!N115,BG!N115,CY!N115,CZ!N115,DE!N115,DK!N115,EE!N115,EL!N115,ES!N115,FI!N115,FR!N115,HR!N115,HU!N115,IE!N115,IT!N115,LT!N115,LU!N115,LV!N115,MT!N115,NL!N115,PL!N115,PT!N115,RO!N115,SE!N115,SI!N115,SK!N115)</f>
        <v>-1477.1495273819264</v>
      </c>
      <c r="O115" s="8">
        <f>SUM(AT!O115,BE!O115,BG!O115,CY!O115,CZ!O115,DE!O115,DK!O115,EE!O115,EL!O115,ES!O115,FI!O115,FR!O115,HR!O115,HU!O115,IE!O115,IT!O115,LT!O115,LU!O115,LV!O115,MT!O115,NL!O115,PL!O115,PT!O115,RO!O115,SE!O115,SI!O115,SK!O115)</f>
        <v>-1485.5527951729237</v>
      </c>
      <c r="P115" s="8">
        <f>SUM(AT!P115,BE!P115,BG!P115,CY!P115,CZ!P115,DE!P115,DK!P115,EE!P115,EL!P115,ES!P115,FI!P115,FR!P115,HR!P115,HU!P115,IE!P115,IT!P115,LT!P115,LU!P115,LV!P115,MT!P115,NL!P115,PL!P115,PT!P115,RO!P115,SE!P115,SI!P115,SK!P115)</f>
        <v>-1472.9447796087256</v>
      </c>
      <c r="Q115" s="8">
        <f>SUM(AT!Q115,BE!Q115,BG!Q115,CY!Q115,CZ!Q115,DE!Q115,DK!Q115,EE!Q115,EL!Q115,ES!Q115,FI!Q115,FR!Q115,HR!Q115,HU!Q115,IE!Q115,IT!Q115,LT!Q115,LU!Q115,LV!Q115,MT!Q115,NL!Q115,PL!Q115,PT!Q115,RO!Q115,SE!Q115,SI!Q115,SK!Q115)</f>
        <v>-1419.6318484063556</v>
      </c>
      <c r="R115" s="8">
        <f>SUM(AT!R115,BE!R115,BG!R115,CY!R115,CZ!R115,DE!R115,DK!R115,EE!R115,EL!R115,ES!R115,FI!R115,FR!R115,HR!R115,HU!R115,IE!R115,IT!R115,LT!R115,LU!R115,LV!R115,MT!R115,NL!R115,PL!R115,PT!R115,RO!R115,SE!R115,SI!R115,SK!R115)</f>
        <v>-1192.1948160588674</v>
      </c>
      <c r="S115" s="8">
        <f>SUM(AT!S115,BE!S115,BG!S115,CY!S115,CZ!S115,DE!S115,DK!S115,EE!S115,EL!S115,ES!S115,FI!S115,FR!S115,HR!S115,HU!S115,IE!S115,IT!S115,LT!S115,LU!S115,LV!S115,MT!S115,NL!S115,PL!S115,PT!S115,RO!S115,SE!S115,SI!S115,SK!S115)</f>
        <v>-1475.5518767732858</v>
      </c>
      <c r="T115" s="8">
        <f>SUM(AT!T115,BE!T115,BG!T115,CY!T115,CZ!T115,DE!T115,DK!T115,EE!T115,EL!T115,ES!T115,FI!T115,FR!T115,HR!T115,HU!T115,IE!T115,IT!T115,LT!T115,LU!T115,LV!T115,MT!T115,NL!T115,PL!T115,PT!T115,RO!T115,SE!T115,SI!T115,SK!T115)</f>
        <v>-1748.0368060552044</v>
      </c>
      <c r="U115" s="8">
        <f>SUM(AT!U115,BE!U115,BG!U115,CY!U115,CZ!U115,DE!U115,DK!U115,EE!U115,EL!U115,ES!U115,FI!U115,FR!U115,HR!U115,HU!U115,IE!U115,IT!U115,LT!U115,LU!U115,LV!U115,MT!U115,NL!U115,PL!U115,PT!U115,RO!U115,SE!U115,SI!U115,SK!U115)</f>
        <v>-1688.5846425111877</v>
      </c>
      <c r="V115" s="8">
        <f>SUM(AT!V115,BE!V115,BG!V115,CY!V115,CZ!V115,DE!V115,DK!V115,EE!V115,EL!V115,ES!V115,FI!V115,FR!V115,HR!V115,HU!V115,IE!V115,IT!V115,LT!V115,LU!V115,LV!V115,MT!V115,NL!V115,PL!V115,PT!V115,RO!V115,SE!V115,SI!V115,SK!V115)</f>
        <v>-1618.3816546892665</v>
      </c>
      <c r="W115" s="8">
        <f>SUM(AT!W115,BE!W115,BG!W115,CY!W115,CZ!W115,DE!W115,DK!W115,EE!W115,EL!W115,ES!W115,FI!W115,FR!W115,HR!W115,HU!W115,IE!W115,IT!W115,LT!W115,LU!W115,LV!W115,MT!W115,NL!W115,PL!W115,PT!W115,RO!W115,SE!W115,SI!W115,SK!W115)</f>
        <v>-2115.9518540905233</v>
      </c>
    </row>
    <row r="116" spans="1:23" x14ac:dyDescent="0.25">
      <c r="A116" s="15" t="s">
        <v>56</v>
      </c>
      <c r="B116" s="16">
        <f>SUM(B117:B121)</f>
        <v>13453.54943409782</v>
      </c>
      <c r="C116" s="16">
        <f t="shared" ref="C116:W116" si="26">SUM(C117:C121)</f>
        <v>13635.095330052704</v>
      </c>
      <c r="D116" s="16">
        <f t="shared" si="26"/>
        <v>15176.844452229418</v>
      </c>
      <c r="E116" s="16">
        <f t="shared" si="26"/>
        <v>13921.549461957546</v>
      </c>
      <c r="F116" s="16">
        <f t="shared" si="26"/>
        <v>12723.589871442711</v>
      </c>
      <c r="G116" s="16">
        <f t="shared" si="26"/>
        <v>13675.902079285865</v>
      </c>
      <c r="H116" s="16">
        <f t="shared" si="26"/>
        <v>9612.4433709920449</v>
      </c>
      <c r="I116" s="16">
        <f t="shared" si="26"/>
        <v>9427.597684392782</v>
      </c>
      <c r="J116" s="16">
        <f t="shared" si="26"/>
        <v>7246.3975891195869</v>
      </c>
      <c r="K116" s="16">
        <f t="shared" si="26"/>
        <v>12416.508612731073</v>
      </c>
      <c r="L116" s="16">
        <f t="shared" si="26"/>
        <v>12849.313135611395</v>
      </c>
      <c r="M116" s="16">
        <f t="shared" si="26"/>
        <v>9418.3989731026395</v>
      </c>
      <c r="N116" s="16">
        <f t="shared" si="26"/>
        <v>11630.748090704043</v>
      </c>
      <c r="O116" s="16">
        <f t="shared" si="26"/>
        <v>12573.787060946674</v>
      </c>
      <c r="P116" s="16">
        <f t="shared" si="26"/>
        <v>9830.4513209120578</v>
      </c>
      <c r="Q116" s="16">
        <f t="shared" si="26"/>
        <v>13541.008725937825</v>
      </c>
      <c r="R116" s="16">
        <f t="shared" si="26"/>
        <v>10855.865985081919</v>
      </c>
      <c r="S116" s="16">
        <f t="shared" si="26"/>
        <v>10648.005766453211</v>
      </c>
      <c r="T116" s="16">
        <f t="shared" si="26"/>
        <v>12398.080911760733</v>
      </c>
      <c r="U116" s="16">
        <f t="shared" si="26"/>
        <v>12183.018386813626</v>
      </c>
      <c r="V116" s="16">
        <f t="shared" si="26"/>
        <v>12554.179850679851</v>
      </c>
      <c r="W116" s="16">
        <f t="shared" si="26"/>
        <v>15030.397979070693</v>
      </c>
    </row>
    <row r="117" spans="1:23" x14ac:dyDescent="0.25">
      <c r="A117" s="10" t="s">
        <v>75</v>
      </c>
      <c r="B117" s="8">
        <f>SUM(AT!B117,BE!B117,BG!B117,CY!B117,CZ!B117,DE!B117,DK!B117,EE!B117,EL!B117,ES!B117,FI!B117,FR!B117,HR!B117,HU!B117,IE!B117,IT!B117,LT!B117,LU!B117,LV!B117,MT!B117,NL!B117,PL!B117,PT!B117,RO!B117,SE!B117,SI!B117,SK!B117)</f>
        <v>49.593895759998738</v>
      </c>
      <c r="C117" s="8">
        <f>SUM(AT!C117,BE!C117,BG!C117,CY!C117,CZ!C117,DE!C117,DK!C117,EE!C117,EL!C117,ES!C117,FI!C117,FR!C117,HR!C117,HU!C117,IE!C117,IT!C117,LT!C117,LU!C117,LV!C117,MT!C117,NL!C117,PL!C117,PT!C117,RO!C117,SE!C117,SI!C117,SK!C117)</f>
        <v>-42.991196000000969</v>
      </c>
      <c r="D117" s="8">
        <f>SUM(AT!D117,BE!D117,BG!D117,CY!D117,CZ!D117,DE!D117,DK!D117,EE!D117,EL!D117,ES!D117,FI!D117,FR!D117,HR!D117,HU!D117,IE!D117,IT!D117,LT!D117,LU!D117,LV!D117,MT!D117,NL!D117,PL!D117,PT!D117,RO!D117,SE!D117,SI!D117,SK!D117)</f>
        <v>642.54406799999902</v>
      </c>
      <c r="E117" s="8">
        <f>SUM(AT!E117,BE!E117,BG!E117,CY!E117,CZ!E117,DE!E117,DK!E117,EE!E117,EL!E117,ES!E117,FI!E117,FR!E117,HR!E117,HU!E117,IE!E117,IT!E117,LT!E117,LU!E117,LV!E117,MT!E117,NL!E117,PL!E117,PT!E117,RO!E117,SE!E117,SI!E117,SK!E117)</f>
        <v>391.07349328000021</v>
      </c>
      <c r="F117" s="8">
        <f>SUM(AT!F117,BE!F117,BG!F117,CY!F117,CZ!F117,DE!F117,DK!F117,EE!F117,EL!F117,ES!F117,FI!F117,FR!F117,HR!F117,HU!F117,IE!F117,IT!F117,LT!F117,LU!F117,LV!F117,MT!F117,NL!F117,PL!F117,PT!F117,RO!F117,SE!F117,SI!F117,SK!F117)</f>
        <v>176.89497780000025</v>
      </c>
      <c r="G117" s="8">
        <f>SUM(AT!G117,BE!G117,BG!G117,CY!G117,CZ!G117,DE!G117,DK!G117,EE!G117,EL!G117,ES!G117,FI!G117,FR!G117,HR!G117,HU!G117,IE!G117,IT!G117,LT!G117,LU!G117,LV!G117,MT!G117,NL!G117,PL!G117,PT!G117,RO!G117,SE!G117,SI!G117,SK!G117)</f>
        <v>-871.60787107999954</v>
      </c>
      <c r="H117" s="8">
        <f>SUM(AT!H117,BE!H117,BG!H117,CY!H117,CZ!H117,DE!H117,DK!H117,EE!H117,EL!H117,ES!H117,FI!H117,FR!H117,HR!H117,HU!H117,IE!H117,IT!H117,LT!H117,LU!H117,LV!H117,MT!H117,NL!H117,PL!H117,PT!H117,RO!H117,SE!H117,SI!H117,SK!H117)</f>
        <v>-1324.1960248399994</v>
      </c>
      <c r="I117" s="8">
        <f>SUM(AT!I117,BE!I117,BG!I117,CY!I117,CZ!I117,DE!I117,DK!I117,EE!I117,EL!I117,ES!I117,FI!I117,FR!I117,HR!I117,HU!I117,IE!I117,IT!I117,LT!I117,LU!I117,LV!I117,MT!I117,NL!I117,PL!I117,PT!I117,RO!I117,SE!I117,SI!I117,SK!I117)</f>
        <v>-1770.4689992800024</v>
      </c>
      <c r="J117" s="8">
        <f>SUM(AT!J117,BE!J117,BG!J117,CY!J117,CZ!J117,DE!J117,DK!J117,EE!J117,EL!J117,ES!J117,FI!J117,FR!J117,HR!J117,HU!J117,IE!J117,IT!J117,LT!J117,LU!J117,LV!J117,MT!J117,NL!J117,PL!J117,PT!J117,RO!J117,SE!J117,SI!J117,SK!J117)</f>
        <v>-1548.9385885600036</v>
      </c>
      <c r="K117" s="8">
        <f>SUM(AT!K117,BE!K117,BG!K117,CY!K117,CZ!K117,DE!K117,DK!K117,EE!K117,EL!K117,ES!K117,FI!K117,FR!K117,HR!K117,HU!K117,IE!K117,IT!K117,LT!K117,LU!K117,LV!K117,MT!K117,NL!K117,PL!K117,PT!K117,RO!K117,SE!K117,SI!K117,SK!K117)</f>
        <v>-738.01980832000334</v>
      </c>
      <c r="L117" s="8">
        <f>SUM(AT!L117,BE!L117,BG!L117,CY!L117,CZ!L117,DE!L117,DK!L117,EE!L117,EL!L117,ES!L117,FI!L117,FR!L117,HR!L117,HU!L117,IE!L117,IT!L117,LT!L117,LU!L117,LV!L117,MT!L117,NL!L117,PL!L117,PT!L117,RO!L117,SE!L117,SI!L117,SK!L117)</f>
        <v>-1247.0081253200033</v>
      </c>
      <c r="M117" s="8">
        <f>SUM(AT!M117,BE!M117,BG!M117,CY!M117,CZ!M117,DE!M117,DK!M117,EE!M117,EL!M117,ES!M117,FI!M117,FR!M117,HR!M117,HU!M117,IE!M117,IT!M117,LT!M117,LU!M117,LV!M117,MT!M117,NL!M117,PL!M117,PT!M117,RO!M117,SE!M117,SI!M117,SK!M117)</f>
        <v>-2488.9305559200016</v>
      </c>
      <c r="N117" s="8">
        <f>SUM(AT!N117,BE!N117,BG!N117,CY!N117,CZ!N117,DE!N117,DK!N117,EE!N117,EL!N117,ES!N117,FI!N117,FR!N117,HR!N117,HU!N117,IE!N117,IT!N117,LT!N117,LU!N117,LV!N117,MT!N117,NL!N117,PL!N117,PT!N117,RO!N117,SE!N117,SI!N117,SK!N117)</f>
        <v>-2292.5112305200009</v>
      </c>
      <c r="O117" s="8">
        <f>SUM(AT!O117,BE!O117,BG!O117,CY!O117,CZ!O117,DE!O117,DK!O117,EE!O117,EL!O117,ES!O117,FI!O117,FR!O117,HR!O117,HU!O117,IE!O117,IT!O117,LT!O117,LU!O117,LV!O117,MT!O117,NL!O117,PL!O117,PT!O117,RO!O117,SE!O117,SI!O117,SK!O117)</f>
        <v>-2392.1861707600028</v>
      </c>
      <c r="P117" s="8">
        <f>SUM(AT!P117,BE!P117,BG!P117,CY!P117,CZ!P117,DE!P117,DK!P117,EE!P117,EL!P117,ES!P117,FI!P117,FR!P117,HR!P117,HU!P117,IE!P117,IT!P117,LT!P117,LU!P117,LV!P117,MT!P117,NL!P117,PL!P117,PT!P117,RO!P117,SE!P117,SI!P117,SK!P117)</f>
        <v>-2673.517149360001</v>
      </c>
      <c r="Q117" s="8">
        <f>SUM(AT!Q117,BE!Q117,BG!Q117,CY!Q117,CZ!Q117,DE!Q117,DK!Q117,EE!Q117,EL!Q117,ES!Q117,FI!Q117,FR!Q117,HR!Q117,HU!Q117,IE!Q117,IT!Q117,LT!Q117,LU!Q117,LV!Q117,MT!Q117,NL!Q117,PL!Q117,PT!Q117,RO!Q117,SE!Q117,SI!Q117,SK!Q117)</f>
        <v>-3202.4545751600022</v>
      </c>
      <c r="R117" s="8">
        <f>SUM(AT!R117,BE!R117,BG!R117,CY!R117,CZ!R117,DE!R117,DK!R117,EE!R117,EL!R117,ES!R117,FI!R117,FR!R117,HR!R117,HU!R117,IE!R117,IT!R117,LT!R117,LU!R117,LV!R117,MT!R117,NL!R117,PL!R117,PT!R117,RO!R117,SE!R117,SI!R117,SK!R117)</f>
        <v>-3702.8067843599983</v>
      </c>
      <c r="S117" s="8">
        <f>SUM(AT!S117,BE!S117,BG!S117,CY!S117,CZ!S117,DE!S117,DK!S117,EE!S117,EL!S117,ES!S117,FI!S117,FR!S117,HR!S117,HU!S117,IE!S117,IT!S117,LT!S117,LU!S117,LV!S117,MT!S117,NL!S117,PL!S117,PT!S117,RO!S117,SE!S117,SI!S117,SK!S117)</f>
        <v>-4104.5785368800025</v>
      </c>
      <c r="T117" s="8">
        <f>SUM(AT!T117,BE!T117,BG!T117,CY!T117,CZ!T117,DE!T117,DK!T117,EE!T117,EL!T117,ES!T117,FI!T117,FR!T117,HR!T117,HU!T117,IE!T117,IT!T117,LT!T117,LU!T117,LV!T117,MT!T117,NL!T117,PL!T117,PT!T117,RO!T117,SE!T117,SI!T117,SK!T117)</f>
        <v>-4286.9254974000041</v>
      </c>
      <c r="U117" s="8">
        <f>SUM(AT!U117,BE!U117,BG!U117,CY!U117,CZ!U117,DE!U117,DK!U117,EE!U117,EL!U117,ES!U117,FI!U117,FR!U117,HR!U117,HU!U117,IE!U117,IT!U117,LT!U117,LU!U117,LV!U117,MT!U117,NL!U117,PL!U117,PT!U117,RO!U117,SE!U117,SI!U117,SK!U117)</f>
        <v>-4703.4584769999983</v>
      </c>
      <c r="V117" s="8">
        <f>SUM(AT!V117,BE!V117,BG!V117,CY!V117,CZ!V117,DE!V117,DK!V117,EE!V117,EL!V117,ES!V117,FI!V117,FR!V117,HR!V117,HU!V117,IE!V117,IT!V117,LT!V117,LU!V117,LV!V117,MT!V117,NL!V117,PL!V117,PT!V117,RO!V117,SE!V117,SI!V117,SK!V117)</f>
        <v>-1205.3230156000013</v>
      </c>
      <c r="W117" s="8">
        <f>SUM(AT!W117,BE!W117,BG!W117,CY!W117,CZ!W117,DE!W117,DK!W117,EE!W117,EL!W117,ES!W117,FI!W117,FR!W117,HR!W117,HU!W117,IE!W117,IT!W117,LT!W117,LU!W117,LV!W117,MT!W117,NL!W117,PL!W117,PT!W117,RO!W117,SE!W117,SI!W117,SK!W117)</f>
        <v>-3072.5663349200004</v>
      </c>
    </row>
    <row r="118" spans="1:23" x14ac:dyDescent="0.25">
      <c r="A118" s="10" t="s">
        <v>58</v>
      </c>
      <c r="B118" s="8">
        <f>SUM(AT!B118,BE!B118,BG!B118,CY!B118,CZ!B118,DE!B118,DK!B118,EE!B118,EL!B118,ES!B118,FI!B118,FR!B118,HR!B118,HU!B118,IE!B118,IT!B118,LT!B118,LU!B118,LV!B118,MT!B118,NL!B118,PL!B118,PT!B118,RO!B118,SE!B118,SI!B118,SK!B118)</f>
        <v>6962.6508475864612</v>
      </c>
      <c r="C118" s="8">
        <f>SUM(AT!C118,BE!C118,BG!C118,CY!C118,CZ!C118,DE!C118,DK!C118,EE!C118,EL!C118,ES!C118,FI!C118,FR!C118,HR!C118,HU!C118,IE!C118,IT!C118,LT!C118,LU!C118,LV!C118,MT!C118,NL!C118,PL!C118,PT!C118,RO!C118,SE!C118,SI!C118,SK!C118)</f>
        <v>9099.3127223951778</v>
      </c>
      <c r="D118" s="8">
        <f>SUM(AT!D118,BE!D118,BG!D118,CY!D118,CZ!D118,DE!D118,DK!D118,EE!D118,EL!D118,ES!D118,FI!D118,FR!D118,HR!D118,HU!D118,IE!D118,IT!D118,LT!D118,LU!D118,LV!D118,MT!D118,NL!D118,PL!D118,PT!D118,RO!D118,SE!D118,SI!D118,SK!D118)</f>
        <v>9589.5375552438236</v>
      </c>
      <c r="E118" s="8">
        <f>SUM(AT!E118,BE!E118,BG!E118,CY!E118,CZ!E118,DE!E118,DK!E118,EE!E118,EL!E118,ES!E118,FI!E118,FR!E118,HR!E118,HU!E118,IE!E118,IT!E118,LT!E118,LU!E118,LV!E118,MT!E118,NL!E118,PL!E118,PT!E118,RO!E118,SE!E118,SI!E118,SK!E118)</f>
        <v>11294.919935596812</v>
      </c>
      <c r="F118" s="8">
        <f>SUM(AT!F118,BE!F118,BG!F118,CY!F118,CZ!F118,DE!F118,DK!F118,EE!F118,EL!F118,ES!F118,FI!F118,FR!F118,HR!F118,HU!F118,IE!F118,IT!F118,LT!F118,LU!F118,LV!F118,MT!F118,NL!F118,PL!F118,PT!F118,RO!F118,SE!F118,SI!F118,SK!F118)</f>
        <v>10284.556023363981</v>
      </c>
      <c r="G118" s="8">
        <f>SUM(AT!G118,BE!G118,BG!G118,CY!G118,CZ!G118,DE!G118,DK!G118,EE!G118,EL!G118,ES!G118,FI!G118,FR!G118,HR!G118,HU!G118,IE!G118,IT!G118,LT!G118,LU!G118,LV!G118,MT!G118,NL!G118,PL!G118,PT!G118,RO!G118,SE!G118,SI!G118,SK!G118)</f>
        <v>11784.184585746305</v>
      </c>
      <c r="H118" s="8">
        <f>SUM(AT!H118,BE!H118,BG!H118,CY!H118,CZ!H118,DE!H118,DK!H118,EE!H118,EL!H118,ES!H118,FI!H118,FR!H118,HR!H118,HU!H118,IE!H118,IT!H118,LT!H118,LU!H118,LV!H118,MT!H118,NL!H118,PL!H118,PT!H118,RO!H118,SE!H118,SI!H118,SK!H118)</f>
        <v>7533.5392177171479</v>
      </c>
      <c r="I118" s="8">
        <f>SUM(AT!I118,BE!I118,BG!I118,CY!I118,CZ!I118,DE!I118,DK!I118,EE!I118,EL!I118,ES!I118,FI!I118,FR!I118,HR!I118,HU!I118,IE!I118,IT!I118,LT!I118,LU!I118,LV!I118,MT!I118,NL!I118,PL!I118,PT!I118,RO!I118,SE!I118,SI!I118,SK!I118)</f>
        <v>9297.6901423043782</v>
      </c>
      <c r="J118" s="8">
        <f>SUM(AT!J118,BE!J118,BG!J118,CY!J118,CZ!J118,DE!J118,DK!J118,EE!J118,EL!J118,ES!J118,FI!J118,FR!J118,HR!J118,HU!J118,IE!J118,IT!J118,LT!J118,LU!J118,LV!J118,MT!J118,NL!J118,PL!J118,PT!J118,RO!J118,SE!J118,SI!J118,SK!J118)</f>
        <v>6750.4695897136244</v>
      </c>
      <c r="K118" s="8">
        <f>SUM(AT!K118,BE!K118,BG!K118,CY!K118,CZ!K118,DE!K118,DK!K118,EE!K118,EL!K118,ES!K118,FI!K118,FR!K118,HR!K118,HU!K118,IE!K118,IT!K118,LT!K118,LU!K118,LV!K118,MT!K118,NL!K118,PL!K118,PT!K118,RO!K118,SE!K118,SI!K118,SK!K118)</f>
        <v>10267.064538557224</v>
      </c>
      <c r="L118" s="8">
        <f>SUM(AT!L118,BE!L118,BG!L118,CY!L118,CZ!L118,DE!L118,DK!L118,EE!L118,EL!L118,ES!L118,FI!L118,FR!L118,HR!L118,HU!L118,IE!L118,IT!L118,LT!L118,LU!L118,LV!L118,MT!L118,NL!L118,PL!L118,PT!L118,RO!L118,SE!L118,SI!L118,SK!L118)</f>
        <v>10458.900959754836</v>
      </c>
      <c r="M118" s="8">
        <f>SUM(AT!M118,BE!M118,BG!M118,CY!M118,CZ!M118,DE!M118,DK!M118,EE!M118,EL!M118,ES!M118,FI!M118,FR!M118,HR!M118,HU!M118,IE!M118,IT!M118,LT!M118,LU!M118,LV!M118,MT!M118,NL!M118,PL!M118,PT!M118,RO!M118,SE!M118,SI!M118,SK!M118)</f>
        <v>8753.741597734308</v>
      </c>
      <c r="N118" s="8">
        <f>SUM(AT!N118,BE!N118,BG!N118,CY!N118,CZ!N118,DE!N118,DK!N118,EE!N118,EL!N118,ES!N118,FI!N118,FR!N118,HR!N118,HU!N118,IE!N118,IT!N118,LT!N118,LU!N118,LV!N118,MT!N118,NL!N118,PL!N118,PT!N118,RO!N118,SE!N118,SI!N118,SK!N118)</f>
        <v>11269.979072177606</v>
      </c>
      <c r="O118" s="8">
        <f>SUM(AT!O118,BE!O118,BG!O118,CY!O118,CZ!O118,DE!O118,DK!O118,EE!O118,EL!O118,ES!O118,FI!O118,FR!O118,HR!O118,HU!O118,IE!O118,IT!O118,LT!O118,LU!O118,LV!O118,MT!O118,NL!O118,PL!O118,PT!O118,RO!O118,SE!O118,SI!O118,SK!O118)</f>
        <v>10744.519889852401</v>
      </c>
      <c r="P118" s="8">
        <f>SUM(AT!P118,BE!P118,BG!P118,CY!P118,CZ!P118,DE!P118,DK!P118,EE!P118,EL!P118,ES!P118,FI!P118,FR!P118,HR!P118,HU!P118,IE!P118,IT!P118,LT!P118,LU!P118,LV!P118,MT!P118,NL!P118,PL!P118,PT!P118,RO!P118,SE!P118,SI!P118,SK!P118)</f>
        <v>8781.0987863891969</v>
      </c>
      <c r="Q118" s="8">
        <f>SUM(AT!Q118,BE!Q118,BG!Q118,CY!Q118,CZ!Q118,DE!Q118,DK!Q118,EE!Q118,EL!Q118,ES!Q118,FI!Q118,FR!Q118,HR!Q118,HU!Q118,IE!Q118,IT!Q118,LT!Q118,LU!Q118,LV!Q118,MT!Q118,NL!Q118,PL!Q118,PT!Q118,RO!Q118,SE!Q118,SI!Q118,SK!Q118)</f>
        <v>12740.882128957202</v>
      </c>
      <c r="R118" s="8">
        <f>SUM(AT!R118,BE!R118,BG!R118,CY!R118,CZ!R118,DE!R118,DK!R118,EE!R118,EL!R118,ES!R118,FI!R118,FR!R118,HR!R118,HU!R118,IE!R118,IT!R118,LT!R118,LU!R118,LV!R118,MT!R118,NL!R118,PL!R118,PT!R118,RO!R118,SE!R118,SI!R118,SK!R118)</f>
        <v>10528.301033792814</v>
      </c>
      <c r="S118" s="8">
        <f>SUM(AT!S118,BE!S118,BG!S118,CY!S118,CZ!S118,DE!S118,DK!S118,EE!S118,EL!S118,ES!S118,FI!S118,FR!S118,HR!S118,HU!S118,IE!S118,IT!S118,LT!S118,LU!S118,LV!S118,MT!S118,NL!S118,PL!S118,PT!S118,RO!S118,SE!S118,SI!S118,SK!S118)</f>
        <v>10273.943695741551</v>
      </c>
      <c r="T118" s="8">
        <f>SUM(AT!T118,BE!T118,BG!T118,CY!T118,CZ!T118,DE!T118,DK!T118,EE!T118,EL!T118,ES!T118,FI!T118,FR!T118,HR!T118,HU!T118,IE!T118,IT!T118,LT!T118,LU!T118,LV!T118,MT!T118,NL!T118,PL!T118,PT!T118,RO!T118,SE!T118,SI!T118,SK!T118)</f>
        <v>11324.816152335632</v>
      </c>
      <c r="U118" s="8">
        <f>SUM(AT!U118,BE!U118,BG!U118,CY!U118,CZ!U118,DE!U118,DK!U118,EE!U118,EL!U118,ES!U118,FI!U118,FR!U118,HR!U118,HU!U118,IE!U118,IT!U118,LT!U118,LU!U118,LV!U118,MT!U118,NL!U118,PL!U118,PT!U118,RO!U118,SE!U118,SI!U118,SK!U118)</f>
        <v>11269.298818732415</v>
      </c>
      <c r="V118" s="8">
        <f>SUM(AT!V118,BE!V118,BG!V118,CY!V118,CZ!V118,DE!V118,DK!V118,EE!V118,EL!V118,ES!V118,FI!V118,FR!V118,HR!V118,HU!V118,IE!V118,IT!V118,LT!V118,LU!V118,LV!V118,MT!V118,NL!V118,PL!V118,PT!V118,RO!V118,SE!V118,SI!V118,SK!V118)</f>
        <v>7548.7340644344149</v>
      </c>
      <c r="W118" s="8">
        <f>SUM(AT!W118,BE!W118,BG!W118,CY!W118,CZ!W118,DE!W118,DK!W118,EE!W118,EL!W118,ES!W118,FI!W118,FR!W118,HR!W118,HU!W118,IE!W118,IT!W118,LT!W118,LU!W118,LV!W118,MT!W118,NL!W118,PL!W118,PT!W118,RO!W118,SE!W118,SI!W118,SK!W118)</f>
        <v>13734.284831979243</v>
      </c>
    </row>
    <row r="119" spans="1:23" x14ac:dyDescent="0.25">
      <c r="A119" s="10" t="s">
        <v>57</v>
      </c>
      <c r="B119" s="8">
        <f>SUM(AT!B119,BE!B119,BG!B119,CY!B119,CZ!B119,DE!B119,DK!B119,EE!B119,EL!B119,ES!B119,FI!B119,FR!B119,HR!B119,HU!B119,IE!B119,IT!B119,LT!B119,LU!B119,LV!B119,MT!B119,NL!B119,PL!B119,PT!B119,RO!B119,SE!B119,SI!B119,SK!B119)</f>
        <v>-1413.1789344222395</v>
      </c>
      <c r="C119" s="8">
        <f>SUM(AT!C119,BE!C119,BG!C119,CY!C119,CZ!C119,DE!C119,DK!C119,EE!C119,EL!C119,ES!C119,FI!C119,FR!C119,HR!C119,HU!C119,IE!C119,IT!C119,LT!C119,LU!C119,LV!C119,MT!C119,NL!C119,PL!C119,PT!C119,RO!C119,SE!C119,SI!C119,SK!C119)</f>
        <v>-1306.1373210672723</v>
      </c>
      <c r="D119" s="8">
        <f>SUM(AT!D119,BE!D119,BG!D119,CY!D119,CZ!D119,DE!D119,DK!D119,EE!D119,EL!D119,ES!D119,FI!D119,FR!D119,HR!D119,HU!D119,IE!D119,IT!D119,LT!D119,LU!D119,LV!D119,MT!D119,NL!D119,PL!D119,PT!D119,RO!D119,SE!D119,SI!D119,SK!D119)</f>
        <v>-1313.6174493306451</v>
      </c>
      <c r="E119" s="8">
        <f>SUM(AT!E119,BE!E119,BG!E119,CY!E119,CZ!E119,DE!E119,DK!E119,EE!E119,EL!E119,ES!E119,FI!E119,FR!E119,HR!E119,HU!E119,IE!E119,IT!E119,LT!E119,LU!E119,LV!E119,MT!E119,NL!E119,PL!E119,PT!E119,RO!E119,SE!E119,SI!E119,SK!E119)</f>
        <v>-1402.6741348824685</v>
      </c>
      <c r="F119" s="8">
        <f>SUM(AT!F119,BE!F119,BG!F119,CY!F119,CZ!F119,DE!F119,DK!F119,EE!F119,EL!F119,ES!F119,FI!F119,FR!F119,HR!F119,HU!F119,IE!F119,IT!F119,LT!F119,LU!F119,LV!F119,MT!F119,NL!F119,PL!F119,PT!F119,RO!F119,SE!F119,SI!F119,SK!F119)</f>
        <v>-1659.5498110772683</v>
      </c>
      <c r="G119" s="8">
        <f>SUM(AT!G119,BE!G119,BG!G119,CY!G119,CZ!G119,DE!G119,DK!G119,EE!G119,EL!G119,ES!G119,FI!G119,FR!G119,HR!G119,HU!G119,IE!G119,IT!G119,LT!G119,LU!G119,LV!G119,MT!G119,NL!G119,PL!G119,PT!G119,RO!G119,SE!G119,SI!G119,SK!G119)</f>
        <v>-1822.5251054740388</v>
      </c>
      <c r="H119" s="8">
        <f>SUM(AT!H119,BE!H119,BG!H119,CY!H119,CZ!H119,DE!H119,DK!H119,EE!H119,EL!H119,ES!H119,FI!H119,FR!H119,HR!H119,HU!H119,IE!H119,IT!H119,LT!H119,LU!H119,LV!H119,MT!H119,NL!H119,PL!H119,PT!H119,RO!H119,SE!H119,SI!H119,SK!H119)</f>
        <v>-1592.8440723279057</v>
      </c>
      <c r="I119" s="8">
        <f>SUM(AT!I119,BE!I119,BG!I119,CY!I119,CZ!I119,DE!I119,DK!I119,EE!I119,EL!I119,ES!I119,FI!I119,FR!I119,HR!I119,HU!I119,IE!I119,IT!I119,LT!I119,LU!I119,LV!I119,MT!I119,NL!I119,PL!I119,PT!I119,RO!I119,SE!I119,SI!I119,SK!I119)</f>
        <v>-1947.9814540071939</v>
      </c>
      <c r="J119" s="8">
        <f>SUM(AT!J119,BE!J119,BG!J119,CY!J119,CZ!J119,DE!J119,DK!J119,EE!J119,EL!J119,ES!J119,FI!J119,FR!J119,HR!J119,HU!J119,IE!J119,IT!J119,LT!J119,LU!J119,LV!J119,MT!J119,NL!J119,PL!J119,PT!J119,RO!J119,SE!J119,SI!J119,SK!J119)</f>
        <v>-1884.8338788404326</v>
      </c>
      <c r="K119" s="8">
        <f>SUM(AT!K119,BE!K119,BG!K119,CY!K119,CZ!K119,DE!K119,DK!K119,EE!K119,EL!K119,ES!K119,FI!K119,FR!K119,HR!K119,HU!K119,IE!K119,IT!K119,LT!K119,LU!K119,LV!K119,MT!K119,NL!K119,PL!K119,PT!K119,RO!K119,SE!K119,SI!K119,SK!K119)</f>
        <v>-1592.5338331889477</v>
      </c>
      <c r="L119" s="8">
        <f>SUM(AT!L119,BE!L119,BG!L119,CY!L119,CZ!L119,DE!L119,DK!L119,EE!L119,EL!L119,ES!L119,FI!L119,FR!L119,HR!L119,HU!L119,IE!L119,IT!L119,LT!L119,LU!L119,LV!L119,MT!L119,NL!L119,PL!L119,PT!L119,RO!L119,SE!L119,SI!L119,SK!L119)</f>
        <v>-1661.460252428637</v>
      </c>
      <c r="M119" s="8">
        <f>SUM(AT!M119,BE!M119,BG!M119,CY!M119,CZ!M119,DE!M119,DK!M119,EE!M119,EL!M119,ES!M119,FI!M119,FR!M119,HR!M119,HU!M119,IE!M119,IT!M119,LT!M119,LU!M119,LV!M119,MT!M119,NL!M119,PL!M119,PT!M119,RO!M119,SE!M119,SI!M119,SK!M119)</f>
        <v>-1280.4394417372662</v>
      </c>
      <c r="N119" s="8">
        <f>SUM(AT!N119,BE!N119,BG!N119,CY!N119,CZ!N119,DE!N119,DK!N119,EE!N119,EL!N119,ES!N119,FI!N119,FR!N119,HR!N119,HU!N119,IE!N119,IT!N119,LT!N119,LU!N119,LV!N119,MT!N119,NL!N119,PL!N119,PT!N119,RO!N119,SE!N119,SI!N119,SK!N119)</f>
        <v>-1502.3068656559637</v>
      </c>
      <c r="O119" s="8">
        <f>SUM(AT!O119,BE!O119,BG!O119,CY!O119,CZ!O119,DE!O119,DK!O119,EE!O119,EL!O119,ES!O119,FI!O119,FR!O119,HR!O119,HU!O119,IE!O119,IT!O119,LT!O119,LU!O119,LV!O119,MT!O119,NL!O119,PL!O119,PT!O119,RO!O119,SE!O119,SI!O119,SK!O119)</f>
        <v>71.097069306674328</v>
      </c>
      <c r="P119" s="8">
        <f>SUM(AT!P119,BE!P119,BG!P119,CY!P119,CZ!P119,DE!P119,DK!P119,EE!P119,EL!P119,ES!P119,FI!P119,FR!P119,HR!P119,HU!P119,IE!P119,IT!P119,LT!P119,LU!P119,LV!P119,MT!P119,NL!P119,PL!P119,PT!P119,RO!P119,SE!P119,SI!P119,SK!P119)</f>
        <v>-60.448484047936475</v>
      </c>
      <c r="Q119" s="8">
        <f>SUM(AT!Q119,BE!Q119,BG!Q119,CY!Q119,CZ!Q119,DE!Q119,DK!Q119,EE!Q119,EL!Q119,ES!Q119,FI!Q119,FR!Q119,HR!Q119,HU!Q119,IE!Q119,IT!Q119,LT!Q119,LU!Q119,LV!Q119,MT!Q119,NL!Q119,PL!Q119,PT!Q119,RO!Q119,SE!Q119,SI!Q119,SK!Q119)</f>
        <v>54.60213417782694</v>
      </c>
      <c r="R119" s="8">
        <f>SUM(AT!R119,BE!R119,BG!R119,CY!R119,CZ!R119,DE!R119,DK!R119,EE!R119,EL!R119,ES!R119,FI!R119,FR!R119,HR!R119,HU!R119,IE!R119,IT!R119,LT!R119,LU!R119,LV!R119,MT!R119,NL!R119,PL!R119,PT!R119,RO!R119,SE!R119,SI!R119,SK!R119)</f>
        <v>103.89594036190246</v>
      </c>
      <c r="S119" s="8">
        <f>SUM(AT!S119,BE!S119,BG!S119,CY!S119,CZ!S119,DE!S119,DK!S119,EE!S119,EL!S119,ES!S119,FI!S119,FR!S119,HR!S119,HU!S119,IE!S119,IT!S119,LT!S119,LU!S119,LV!S119,MT!S119,NL!S119,PL!S119,PT!S119,RO!S119,SE!S119,SI!S119,SK!S119)</f>
        <v>100.82710481326176</v>
      </c>
      <c r="T119" s="8">
        <f>SUM(AT!T119,BE!T119,BG!T119,CY!T119,CZ!T119,DE!T119,DK!T119,EE!T119,EL!T119,ES!T119,FI!T119,FR!T119,HR!T119,HU!T119,IE!T119,IT!T119,LT!T119,LU!T119,LV!T119,MT!T119,NL!T119,PL!T119,PT!T119,RO!T119,SE!T119,SI!T119,SK!T119)</f>
        <v>75.830506240705589</v>
      </c>
      <c r="U119" s="8">
        <f>SUM(AT!U119,BE!U119,BG!U119,CY!U119,CZ!U119,DE!U119,DK!U119,EE!U119,EL!U119,ES!U119,FI!U119,FR!U119,HR!U119,HU!U119,IE!U119,IT!U119,LT!U119,LU!U119,LV!U119,MT!U119,NL!U119,PL!U119,PT!U119,RO!U119,SE!U119,SI!U119,SK!U119)</f>
        <v>90.696815893610633</v>
      </c>
      <c r="V119" s="8">
        <f>SUM(AT!V119,BE!V119,BG!V119,CY!V119,CZ!V119,DE!V119,DK!V119,EE!V119,EL!V119,ES!V119,FI!V119,FR!V119,HR!V119,HU!V119,IE!V119,IT!V119,LT!V119,LU!V119,LV!V119,MT!V119,NL!V119,PL!V119,PT!V119,RO!V119,SE!V119,SI!V119,SK!V119)</f>
        <v>154.80247855983646</v>
      </c>
      <c r="W119" s="8">
        <f>SUM(AT!W119,BE!W119,BG!W119,CY!W119,CZ!W119,DE!W119,DK!W119,EE!W119,EL!W119,ES!W119,FI!W119,FR!W119,HR!W119,HU!W119,IE!W119,IT!W119,LT!W119,LU!W119,LV!W119,MT!W119,NL!W119,PL!W119,PT!W119,RO!W119,SE!W119,SI!W119,SK!W119)</f>
        <v>-304.79805172935039</v>
      </c>
    </row>
    <row r="120" spans="1:23" x14ac:dyDescent="0.25">
      <c r="A120" s="10" t="s">
        <v>59</v>
      </c>
      <c r="B120" s="8">
        <f>SUM(AT!B120,BE!B120,BG!B120,CY!B120,CZ!B120,DE!B120,DK!B120,EE!B120,EL!B120,ES!B120,FI!B120,FR!B120,HR!B120,HU!B120,IE!B120,IT!B120,LT!B120,LU!B120,LV!B120,MT!B120,NL!B120,PL!B120,PT!B120,RO!B120,SE!B120,SI!B120,SK!B120)</f>
        <v>2251.5111498136002</v>
      </c>
      <c r="C120" s="8">
        <f>SUM(AT!C120,BE!C120,BG!C120,CY!C120,CZ!C120,DE!C120,DK!C120,EE!C120,EL!C120,ES!C120,FI!C120,FR!C120,HR!C120,HU!C120,IE!C120,IT!C120,LT!C120,LU!C120,LV!C120,MT!C120,NL!C120,PL!C120,PT!C120,RO!C120,SE!C120,SI!C120,SK!C120)</f>
        <v>2173.834662244798</v>
      </c>
      <c r="D120" s="8">
        <f>SUM(AT!D120,BE!D120,BG!D120,CY!D120,CZ!D120,DE!D120,DK!D120,EE!D120,EL!D120,ES!D120,FI!D120,FR!D120,HR!D120,HU!D120,IE!D120,IT!D120,LT!D120,LU!D120,LV!D120,MT!D120,NL!D120,PL!D120,PT!D120,RO!D120,SE!D120,SI!D120,SK!D120)</f>
        <v>2044.2802114362378</v>
      </c>
      <c r="E120" s="8">
        <f>SUM(AT!E120,BE!E120,BG!E120,CY!E120,CZ!E120,DE!E120,DK!E120,EE!E120,EL!E120,ES!E120,FI!E120,FR!E120,HR!E120,HU!E120,IE!E120,IT!E120,LT!E120,LU!E120,LV!E120,MT!E120,NL!E120,PL!E120,PT!E120,RO!E120,SE!E120,SI!E120,SK!E120)</f>
        <v>1671.4655332432012</v>
      </c>
      <c r="F120" s="8">
        <f>SUM(AT!F120,BE!F120,BG!F120,CY!F120,CZ!F120,DE!F120,DK!F120,EE!F120,EL!F120,ES!F120,FI!F120,FR!F120,HR!F120,HU!F120,IE!F120,IT!F120,LT!F120,LU!F120,LV!F120,MT!F120,NL!F120,PL!F120,PT!F120,RO!F120,SE!F120,SI!F120,SK!F120)</f>
        <v>1561.8216755959984</v>
      </c>
      <c r="G120" s="8">
        <f>SUM(AT!G120,BE!G120,BG!G120,CY!G120,CZ!G120,DE!G120,DK!G120,EE!G120,EL!G120,ES!G120,FI!G120,FR!G120,HR!G120,HU!G120,IE!G120,IT!G120,LT!G120,LU!G120,LV!G120,MT!G120,NL!G120,PL!G120,PT!G120,RO!G120,SE!G120,SI!G120,SK!G120)</f>
        <v>1700.4652757735994</v>
      </c>
      <c r="H120" s="8">
        <f>SUM(AT!H120,BE!H120,BG!H120,CY!H120,CZ!H120,DE!H120,DK!H120,EE!H120,EL!H120,ES!H120,FI!H120,FR!H120,HR!H120,HU!H120,IE!H120,IT!H120,LT!H120,LU!H120,LV!H120,MT!H120,NL!H120,PL!H120,PT!H120,RO!H120,SE!H120,SI!H120,SK!H120)</f>
        <v>1609.3051408028016</v>
      </c>
      <c r="I120" s="8">
        <f>SUM(AT!I120,BE!I120,BG!I120,CY!I120,CZ!I120,DE!I120,DK!I120,EE!I120,EL!I120,ES!I120,FI!I120,FR!I120,HR!I120,HU!I120,IE!I120,IT!I120,LT!I120,LU!I120,LV!I120,MT!I120,NL!I120,PL!I120,PT!I120,RO!I120,SE!I120,SI!I120,SK!I120)</f>
        <v>1102.8456953355987</v>
      </c>
      <c r="J120" s="8">
        <f>SUM(AT!J120,BE!J120,BG!J120,CY!J120,CZ!J120,DE!J120,DK!J120,EE!J120,EL!J120,ES!J120,FI!J120,FR!J120,HR!J120,HU!J120,IE!J120,IT!J120,LT!J120,LU!J120,LV!J120,MT!J120,NL!J120,PL!J120,PT!J120,RO!J120,SE!J120,SI!J120,SK!J120)</f>
        <v>797.95217268640044</v>
      </c>
      <c r="K120" s="8">
        <f>SUM(AT!K120,BE!K120,BG!K120,CY!K120,CZ!K120,DE!K120,DK!K120,EE!K120,EL!K120,ES!K120,FI!K120,FR!K120,HR!K120,HU!K120,IE!K120,IT!K120,LT!K120,LU!K120,LV!K120,MT!K120,NL!K120,PL!K120,PT!K120,RO!K120,SE!K120,SI!K120,SK!K120)</f>
        <v>1288.6224261627997</v>
      </c>
      <c r="L120" s="8">
        <f>SUM(AT!L120,BE!L120,BG!L120,CY!L120,CZ!L120,DE!L120,DK!L120,EE!L120,EL!L120,ES!L120,FI!L120,FR!L120,HR!L120,HU!L120,IE!L120,IT!L120,LT!L120,LU!L120,LV!L120,MT!L120,NL!L120,PL!L120,PT!L120,RO!L120,SE!L120,SI!L120,SK!L120)</f>
        <v>2277.8194622051997</v>
      </c>
      <c r="M120" s="8">
        <f>SUM(AT!M120,BE!M120,BG!M120,CY!M120,CZ!M120,DE!M120,DK!M120,EE!M120,EL!M120,ES!M120,FI!M120,FR!M120,HR!M120,HU!M120,IE!M120,IT!M120,LT!M120,LU!M120,LV!M120,MT!M120,NL!M120,PL!M120,PT!M120,RO!M120,SE!M120,SI!M120,SK!M120)</f>
        <v>2208.3372535855988</v>
      </c>
      <c r="N120" s="8">
        <f>SUM(AT!N120,BE!N120,BG!N120,CY!N120,CZ!N120,DE!N120,DK!N120,EE!N120,EL!N120,ES!N120,FI!N120,FR!N120,HR!N120,HU!N120,IE!N120,IT!N120,LT!N120,LU!N120,LV!N120,MT!N120,NL!N120,PL!N120,PT!N120,RO!N120,SE!N120,SI!N120,SK!N120)</f>
        <v>1886.1743208224</v>
      </c>
      <c r="O120" s="8">
        <f>SUM(AT!O120,BE!O120,BG!O120,CY!O120,CZ!O120,DE!O120,DK!O120,EE!O120,EL!O120,ES!O120,FI!O120,FR!O120,HR!O120,HU!O120,IE!O120,IT!O120,LT!O120,LU!O120,LV!O120,MT!O120,NL!O120,PL!O120,PT!O120,RO!O120,SE!O120,SI!O120,SK!O120)</f>
        <v>1799.7140086276008</v>
      </c>
      <c r="P120" s="8">
        <f>SUM(AT!P120,BE!P120,BG!P120,CY!P120,CZ!P120,DE!P120,DK!P120,EE!P120,EL!P120,ES!P120,FI!P120,FR!P120,HR!P120,HU!P120,IE!P120,IT!P120,LT!P120,LU!P120,LV!P120,MT!P120,NL!P120,PL!P120,PT!P120,RO!P120,SE!P120,SI!P120,SK!P120)</f>
        <v>1973.797428290799</v>
      </c>
      <c r="Q120" s="8">
        <f>SUM(AT!Q120,BE!Q120,BG!Q120,CY!Q120,CZ!Q120,DE!Q120,DK!Q120,EE!Q120,EL!Q120,ES!Q120,FI!Q120,FR!Q120,HR!Q120,HU!Q120,IE!Q120,IT!Q120,LT!Q120,LU!Q120,LV!Q120,MT!Q120,NL!Q120,PL!Q120,PT!Q120,RO!Q120,SE!Q120,SI!Q120,SK!Q120)</f>
        <v>1968.0940749627994</v>
      </c>
      <c r="R120" s="8">
        <f>SUM(AT!R120,BE!R120,BG!R120,CY!R120,CZ!R120,DE!R120,DK!R120,EE!R120,EL!R120,ES!R120,FI!R120,FR!R120,HR!R120,HU!R120,IE!R120,IT!R120,LT!R120,LU!R120,LV!R120,MT!R120,NL!R120,PL!R120,PT!R120,RO!R120,SE!R120,SI!R120,SK!R120)</f>
        <v>2281.3812350072003</v>
      </c>
      <c r="S120" s="8">
        <f>SUM(AT!S120,BE!S120,BG!S120,CY!S120,CZ!S120,DE!S120,DK!S120,EE!S120,EL!S120,ES!S120,FI!S120,FR!S120,HR!S120,HU!S120,IE!S120,IT!S120,LT!S120,LU!S120,LV!S120,MT!S120,NL!S120,PL!S120,PT!S120,RO!S120,SE!S120,SI!S120,SK!S120)</f>
        <v>2562.9338617784006</v>
      </c>
      <c r="T120" s="8">
        <f>SUM(AT!T120,BE!T120,BG!T120,CY!T120,CZ!T120,DE!T120,DK!T120,EE!T120,EL!T120,ES!T120,FI!T120,FR!T120,HR!T120,HU!T120,IE!T120,IT!T120,LT!T120,LU!T120,LV!T120,MT!T120,NL!T120,PL!T120,PT!T120,RO!T120,SE!T120,SI!T120,SK!T120)</f>
        <v>3761.855803664399</v>
      </c>
      <c r="U120" s="8">
        <f>SUM(AT!U120,BE!U120,BG!U120,CY!U120,CZ!U120,DE!U120,DK!U120,EE!U120,EL!U120,ES!U120,FI!U120,FR!U120,HR!U120,HU!U120,IE!U120,IT!U120,LT!U120,LU!U120,LV!U120,MT!U120,NL!U120,PL!U120,PT!U120,RO!U120,SE!U120,SI!U120,SK!U120)</f>
        <v>4235.9831893875999</v>
      </c>
      <c r="V120" s="8">
        <f>SUM(AT!V120,BE!V120,BG!V120,CY!V120,CZ!V120,DE!V120,DK!V120,EE!V120,EL!V120,ES!V120,FI!V120,FR!V120,HR!V120,HU!V120,IE!V120,IT!V120,LT!V120,LU!V120,LV!V120,MT!V120,NL!V120,PL!V120,PT!V120,RO!V120,SE!V120,SI!V120,SK!V120)</f>
        <v>4683.3472035256009</v>
      </c>
      <c r="W120" s="8">
        <f>SUM(AT!W120,BE!W120,BG!W120,CY!W120,CZ!W120,DE!W120,DK!W120,EE!W120,EL!W120,ES!W120,FI!W120,FR!W120,HR!W120,HU!W120,IE!W120,IT!W120,LT!W120,LU!W120,LV!W120,MT!W120,NL!W120,PL!W120,PT!W120,RO!W120,SE!W120,SI!W120,SK!W120)</f>
        <v>3318.6133862208007</v>
      </c>
    </row>
    <row r="121" spans="1:23" x14ac:dyDescent="0.25">
      <c r="A121" s="10" t="s">
        <v>60</v>
      </c>
      <c r="B121" s="8">
        <f>SUM(AT!B121,BE!B121,BG!B121,CY!B121,CZ!B121,DE!B121,DK!B121,EE!B121,EL!B121,ES!B121,FI!B121,FR!B121,HR!B121,HU!B121,IE!B121,IT!B121,LT!B121,LU!B121,LV!B121,MT!B121,NL!B121,PL!B121,PT!B121,RO!B121,SE!B121,SI!B121,SK!B121)</f>
        <v>5602.9724753600003</v>
      </c>
      <c r="C121" s="8">
        <f>SUM(AT!C121,BE!C121,BG!C121,CY!C121,CZ!C121,DE!C121,DK!C121,EE!C121,EL!C121,ES!C121,FI!C121,FR!C121,HR!C121,HU!C121,IE!C121,IT!C121,LT!C121,LU!C121,LV!C121,MT!C121,NL!C121,PL!C121,PT!C121,RO!C121,SE!C121,SI!C121,SK!C121)</f>
        <v>3711.0764624799995</v>
      </c>
      <c r="D121" s="8">
        <f>SUM(AT!D121,BE!D121,BG!D121,CY!D121,CZ!D121,DE!D121,DK!D121,EE!D121,EL!D121,ES!D121,FI!D121,FR!D121,HR!D121,HU!D121,IE!D121,IT!D121,LT!D121,LU!D121,LV!D121,MT!D121,NL!D121,PL!D121,PT!D121,RO!D121,SE!D121,SI!D121,SK!D121)</f>
        <v>4214.1000668800007</v>
      </c>
      <c r="E121" s="8">
        <f>SUM(AT!E121,BE!E121,BG!E121,CY!E121,CZ!E121,DE!E121,DK!E121,EE!E121,EL!E121,ES!E121,FI!E121,FR!E121,HR!E121,HU!E121,IE!E121,IT!E121,LT!E121,LU!E121,LV!E121,MT!E121,NL!E121,PL!E121,PT!E121,RO!E121,SE!E121,SI!E121,SK!E121)</f>
        <v>1966.7646347200002</v>
      </c>
      <c r="F121" s="8">
        <f>SUM(AT!F121,BE!F121,BG!F121,CY!F121,CZ!F121,DE!F121,DK!F121,EE!F121,EL!F121,ES!F121,FI!F121,FR!F121,HR!F121,HU!F121,IE!F121,IT!F121,LT!F121,LU!F121,LV!F121,MT!F121,NL!F121,PL!F121,PT!F121,RO!F121,SE!F121,SI!F121,SK!F121)</f>
        <v>2359.8670057599998</v>
      </c>
      <c r="G121" s="8">
        <f>SUM(AT!G121,BE!G121,BG!G121,CY!G121,CZ!G121,DE!G121,DK!G121,EE!G121,EL!G121,ES!G121,FI!G121,FR!G121,HR!G121,HU!G121,IE!G121,IT!G121,LT!G121,LU!G121,LV!G121,MT!G121,NL!G121,PL!G121,PT!G121,RO!G121,SE!G121,SI!G121,SK!G121)</f>
        <v>2885.3851943199998</v>
      </c>
      <c r="H121" s="8">
        <f>SUM(AT!H121,BE!H121,BG!H121,CY!H121,CZ!H121,DE!H121,DK!H121,EE!H121,EL!H121,ES!H121,FI!H121,FR!H121,HR!H121,HU!H121,IE!H121,IT!H121,LT!H121,LU!H121,LV!H121,MT!H121,NL!H121,PL!H121,PT!H121,RO!H121,SE!H121,SI!H121,SK!H121)</f>
        <v>3386.6391096399993</v>
      </c>
      <c r="I121" s="8">
        <f>SUM(AT!I121,BE!I121,BG!I121,CY!I121,CZ!I121,DE!I121,DK!I121,EE!I121,EL!I121,ES!I121,FI!I121,FR!I121,HR!I121,HU!I121,IE!I121,IT!I121,LT!I121,LU!I121,LV!I121,MT!I121,NL!I121,PL!I121,PT!I121,RO!I121,SE!I121,SI!I121,SK!I121)</f>
        <v>2745.5123000400004</v>
      </c>
      <c r="J121" s="8">
        <f>SUM(AT!J121,BE!J121,BG!J121,CY!J121,CZ!J121,DE!J121,DK!J121,EE!J121,EL!J121,ES!J121,FI!J121,FR!J121,HR!J121,HU!J121,IE!J121,IT!J121,LT!J121,LU!J121,LV!J121,MT!J121,NL!J121,PL!J121,PT!J121,RO!J121,SE!J121,SI!J121,SK!J121)</f>
        <v>3131.7482941199987</v>
      </c>
      <c r="K121" s="8">
        <f>SUM(AT!K121,BE!K121,BG!K121,CY!K121,CZ!K121,DE!K121,DK!K121,EE!K121,EL!K121,ES!K121,FI!K121,FR!K121,HR!K121,HU!K121,IE!K121,IT!K121,LT!K121,LU!K121,LV!K121,MT!K121,NL!K121,PL!K121,PT!K121,RO!K121,SE!K121,SI!K121,SK!K121)</f>
        <v>3191.3752895199996</v>
      </c>
      <c r="L121" s="8">
        <f>SUM(AT!L121,BE!L121,BG!L121,CY!L121,CZ!L121,DE!L121,DK!L121,EE!L121,EL!L121,ES!L121,FI!L121,FR!L121,HR!L121,HU!L121,IE!L121,IT!L121,LT!L121,LU!L121,LV!L121,MT!L121,NL!L121,PL!L121,PT!L121,RO!L121,SE!L121,SI!L121,SK!L121)</f>
        <v>3021.0610913999999</v>
      </c>
      <c r="M121" s="8">
        <f>SUM(AT!M121,BE!M121,BG!M121,CY!M121,CZ!M121,DE!M121,DK!M121,EE!M121,EL!M121,ES!M121,FI!M121,FR!M121,HR!M121,HU!M121,IE!M121,IT!M121,LT!M121,LU!M121,LV!M121,MT!M121,NL!M121,PL!M121,PT!M121,RO!M121,SE!M121,SI!M121,SK!M121)</f>
        <v>2225.6901194400002</v>
      </c>
      <c r="N121" s="8">
        <f>SUM(AT!N121,BE!N121,BG!N121,CY!N121,CZ!N121,DE!N121,DK!N121,EE!N121,EL!N121,ES!N121,FI!N121,FR!N121,HR!N121,HU!N121,IE!N121,IT!N121,LT!N121,LU!N121,LV!N121,MT!N121,NL!N121,PL!N121,PT!N121,RO!N121,SE!N121,SI!N121,SK!N121)</f>
        <v>2269.4127938799998</v>
      </c>
      <c r="O121" s="8">
        <f>SUM(AT!O121,BE!O121,BG!O121,CY!O121,CZ!O121,DE!O121,DK!O121,EE!O121,EL!O121,ES!O121,FI!O121,FR!O121,HR!O121,HU!O121,IE!O121,IT!O121,LT!O121,LU!O121,LV!O121,MT!O121,NL!O121,PL!O121,PT!O121,RO!O121,SE!O121,SI!O121,SK!O121)</f>
        <v>2350.64226392</v>
      </c>
      <c r="P121" s="8">
        <f>SUM(AT!P121,BE!P121,BG!P121,CY!P121,CZ!P121,DE!P121,DK!P121,EE!P121,EL!P121,ES!P121,FI!P121,FR!P121,HR!P121,HU!P121,IE!P121,IT!P121,LT!P121,LU!P121,LV!P121,MT!P121,NL!P121,PL!P121,PT!P121,RO!P121,SE!P121,SI!P121,SK!P121)</f>
        <v>1809.5207396399996</v>
      </c>
      <c r="Q121" s="8">
        <f>SUM(AT!Q121,BE!Q121,BG!Q121,CY!Q121,CZ!Q121,DE!Q121,DK!Q121,EE!Q121,EL!Q121,ES!Q121,FI!Q121,FR!Q121,HR!Q121,HU!Q121,IE!Q121,IT!Q121,LT!Q121,LU!Q121,LV!Q121,MT!Q121,NL!Q121,PL!Q121,PT!Q121,RO!Q121,SE!Q121,SI!Q121,SK!Q121)</f>
        <v>1979.8849629999993</v>
      </c>
      <c r="R121" s="8">
        <f>SUM(AT!R121,BE!R121,BG!R121,CY!R121,CZ!R121,DE!R121,DK!R121,EE!R121,EL!R121,ES!R121,FI!R121,FR!R121,HR!R121,HU!R121,IE!R121,IT!R121,LT!R121,LU!R121,LV!R121,MT!R121,NL!R121,PL!R121,PT!R121,RO!R121,SE!R121,SI!R121,SK!R121)</f>
        <v>1645.0945602799998</v>
      </c>
      <c r="S121" s="8">
        <f>SUM(AT!S121,BE!S121,BG!S121,CY!S121,CZ!S121,DE!S121,DK!S121,EE!S121,EL!S121,ES!S121,FI!S121,FR!S121,HR!S121,HU!S121,IE!S121,IT!S121,LT!S121,LU!S121,LV!S121,MT!S121,NL!S121,PL!S121,PT!S121,RO!S121,SE!S121,SI!S121,SK!S121)</f>
        <v>1814.8796409999998</v>
      </c>
      <c r="T121" s="8">
        <f>SUM(AT!T121,BE!T121,BG!T121,CY!T121,CZ!T121,DE!T121,DK!T121,EE!T121,EL!T121,ES!T121,FI!T121,FR!T121,HR!T121,HU!T121,IE!T121,IT!T121,LT!T121,LU!T121,LV!T121,MT!T121,NL!T121,PL!T121,PT!T121,RO!T121,SE!T121,SI!T121,SK!T121)</f>
        <v>1522.5039469199999</v>
      </c>
      <c r="U121" s="8">
        <f>SUM(AT!U121,BE!U121,BG!U121,CY!U121,CZ!U121,DE!U121,DK!U121,EE!U121,EL!U121,ES!U121,FI!U121,FR!U121,HR!U121,HU!U121,IE!U121,IT!U121,LT!U121,LU!U121,LV!U121,MT!U121,NL!U121,PL!U121,PT!U121,RO!U121,SE!U121,SI!U121,SK!U121)</f>
        <v>1290.4980397999998</v>
      </c>
      <c r="V121" s="8">
        <f>SUM(AT!V121,BE!V121,BG!V121,CY!V121,CZ!V121,DE!V121,DK!V121,EE!V121,EL!V121,ES!V121,FI!V121,FR!V121,HR!V121,HU!V121,IE!V121,IT!V121,LT!V121,LU!V121,LV!V121,MT!V121,NL!V121,PL!V121,PT!V121,RO!V121,SE!V121,SI!V121,SK!V121)</f>
        <v>1372.6191197600003</v>
      </c>
      <c r="W121" s="8">
        <f>SUM(AT!W121,BE!W121,BG!W121,CY!W121,CZ!W121,DE!W121,DK!W121,EE!W121,EL!W121,ES!W121,FI!W121,FR!W121,HR!W121,HU!W121,IE!W121,IT!W121,LT!W121,LU!W121,LV!W121,MT!W121,NL!W121,PL!W121,PT!W121,RO!W121,SE!W121,SI!W121,SK!W121)</f>
        <v>1354.8641475200004</v>
      </c>
    </row>
    <row r="122" spans="1:23" x14ac:dyDescent="0.25">
      <c r="A122" s="15" t="s">
        <v>61</v>
      </c>
      <c r="B122" s="16">
        <f>SUM(B123:B125)</f>
        <v>-2067.0005750564351</v>
      </c>
      <c r="C122" s="16">
        <f t="shared" ref="C122:W122" si="27">SUM(C123:C125)</f>
        <v>5179.0052723863055</v>
      </c>
      <c r="D122" s="16">
        <f t="shared" si="27"/>
        <v>6352.5639735543882</v>
      </c>
      <c r="E122" s="16">
        <f t="shared" si="27"/>
        <v>-1271.563743895942</v>
      </c>
      <c r="F122" s="16">
        <f t="shared" si="27"/>
        <v>-2711.8260877921921</v>
      </c>
      <c r="G122" s="16">
        <f t="shared" si="27"/>
        <v>-2306.7020420872423</v>
      </c>
      <c r="H122" s="16">
        <f t="shared" si="27"/>
        <v>1190.0032500808184</v>
      </c>
      <c r="I122" s="16">
        <f t="shared" si="27"/>
        <v>6867.0975160849848</v>
      </c>
      <c r="J122" s="16">
        <f t="shared" si="27"/>
        <v>9414.5374882328524</v>
      </c>
      <c r="K122" s="16">
        <f t="shared" si="27"/>
        <v>10320.7599028648</v>
      </c>
      <c r="L122" s="16">
        <f t="shared" si="27"/>
        <v>14891.842768480206</v>
      </c>
      <c r="M122" s="16">
        <f t="shared" si="27"/>
        <v>13677.959467213132</v>
      </c>
      <c r="N122" s="16">
        <f t="shared" si="27"/>
        <v>10239.038596445964</v>
      </c>
      <c r="O122" s="16">
        <f t="shared" si="27"/>
        <v>4916.1442492417118</v>
      </c>
      <c r="P122" s="16">
        <f t="shared" si="27"/>
        <v>6649.7045201559004</v>
      </c>
      <c r="Q122" s="16">
        <f t="shared" si="27"/>
        <v>7269.8390263550828</v>
      </c>
      <c r="R122" s="16">
        <f t="shared" si="27"/>
        <v>5771.4882048669997</v>
      </c>
      <c r="S122" s="16">
        <f t="shared" si="27"/>
        <v>5325.7327249767968</v>
      </c>
      <c r="T122" s="16">
        <f t="shared" si="27"/>
        <v>2774.4893001814853</v>
      </c>
      <c r="U122" s="16">
        <f t="shared" si="27"/>
        <v>5119.2418229986697</v>
      </c>
      <c r="V122" s="16">
        <f t="shared" si="27"/>
        <v>4666.3338808308763</v>
      </c>
      <c r="W122" s="16">
        <f t="shared" si="27"/>
        <v>7734.0326222058502</v>
      </c>
    </row>
    <row r="123" spans="1:23" x14ac:dyDescent="0.25">
      <c r="A123" s="10" t="s">
        <v>62</v>
      </c>
      <c r="B123" s="8">
        <f>SUM(AT!B123,BE!B123,BG!B123,CY!B123,CZ!B123,DE!B123,DK!B123,EE!B123,EL!B123,ES!B123,FI!B123,FR!B123,HR!B123,HU!B123,IE!B123,IT!B123,LT!B123,LU!B123,LV!B123,MT!B123,NL!B123,PL!B123,PT!B123,RO!B123,SE!B123,SI!B123,SK!B123)</f>
        <v>-10618.92937194174</v>
      </c>
      <c r="C123" s="8">
        <f>SUM(AT!C123,BE!C123,BG!C123,CY!C123,CZ!C123,DE!C123,DK!C123,EE!C123,EL!C123,ES!C123,FI!C123,FR!C123,HR!C123,HU!C123,IE!C123,IT!C123,LT!C123,LU!C123,LV!C123,MT!C123,NL!C123,PL!C123,PT!C123,RO!C123,SE!C123,SI!C123,SK!C123)</f>
        <v>-6540.0681232053694</v>
      </c>
      <c r="D123" s="8">
        <f>SUM(AT!D123,BE!D123,BG!D123,CY!D123,CZ!D123,DE!D123,DK!D123,EE!D123,EL!D123,ES!D123,FI!D123,FR!D123,HR!D123,HU!D123,IE!D123,IT!D123,LT!D123,LU!D123,LV!D123,MT!D123,NL!D123,PL!D123,PT!D123,RO!D123,SE!D123,SI!D123,SK!D123)</f>
        <v>-5562.2107578519526</v>
      </c>
      <c r="E123" s="8">
        <f>SUM(AT!E123,BE!E123,BG!E123,CY!E123,CZ!E123,DE!E123,DK!E123,EE!E123,EL!E123,ES!E123,FI!E123,FR!E123,HR!E123,HU!E123,IE!E123,IT!E123,LT!E123,LU!E123,LV!E123,MT!E123,NL!E123,PL!E123,PT!E123,RO!E123,SE!E123,SI!E123,SK!E123)</f>
        <v>-12182.919304388171</v>
      </c>
      <c r="F123" s="8">
        <f>SUM(AT!F123,BE!F123,BG!F123,CY!F123,CZ!F123,DE!F123,DK!F123,EE!F123,EL!F123,ES!F123,FI!F123,FR!F123,HR!F123,HU!F123,IE!F123,IT!F123,LT!F123,LU!F123,LV!F123,MT!F123,NL!F123,PL!F123,PT!F123,RO!F123,SE!F123,SI!F123,SK!F123)</f>
        <v>-10899.137821560831</v>
      </c>
      <c r="G123" s="8">
        <f>SUM(AT!G123,BE!G123,BG!G123,CY!G123,CZ!G123,DE!G123,DK!G123,EE!G123,EL!G123,ES!G123,FI!G123,FR!G123,HR!G123,HU!G123,IE!G123,IT!G123,LT!G123,LU!G123,LV!G123,MT!G123,NL!G123,PL!G123,PT!G123,RO!G123,SE!G123,SI!G123,SK!G123)</f>
        <v>-8623.2515852004872</v>
      </c>
      <c r="H123" s="8">
        <f>SUM(AT!H123,BE!H123,BG!H123,CY!H123,CZ!H123,DE!H123,DK!H123,EE!H123,EL!H123,ES!H123,FI!H123,FR!H123,HR!H123,HU!H123,IE!H123,IT!H123,LT!H123,LU!H123,LV!H123,MT!H123,NL!H123,PL!H123,PT!H123,RO!H123,SE!H123,SI!H123,SK!H123)</f>
        <v>-8922.5617679421157</v>
      </c>
      <c r="I123" s="8">
        <f>SUM(AT!I123,BE!I123,BG!I123,CY!I123,CZ!I123,DE!I123,DK!I123,EE!I123,EL!I123,ES!I123,FI!I123,FR!I123,HR!I123,HU!I123,IE!I123,IT!I123,LT!I123,LU!I123,LV!I123,MT!I123,NL!I123,PL!I123,PT!I123,RO!I123,SE!I123,SI!I123,SK!I123)</f>
        <v>-4996.6318060533758</v>
      </c>
      <c r="J123" s="8">
        <f>SUM(AT!J123,BE!J123,BG!J123,CY!J123,CZ!J123,DE!J123,DK!J123,EE!J123,EL!J123,ES!J123,FI!J123,FR!J123,HR!J123,HU!J123,IE!J123,IT!J123,LT!J123,LU!J123,LV!J123,MT!J123,NL!J123,PL!J123,PT!J123,RO!J123,SE!J123,SI!J123,SK!J123)</f>
        <v>-3676.5271489997745</v>
      </c>
      <c r="K123" s="8">
        <f>SUM(AT!K123,BE!K123,BG!K123,CY!K123,CZ!K123,DE!K123,DK!K123,EE!K123,EL!K123,ES!K123,FI!K123,FR!K123,HR!K123,HU!K123,IE!K123,IT!K123,LT!K123,LU!K123,LV!K123,MT!K123,NL!K123,PL!K123,PT!K123,RO!K123,SE!K123,SI!K123,SK!K123)</f>
        <v>-3537.6238671835481</v>
      </c>
      <c r="L123" s="8">
        <f>SUM(AT!L123,BE!L123,BG!L123,CY!L123,CZ!L123,DE!L123,DK!L123,EE!L123,EL!L123,ES!L123,FI!L123,FR!L123,HR!L123,HU!L123,IE!L123,IT!L123,LT!L123,LU!L123,LV!L123,MT!L123,NL!L123,PL!L123,PT!L123,RO!L123,SE!L123,SI!L123,SK!L123)</f>
        <v>10.722466397631592</v>
      </c>
      <c r="M123" s="8">
        <f>SUM(AT!M123,BE!M123,BG!M123,CY!M123,CZ!M123,DE!M123,DK!M123,EE!M123,EL!M123,ES!M123,FI!M123,FR!M123,HR!M123,HU!M123,IE!M123,IT!M123,LT!M123,LU!M123,LV!M123,MT!M123,NL!M123,PL!M123,PT!M123,RO!M123,SE!M123,SI!M123,SK!M123)</f>
        <v>-2096.7961522811675</v>
      </c>
      <c r="N123" s="8">
        <f>SUM(AT!N123,BE!N123,BG!N123,CY!N123,CZ!N123,DE!N123,DK!N123,EE!N123,EL!N123,ES!N123,FI!N123,FR!N123,HR!N123,HU!N123,IE!N123,IT!N123,LT!N123,LU!N123,LV!N123,MT!N123,NL!N123,PL!N123,PT!N123,RO!N123,SE!N123,SI!N123,SK!N123)</f>
        <v>-3561.6486252596933</v>
      </c>
      <c r="O123" s="8">
        <f>SUM(AT!O123,BE!O123,BG!O123,CY!O123,CZ!O123,DE!O123,DK!O123,EE!O123,EL!O123,ES!O123,FI!O123,FR!O123,HR!O123,HU!O123,IE!O123,IT!O123,LT!O123,LU!O123,LV!O123,MT!O123,NL!O123,PL!O123,PT!O123,RO!O123,SE!O123,SI!O123,SK!O123)</f>
        <v>-8141.2623565087652</v>
      </c>
      <c r="P123" s="8">
        <f>SUM(AT!P123,BE!P123,BG!P123,CY!P123,CZ!P123,DE!P123,DK!P123,EE!P123,EL!P123,ES!P123,FI!P123,FR!P123,HR!P123,HU!P123,IE!P123,IT!P123,LT!P123,LU!P123,LV!P123,MT!P123,NL!P123,PL!P123,PT!P123,RO!P123,SE!P123,SI!P123,SK!P123)</f>
        <v>-7768.6432947005587</v>
      </c>
      <c r="Q123" s="8">
        <f>SUM(AT!Q123,BE!Q123,BG!Q123,CY!Q123,CZ!Q123,DE!Q123,DK!Q123,EE!Q123,EL!Q123,ES!Q123,FI!Q123,FR!Q123,HR!Q123,HU!Q123,IE!Q123,IT!Q123,LT!Q123,LU!Q123,LV!Q123,MT!Q123,NL!Q123,PL!Q123,PT!Q123,RO!Q123,SE!Q123,SI!Q123,SK!Q123)</f>
        <v>-8110.8521439106426</v>
      </c>
      <c r="R123" s="8">
        <f>SUM(AT!R123,BE!R123,BG!R123,CY!R123,CZ!R123,DE!R123,DK!R123,EE!R123,EL!R123,ES!R123,FI!R123,FR!R123,HR!R123,HU!R123,IE!R123,IT!R123,LT!R123,LU!R123,LV!R123,MT!R123,NL!R123,PL!R123,PT!R123,RO!R123,SE!R123,SI!R123,SK!R123)</f>
        <v>-7453.4353021350189</v>
      </c>
      <c r="S123" s="8">
        <f>SUM(AT!S123,BE!S123,BG!S123,CY!S123,CZ!S123,DE!S123,DK!S123,EE!S123,EL!S123,ES!S123,FI!S123,FR!S123,HR!S123,HU!S123,IE!S123,IT!S123,LT!S123,LU!S123,LV!S123,MT!S123,NL!S123,PL!S123,PT!S123,RO!S123,SE!S123,SI!S123,SK!S123)</f>
        <v>-7195.8427312649401</v>
      </c>
      <c r="T123" s="8">
        <f>SUM(AT!T123,BE!T123,BG!T123,CY!T123,CZ!T123,DE!T123,DK!T123,EE!T123,EL!T123,ES!T123,FI!T123,FR!T123,HR!T123,HU!T123,IE!T123,IT!T123,LT!T123,LU!T123,LV!T123,MT!T123,NL!T123,PL!T123,PT!T123,RO!T123,SE!T123,SI!T123,SK!T123)</f>
        <v>-2075.4987942379057</v>
      </c>
      <c r="U123" s="8">
        <f>SUM(AT!U123,BE!U123,BG!U123,CY!U123,CZ!U123,DE!U123,DK!U123,EE!U123,EL!U123,ES!U123,FI!U123,FR!U123,HR!U123,HU!U123,IE!U123,IT!U123,LT!U123,LU!U123,LV!U123,MT!U123,NL!U123,PL!U123,PT!U123,RO!U123,SE!U123,SI!U123,SK!U123)</f>
        <v>-104.18059392129504</v>
      </c>
      <c r="V123" s="8">
        <f>SUM(AT!V123,BE!V123,BG!V123,CY!V123,CZ!V123,DE!V123,DK!V123,EE!V123,EL!V123,ES!V123,FI!V123,FR!V123,HR!V123,HU!V123,IE!V123,IT!V123,LT!V123,LU!V123,LV!V123,MT!V123,NL!V123,PL!V123,PT!V123,RO!V123,SE!V123,SI!V123,SK!V123)</f>
        <v>3972.4334615993585</v>
      </c>
      <c r="W123" s="8">
        <f>SUM(AT!W123,BE!W123,BG!W123,CY!W123,CZ!W123,DE!W123,DK!W123,EE!W123,EL!W123,ES!W123,FI!W123,FR!W123,HR!W123,HU!W123,IE!W123,IT!W123,LT!W123,LU!W123,LV!W123,MT!W123,NL!W123,PL!W123,PT!W123,RO!W123,SE!W123,SI!W123,SK!W123)</f>
        <v>-107.4372414521952</v>
      </c>
    </row>
    <row r="124" spans="1:23" x14ac:dyDescent="0.25">
      <c r="A124" s="10" t="s">
        <v>63</v>
      </c>
      <c r="B124" s="8">
        <f>SUM(AT!B124,BE!B124,BG!B124,CY!B124,CZ!B124,DE!B124,DK!B124,EE!B124,EL!B124,ES!B124,FI!B124,FR!B124,HR!B124,HU!B124,IE!B124,IT!B124,LT!B124,LU!B124,LV!B124,MT!B124,NL!B124,PL!B124,PT!B124,RO!B124,SE!B124,SI!B124,SK!B124)</f>
        <v>496.43165992694821</v>
      </c>
      <c r="C124" s="8">
        <f>SUM(AT!C124,BE!C124,BG!C124,CY!C124,CZ!C124,DE!C124,DK!C124,EE!C124,EL!C124,ES!C124,FI!C124,FR!C124,HR!C124,HU!C124,IE!C124,IT!C124,LT!C124,LU!C124,LV!C124,MT!C124,NL!C124,PL!C124,PT!C124,RO!C124,SE!C124,SI!C124,SK!C124)</f>
        <v>3157.9152683836965</v>
      </c>
      <c r="D124" s="8">
        <f>SUM(AT!D124,BE!D124,BG!D124,CY!D124,CZ!D124,DE!D124,DK!D124,EE!D124,EL!D124,ES!D124,FI!D124,FR!D124,HR!D124,HU!D124,IE!D124,IT!D124,LT!D124,LU!D124,LV!D124,MT!D124,NL!D124,PL!D124,PT!D124,RO!D124,SE!D124,SI!D124,SK!D124)</f>
        <v>3827.0293883280165</v>
      </c>
      <c r="E124" s="8">
        <f>SUM(AT!E124,BE!E124,BG!E124,CY!E124,CZ!E124,DE!E124,DK!E124,EE!E124,EL!E124,ES!E124,FI!E124,FR!E124,HR!E124,HU!E124,IE!E124,IT!E124,LT!E124,LU!E124,LV!E124,MT!E124,NL!E124,PL!E124,PT!E124,RO!E124,SE!E124,SI!E124,SK!E124)</f>
        <v>4259.3070213329993</v>
      </c>
      <c r="F124" s="8">
        <f>SUM(AT!F124,BE!F124,BG!F124,CY!F124,CZ!F124,DE!F124,DK!F124,EE!F124,EL!F124,ES!F124,FI!F124,FR!F124,HR!F124,HU!F124,IE!F124,IT!F124,LT!F124,LU!F124,LV!F124,MT!F124,NL!F124,PL!F124,PT!F124,RO!F124,SE!F124,SI!F124,SK!F124)</f>
        <v>1879.3573268077362</v>
      </c>
      <c r="G124" s="8">
        <f>SUM(AT!G124,BE!G124,BG!G124,CY!G124,CZ!G124,DE!G124,DK!G124,EE!G124,EL!G124,ES!G124,FI!G124,FR!G124,HR!G124,HU!G124,IE!G124,IT!G124,LT!G124,LU!G124,LV!G124,MT!G124,NL!G124,PL!G124,PT!G124,RO!G124,SE!G124,SI!G124,SK!G124)</f>
        <v>997.20393296319708</v>
      </c>
      <c r="H124" s="8">
        <f>SUM(AT!H124,BE!H124,BG!H124,CY!H124,CZ!H124,DE!H124,DK!H124,EE!H124,EL!H124,ES!H124,FI!H124,FR!H124,HR!H124,HU!H124,IE!H124,IT!H124,LT!H124,LU!H124,LV!H124,MT!H124,NL!H124,PL!H124,PT!H124,RO!H124,SE!H124,SI!H124,SK!H124)</f>
        <v>1104.2880947760304</v>
      </c>
      <c r="I124" s="8">
        <f>SUM(AT!I124,BE!I124,BG!I124,CY!I124,CZ!I124,DE!I124,DK!I124,EE!I124,EL!I124,ES!I124,FI!I124,FR!I124,HR!I124,HU!I124,IE!I124,IT!I124,LT!I124,LU!I124,LV!I124,MT!I124,NL!I124,PL!I124,PT!I124,RO!I124,SE!I124,SI!I124,SK!I124)</f>
        <v>2883.9092298501996</v>
      </c>
      <c r="J124" s="8">
        <f>SUM(AT!J124,BE!J124,BG!J124,CY!J124,CZ!J124,DE!J124,DK!J124,EE!J124,EL!J124,ES!J124,FI!J124,FR!J124,HR!J124,HU!J124,IE!J124,IT!J124,LT!J124,LU!J124,LV!J124,MT!J124,NL!J124,PL!J124,PT!J124,RO!J124,SE!J124,SI!J124,SK!J124)</f>
        <v>2711.5375224546569</v>
      </c>
      <c r="K124" s="8">
        <f>SUM(AT!K124,BE!K124,BG!K124,CY!K124,CZ!K124,DE!K124,DK!K124,EE!K124,EL!K124,ES!K124,FI!K124,FR!K124,HR!K124,HU!K124,IE!K124,IT!K124,LT!K124,LU!K124,LV!K124,MT!K124,NL!K124,PL!K124,PT!K124,RO!K124,SE!K124,SI!K124,SK!K124)</f>
        <v>2876.1380730831042</v>
      </c>
      <c r="L124" s="8">
        <f>SUM(AT!L124,BE!L124,BG!L124,CY!L124,CZ!L124,DE!L124,DK!L124,EE!L124,EL!L124,ES!L124,FI!L124,FR!L124,HR!L124,HU!L124,IE!L124,IT!L124,LT!L124,LU!L124,LV!L124,MT!L124,NL!L124,PL!L124,PT!L124,RO!L124,SE!L124,SI!L124,SK!L124)</f>
        <v>3171.2415132707829</v>
      </c>
      <c r="M124" s="8">
        <f>SUM(AT!M124,BE!M124,BG!M124,CY!M124,CZ!M124,DE!M124,DK!M124,EE!M124,EL!M124,ES!M124,FI!M124,FR!M124,HR!M124,HU!M124,IE!M124,IT!M124,LT!M124,LU!M124,LV!M124,MT!M124,NL!M124,PL!M124,PT!M124,RO!M124,SE!M124,SI!M124,SK!M124)</f>
        <v>2938.2332907558075</v>
      </c>
      <c r="N124" s="8">
        <f>SUM(AT!N124,BE!N124,BG!N124,CY!N124,CZ!N124,DE!N124,DK!N124,EE!N124,EL!N124,ES!N124,FI!N124,FR!N124,HR!N124,HU!N124,IE!N124,IT!N124,LT!N124,LU!N124,LV!N124,MT!N124,NL!N124,PL!N124,PT!N124,RO!N124,SE!N124,SI!N124,SK!N124)</f>
        <v>2658.4530726948788</v>
      </c>
      <c r="O124" s="8">
        <f>SUM(AT!O124,BE!O124,BG!O124,CY!O124,CZ!O124,DE!O124,DK!O124,EE!O124,EL!O124,ES!O124,FI!O124,FR!O124,HR!O124,HU!O124,IE!O124,IT!O124,LT!O124,LU!O124,LV!O124,MT!O124,NL!O124,PL!O124,PT!O124,RO!O124,SE!O124,SI!O124,SK!O124)</f>
        <v>2531.9018028442438</v>
      </c>
      <c r="P124" s="8">
        <f>SUM(AT!P124,BE!P124,BG!P124,CY!P124,CZ!P124,DE!P124,DK!P124,EE!P124,EL!P124,ES!P124,FI!P124,FR!P124,HR!P124,HU!P124,IE!P124,IT!P124,LT!P124,LU!P124,LV!P124,MT!P124,NL!P124,PL!P124,PT!P124,RO!P124,SE!P124,SI!P124,SK!P124)</f>
        <v>1807.1331011139428</v>
      </c>
      <c r="Q124" s="8">
        <f>SUM(AT!Q124,BE!Q124,BG!Q124,CY!Q124,CZ!Q124,DE!Q124,DK!Q124,EE!Q124,EL!Q124,ES!Q124,FI!Q124,FR!Q124,HR!Q124,HU!Q124,IE!Q124,IT!Q124,LT!Q124,LU!Q124,LV!Q124,MT!Q124,NL!Q124,PL!Q124,PT!Q124,RO!Q124,SE!Q124,SI!Q124,SK!Q124)</f>
        <v>2926.4734093459751</v>
      </c>
      <c r="R124" s="8">
        <f>SUM(AT!R124,BE!R124,BG!R124,CY!R124,CZ!R124,DE!R124,DK!R124,EE!R124,EL!R124,ES!R124,FI!R124,FR!R124,HR!R124,HU!R124,IE!R124,IT!R124,LT!R124,LU!R124,LV!R124,MT!R124,NL!R124,PL!R124,PT!R124,RO!R124,SE!R124,SI!R124,SK!R124)</f>
        <v>713.1355592578459</v>
      </c>
      <c r="S124" s="8">
        <f>SUM(AT!S124,BE!S124,BG!S124,CY!S124,CZ!S124,DE!S124,DK!S124,EE!S124,EL!S124,ES!S124,FI!S124,FR!S124,HR!S124,HU!S124,IE!S124,IT!S124,LT!S124,LU!S124,LV!S124,MT!S124,NL!S124,PL!S124,PT!S124,RO!S124,SE!S124,SI!S124,SK!S124)</f>
        <v>229.95827671214658</v>
      </c>
      <c r="T124" s="8">
        <f>SUM(AT!T124,BE!T124,BG!T124,CY!T124,CZ!T124,DE!T124,DK!T124,EE!T124,EL!T124,ES!T124,FI!T124,FR!T124,HR!T124,HU!T124,IE!T124,IT!T124,LT!T124,LU!T124,LV!T124,MT!T124,NL!T124,PL!T124,PT!T124,RO!T124,SE!T124,SI!T124,SK!T124)</f>
        <v>-581.38895695225881</v>
      </c>
      <c r="U124" s="8">
        <f>SUM(AT!U124,BE!U124,BG!U124,CY!U124,CZ!U124,DE!U124,DK!U124,EE!U124,EL!U124,ES!U124,FI!U124,FR!U124,HR!U124,HU!U124,IE!U124,IT!U124,LT!U124,LU!U124,LV!U124,MT!U124,NL!U124,PL!U124,PT!U124,RO!U124,SE!U124,SI!U124,SK!U124)</f>
        <v>-91.59799151121922</v>
      </c>
      <c r="V124" s="8">
        <f>SUM(AT!V124,BE!V124,BG!V124,CY!V124,CZ!V124,DE!V124,DK!V124,EE!V124,EL!V124,ES!V124,FI!V124,FR!V124,HR!V124,HU!V124,IE!V124,IT!V124,LT!V124,LU!V124,LV!V124,MT!V124,NL!V124,PL!V124,PT!V124,RO!V124,SE!V124,SI!V124,SK!V124)</f>
        <v>-4797.2471000969535</v>
      </c>
      <c r="W124" s="8">
        <f>SUM(AT!W124,BE!W124,BG!W124,CY!W124,CZ!W124,DE!W124,DK!W124,EE!W124,EL!W124,ES!W124,FI!W124,FR!W124,HR!W124,HU!W124,IE!W124,IT!W124,LT!W124,LU!W124,LV!W124,MT!W124,NL!W124,PL!W124,PT!W124,RO!W124,SE!W124,SI!W124,SK!W124)</f>
        <v>1539.4405168146657</v>
      </c>
    </row>
    <row r="125" spans="1:23" x14ac:dyDescent="0.25">
      <c r="A125" s="10" t="s">
        <v>64</v>
      </c>
      <c r="B125" s="8">
        <f>SUM(AT!B125,BE!B125,BG!B125,CY!B125,CZ!B125,DE!B125,DK!B125,EE!B125,EL!B125,ES!B125,FI!B125,FR!B125,HR!B125,HU!B125,IE!B125,IT!B125,LT!B125,LU!B125,LV!B125,MT!B125,NL!B125,PL!B125,PT!B125,RO!B125,SE!B125,SI!B125,SK!B125)</f>
        <v>8055.4971369583573</v>
      </c>
      <c r="C125" s="8">
        <f>SUM(AT!C125,BE!C125,BG!C125,CY!C125,CZ!C125,DE!C125,DK!C125,EE!C125,EL!C125,ES!C125,FI!C125,FR!C125,HR!C125,HU!C125,IE!C125,IT!C125,LT!C125,LU!C125,LV!C125,MT!C125,NL!C125,PL!C125,PT!C125,RO!C125,SE!C125,SI!C125,SK!C125)</f>
        <v>8561.1581272079784</v>
      </c>
      <c r="D125" s="8">
        <f>SUM(AT!D125,BE!D125,BG!D125,CY!D125,CZ!D125,DE!D125,DK!D125,EE!D125,EL!D125,ES!D125,FI!D125,FR!D125,HR!D125,HU!D125,IE!D125,IT!D125,LT!D125,LU!D125,LV!D125,MT!D125,NL!D125,PL!D125,PT!D125,RO!D125,SE!D125,SI!D125,SK!D125)</f>
        <v>8087.7453430783244</v>
      </c>
      <c r="E125" s="8">
        <f>SUM(AT!E125,BE!E125,BG!E125,CY!E125,CZ!E125,DE!E125,DK!E125,EE!E125,EL!E125,ES!E125,FI!E125,FR!E125,HR!E125,HU!E125,IE!E125,IT!E125,LT!E125,LU!E125,LV!E125,MT!E125,NL!E125,PL!E125,PT!E125,RO!E125,SE!E125,SI!E125,SK!E125)</f>
        <v>6652.0485391592301</v>
      </c>
      <c r="F125" s="8">
        <f>SUM(AT!F125,BE!F125,BG!F125,CY!F125,CZ!F125,DE!F125,DK!F125,EE!F125,EL!F125,ES!F125,FI!F125,FR!F125,HR!F125,HU!F125,IE!F125,IT!F125,LT!F125,LU!F125,LV!F125,MT!F125,NL!F125,PL!F125,PT!F125,RO!F125,SE!F125,SI!F125,SK!F125)</f>
        <v>6307.9544069609028</v>
      </c>
      <c r="G125" s="8">
        <f>SUM(AT!G125,BE!G125,BG!G125,CY!G125,CZ!G125,DE!G125,DK!G125,EE!G125,EL!G125,ES!G125,FI!G125,FR!G125,HR!G125,HU!G125,IE!G125,IT!G125,LT!G125,LU!G125,LV!G125,MT!G125,NL!G125,PL!G125,PT!G125,RO!G125,SE!G125,SI!G125,SK!G125)</f>
        <v>5319.3456101500478</v>
      </c>
      <c r="H125" s="8">
        <f>SUM(AT!H125,BE!H125,BG!H125,CY!H125,CZ!H125,DE!H125,DK!H125,EE!H125,EL!H125,ES!H125,FI!H125,FR!H125,HR!H125,HU!H125,IE!H125,IT!H125,LT!H125,LU!H125,LV!H125,MT!H125,NL!H125,PL!H125,PT!H125,RO!H125,SE!H125,SI!H125,SK!H125)</f>
        <v>9008.2769232469036</v>
      </c>
      <c r="I125" s="8">
        <f>SUM(AT!I125,BE!I125,BG!I125,CY!I125,CZ!I125,DE!I125,DK!I125,EE!I125,EL!I125,ES!I125,FI!I125,FR!I125,HR!I125,HU!I125,IE!I125,IT!I125,LT!I125,LU!I125,LV!I125,MT!I125,NL!I125,PL!I125,PT!I125,RO!I125,SE!I125,SI!I125,SK!I125)</f>
        <v>8979.8200922881606</v>
      </c>
      <c r="J125" s="8">
        <f>SUM(AT!J125,BE!J125,BG!J125,CY!J125,CZ!J125,DE!J125,DK!J125,EE!J125,EL!J125,ES!J125,FI!J125,FR!J125,HR!J125,HU!J125,IE!J125,IT!J125,LT!J125,LU!J125,LV!J125,MT!J125,NL!J125,PL!J125,PT!J125,RO!J125,SE!J125,SI!J125,SK!J125)</f>
        <v>10379.527114777969</v>
      </c>
      <c r="K125" s="8">
        <f>SUM(AT!K125,BE!K125,BG!K125,CY!K125,CZ!K125,DE!K125,DK!K125,EE!K125,EL!K125,ES!K125,FI!K125,FR!K125,HR!K125,HU!K125,IE!K125,IT!K125,LT!K125,LU!K125,LV!K125,MT!K125,NL!K125,PL!K125,PT!K125,RO!K125,SE!K125,SI!K125,SK!K125)</f>
        <v>10982.245696965245</v>
      </c>
      <c r="L125" s="8">
        <f>SUM(AT!L125,BE!L125,BG!L125,CY!L125,CZ!L125,DE!L125,DK!L125,EE!L125,EL!L125,ES!L125,FI!L125,FR!L125,HR!L125,HU!L125,IE!L125,IT!L125,LT!L125,LU!L125,LV!L125,MT!L125,NL!L125,PL!L125,PT!L125,RO!L125,SE!L125,SI!L125,SK!L125)</f>
        <v>11709.878788811791</v>
      </c>
      <c r="M125" s="8">
        <f>SUM(AT!M125,BE!M125,BG!M125,CY!M125,CZ!M125,DE!M125,DK!M125,EE!M125,EL!M125,ES!M125,FI!M125,FR!M125,HR!M125,HU!M125,IE!M125,IT!M125,LT!M125,LU!M125,LV!M125,MT!M125,NL!M125,PL!M125,PT!M125,RO!M125,SE!M125,SI!M125,SK!M125)</f>
        <v>12836.522328738492</v>
      </c>
      <c r="N125" s="8">
        <f>SUM(AT!N125,BE!N125,BG!N125,CY!N125,CZ!N125,DE!N125,DK!N125,EE!N125,EL!N125,ES!N125,FI!N125,FR!N125,HR!N125,HU!N125,IE!N125,IT!N125,LT!N125,LU!N125,LV!N125,MT!N125,NL!N125,PL!N125,PT!N125,RO!N125,SE!N125,SI!N125,SK!N125)</f>
        <v>11142.234149010777</v>
      </c>
      <c r="O125" s="8">
        <f>SUM(AT!O125,BE!O125,BG!O125,CY!O125,CZ!O125,DE!O125,DK!O125,EE!O125,EL!O125,ES!O125,FI!O125,FR!O125,HR!O125,HU!O125,IE!O125,IT!O125,LT!O125,LU!O125,LV!O125,MT!O125,NL!O125,PL!O125,PT!O125,RO!O125,SE!O125,SI!O125,SK!O125)</f>
        <v>10525.504802906233</v>
      </c>
      <c r="P125" s="8">
        <f>SUM(AT!P125,BE!P125,BG!P125,CY!P125,CZ!P125,DE!P125,DK!P125,EE!P125,EL!P125,ES!P125,FI!P125,FR!P125,HR!P125,HU!P125,IE!P125,IT!P125,LT!P125,LU!P125,LV!P125,MT!P125,NL!P125,PL!P125,PT!P125,RO!P125,SE!P125,SI!P125,SK!P125)</f>
        <v>12611.214713742516</v>
      </c>
      <c r="Q125" s="8">
        <f>SUM(AT!Q125,BE!Q125,BG!Q125,CY!Q125,CZ!Q125,DE!Q125,DK!Q125,EE!Q125,EL!Q125,ES!Q125,FI!Q125,FR!Q125,HR!Q125,HU!Q125,IE!Q125,IT!Q125,LT!Q125,LU!Q125,LV!Q125,MT!Q125,NL!Q125,PL!Q125,PT!Q125,RO!Q125,SE!Q125,SI!Q125,SK!Q125)</f>
        <v>12454.21776091975</v>
      </c>
      <c r="R125" s="8">
        <f>SUM(AT!R125,BE!R125,BG!R125,CY!R125,CZ!R125,DE!R125,DK!R125,EE!R125,EL!R125,ES!R125,FI!R125,FR!R125,HR!R125,HU!R125,IE!R125,IT!R125,LT!R125,LU!R125,LV!R125,MT!R125,NL!R125,PL!R125,PT!R125,RO!R125,SE!R125,SI!R125,SK!R125)</f>
        <v>12511.787947744173</v>
      </c>
      <c r="S125" s="8">
        <f>SUM(AT!S125,BE!S125,BG!S125,CY!S125,CZ!S125,DE!S125,DK!S125,EE!S125,EL!S125,ES!S125,FI!S125,FR!S125,HR!S125,HU!S125,IE!S125,IT!S125,LT!S125,LU!S125,LV!S125,MT!S125,NL!S125,PL!S125,PT!S125,RO!S125,SE!S125,SI!S125,SK!S125)</f>
        <v>12291.61717952959</v>
      </c>
      <c r="T125" s="8">
        <f>SUM(AT!T125,BE!T125,BG!T125,CY!T125,CZ!T125,DE!T125,DK!T125,EE!T125,EL!T125,ES!T125,FI!T125,FR!T125,HR!T125,HU!T125,IE!T125,IT!T125,LT!T125,LU!T125,LV!T125,MT!T125,NL!T125,PL!T125,PT!T125,RO!T125,SE!T125,SI!T125,SK!T125)</f>
        <v>5431.3770513716499</v>
      </c>
      <c r="U125" s="8">
        <f>SUM(AT!U125,BE!U125,BG!U125,CY!U125,CZ!U125,DE!U125,DK!U125,EE!U125,EL!U125,ES!U125,FI!U125,FR!U125,HR!U125,HU!U125,IE!U125,IT!U125,LT!U125,LU!U125,LV!U125,MT!U125,NL!U125,PL!U125,PT!U125,RO!U125,SE!U125,SI!U125,SK!U125)</f>
        <v>5315.0204084311836</v>
      </c>
      <c r="V125" s="8">
        <f>SUM(AT!V125,BE!V125,BG!V125,CY!V125,CZ!V125,DE!V125,DK!V125,EE!V125,EL!V125,ES!V125,FI!V125,FR!V125,HR!V125,HU!V125,IE!V125,IT!V125,LT!V125,LU!V125,LV!V125,MT!V125,NL!V125,PL!V125,PT!V125,RO!V125,SE!V125,SI!V125,SK!V125)</f>
        <v>5491.1475193284714</v>
      </c>
      <c r="W125" s="8">
        <f>SUM(AT!W125,BE!W125,BG!W125,CY!W125,CZ!W125,DE!W125,DK!W125,EE!W125,EL!W125,ES!W125,FI!W125,FR!W125,HR!W125,HU!W125,IE!W125,IT!W125,LT!W125,LU!W125,LV!W125,MT!W125,NL!W125,PL!W125,PT!W125,RO!W125,SE!W125,SI!W125,SK!W125)</f>
        <v>6302.0293468433802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28">SUM(C127:C128)</f>
        <v>0</v>
      </c>
      <c r="D126" s="16">
        <f t="shared" si="28"/>
        <v>0</v>
      </c>
      <c r="E126" s="16">
        <f t="shared" si="28"/>
        <v>0</v>
      </c>
      <c r="F126" s="16">
        <f t="shared" si="28"/>
        <v>0</v>
      </c>
      <c r="G126" s="16">
        <f t="shared" si="28"/>
        <v>0</v>
      </c>
      <c r="H126" s="16">
        <f t="shared" si="28"/>
        <v>0</v>
      </c>
      <c r="I126" s="16">
        <f t="shared" si="28"/>
        <v>0</v>
      </c>
      <c r="J126" s="16">
        <f t="shared" si="28"/>
        <v>0</v>
      </c>
      <c r="K126" s="16">
        <f t="shared" si="28"/>
        <v>0</v>
      </c>
      <c r="L126" s="16">
        <f t="shared" si="28"/>
        <v>0</v>
      </c>
      <c r="M126" s="16">
        <f t="shared" si="28"/>
        <v>0</v>
      </c>
      <c r="N126" s="16">
        <f t="shared" si="28"/>
        <v>0</v>
      </c>
      <c r="O126" s="16">
        <f t="shared" si="28"/>
        <v>0</v>
      </c>
      <c r="P126" s="16">
        <f t="shared" si="28"/>
        <v>0</v>
      </c>
      <c r="Q126" s="16">
        <f t="shared" si="28"/>
        <v>0</v>
      </c>
      <c r="R126" s="16">
        <f t="shared" si="28"/>
        <v>0</v>
      </c>
      <c r="S126" s="16">
        <f t="shared" si="28"/>
        <v>0</v>
      </c>
      <c r="T126" s="16">
        <f t="shared" si="28"/>
        <v>0</v>
      </c>
      <c r="U126" s="16">
        <f t="shared" si="28"/>
        <v>0</v>
      </c>
      <c r="V126" s="16">
        <f t="shared" si="28"/>
        <v>0</v>
      </c>
      <c r="W126" s="16">
        <f t="shared" si="28"/>
        <v>0</v>
      </c>
    </row>
    <row r="127" spans="1:23" x14ac:dyDescent="0.25">
      <c r="A127" s="10" t="s">
        <v>38</v>
      </c>
      <c r="B127" s="8">
        <f>SUM(AT!B127,BE!B127,BG!B127,CY!B127,CZ!B127,DE!B127,DK!B127,EE!B127,EL!B127,ES!B127,FI!B127,FR!B127,HR!B127,HU!B127,IE!B127,IT!B127,LT!B127,LU!B127,LV!B127,MT!B127,NL!B127,PL!B127,PT!B127,RO!B127,SE!B127,SI!B127,SK!B127)</f>
        <v>0</v>
      </c>
      <c r="C127" s="8">
        <f>SUM(AT!C127,BE!C127,BG!C127,CY!C127,CZ!C127,DE!C127,DK!C127,EE!C127,EL!C127,ES!C127,FI!C127,FR!C127,HR!C127,HU!C127,IE!C127,IT!C127,LT!C127,LU!C127,LV!C127,MT!C127,NL!C127,PL!C127,PT!C127,RO!C127,SE!C127,SI!C127,SK!C127)</f>
        <v>0</v>
      </c>
      <c r="D127" s="8">
        <f>SUM(AT!D127,BE!D127,BG!D127,CY!D127,CZ!D127,DE!D127,DK!D127,EE!D127,EL!D127,ES!D127,FI!D127,FR!D127,HR!D127,HU!D127,IE!D127,IT!D127,LT!D127,LU!D127,LV!D127,MT!D127,NL!D127,PL!D127,PT!D127,RO!D127,SE!D127,SI!D127,SK!D127)</f>
        <v>0</v>
      </c>
      <c r="E127" s="8">
        <f>SUM(AT!E127,BE!E127,BG!E127,CY!E127,CZ!E127,DE!E127,DK!E127,EE!E127,EL!E127,ES!E127,FI!E127,FR!E127,HR!E127,HU!E127,IE!E127,IT!E127,LT!E127,LU!E127,LV!E127,MT!E127,NL!E127,PL!E127,PT!E127,RO!E127,SE!E127,SI!E127,SK!E127)</f>
        <v>0</v>
      </c>
      <c r="F127" s="8">
        <f>SUM(AT!F127,BE!F127,BG!F127,CY!F127,CZ!F127,DE!F127,DK!F127,EE!F127,EL!F127,ES!F127,FI!F127,FR!F127,HR!F127,HU!F127,IE!F127,IT!F127,LT!F127,LU!F127,LV!F127,MT!F127,NL!F127,PL!F127,PT!F127,RO!F127,SE!F127,SI!F127,SK!F127)</f>
        <v>0</v>
      </c>
      <c r="G127" s="8">
        <f>SUM(AT!G127,BE!G127,BG!G127,CY!G127,CZ!G127,DE!G127,DK!G127,EE!G127,EL!G127,ES!G127,FI!G127,FR!G127,HR!G127,HU!G127,IE!G127,IT!G127,LT!G127,LU!G127,LV!G127,MT!G127,NL!G127,PL!G127,PT!G127,RO!G127,SE!G127,SI!G127,SK!G127)</f>
        <v>0</v>
      </c>
      <c r="H127" s="8">
        <f>SUM(AT!H127,BE!H127,BG!H127,CY!H127,CZ!H127,DE!H127,DK!H127,EE!H127,EL!H127,ES!H127,FI!H127,FR!H127,HR!H127,HU!H127,IE!H127,IT!H127,LT!H127,LU!H127,LV!H127,MT!H127,NL!H127,PL!H127,PT!H127,RO!H127,SE!H127,SI!H127,SK!H127)</f>
        <v>0</v>
      </c>
      <c r="I127" s="8">
        <f>SUM(AT!I127,BE!I127,BG!I127,CY!I127,CZ!I127,DE!I127,DK!I127,EE!I127,EL!I127,ES!I127,FI!I127,FR!I127,HR!I127,HU!I127,IE!I127,IT!I127,LT!I127,LU!I127,LV!I127,MT!I127,NL!I127,PL!I127,PT!I127,RO!I127,SE!I127,SI!I127,SK!I127)</f>
        <v>0</v>
      </c>
      <c r="J127" s="8">
        <f>SUM(AT!J127,BE!J127,BG!J127,CY!J127,CZ!J127,DE!J127,DK!J127,EE!J127,EL!J127,ES!J127,FI!J127,FR!J127,HR!J127,HU!J127,IE!J127,IT!J127,LT!J127,LU!J127,LV!J127,MT!J127,NL!J127,PL!J127,PT!J127,RO!J127,SE!J127,SI!J127,SK!J127)</f>
        <v>0</v>
      </c>
      <c r="K127" s="8">
        <f>SUM(AT!K127,BE!K127,BG!K127,CY!K127,CZ!K127,DE!K127,DK!K127,EE!K127,EL!K127,ES!K127,FI!K127,FR!K127,HR!K127,HU!K127,IE!K127,IT!K127,LT!K127,LU!K127,LV!K127,MT!K127,NL!K127,PL!K127,PT!K127,RO!K127,SE!K127,SI!K127,SK!K127)</f>
        <v>0</v>
      </c>
      <c r="L127" s="8">
        <f>SUM(AT!L127,BE!L127,BG!L127,CY!L127,CZ!L127,DE!L127,DK!L127,EE!L127,EL!L127,ES!L127,FI!L127,FR!L127,HR!L127,HU!L127,IE!L127,IT!L127,LT!L127,LU!L127,LV!L127,MT!L127,NL!L127,PL!L127,PT!L127,RO!L127,SE!L127,SI!L127,SK!L127)</f>
        <v>0</v>
      </c>
      <c r="M127" s="8">
        <f>SUM(AT!M127,BE!M127,BG!M127,CY!M127,CZ!M127,DE!M127,DK!M127,EE!M127,EL!M127,ES!M127,FI!M127,FR!M127,HR!M127,HU!M127,IE!M127,IT!M127,LT!M127,LU!M127,LV!M127,MT!M127,NL!M127,PL!M127,PT!M127,RO!M127,SE!M127,SI!M127,SK!M127)</f>
        <v>0</v>
      </c>
      <c r="N127" s="8">
        <f>SUM(AT!N127,BE!N127,BG!N127,CY!N127,CZ!N127,DE!N127,DK!N127,EE!N127,EL!N127,ES!N127,FI!N127,FR!N127,HR!N127,HU!N127,IE!N127,IT!N127,LT!N127,LU!N127,LV!N127,MT!N127,NL!N127,PL!N127,PT!N127,RO!N127,SE!N127,SI!N127,SK!N127)</f>
        <v>0</v>
      </c>
      <c r="O127" s="8">
        <f>SUM(AT!O127,BE!O127,BG!O127,CY!O127,CZ!O127,DE!O127,DK!O127,EE!O127,EL!O127,ES!O127,FI!O127,FR!O127,HR!O127,HU!O127,IE!O127,IT!O127,LT!O127,LU!O127,LV!O127,MT!O127,NL!O127,PL!O127,PT!O127,RO!O127,SE!O127,SI!O127,SK!O127)</f>
        <v>0</v>
      </c>
      <c r="P127" s="8">
        <f>SUM(AT!P127,BE!P127,BG!P127,CY!P127,CZ!P127,DE!P127,DK!P127,EE!P127,EL!P127,ES!P127,FI!P127,FR!P127,HR!P127,HU!P127,IE!P127,IT!P127,LT!P127,LU!P127,LV!P127,MT!P127,NL!P127,PL!P127,PT!P127,RO!P127,SE!P127,SI!P127,SK!P127)</f>
        <v>0</v>
      </c>
      <c r="Q127" s="8">
        <f>SUM(AT!Q127,BE!Q127,BG!Q127,CY!Q127,CZ!Q127,DE!Q127,DK!Q127,EE!Q127,EL!Q127,ES!Q127,FI!Q127,FR!Q127,HR!Q127,HU!Q127,IE!Q127,IT!Q127,LT!Q127,LU!Q127,LV!Q127,MT!Q127,NL!Q127,PL!Q127,PT!Q127,RO!Q127,SE!Q127,SI!Q127,SK!Q127)</f>
        <v>0</v>
      </c>
      <c r="R127" s="8">
        <f>SUM(AT!R127,BE!R127,BG!R127,CY!R127,CZ!R127,DE!R127,DK!R127,EE!R127,EL!R127,ES!R127,FI!R127,FR!R127,HR!R127,HU!R127,IE!R127,IT!R127,LT!R127,LU!R127,LV!R127,MT!R127,NL!R127,PL!R127,PT!R127,RO!R127,SE!R127,SI!R127,SK!R127)</f>
        <v>0</v>
      </c>
      <c r="S127" s="8">
        <f>SUM(AT!S127,BE!S127,BG!S127,CY!S127,CZ!S127,DE!S127,DK!S127,EE!S127,EL!S127,ES!S127,FI!S127,FR!S127,HR!S127,HU!S127,IE!S127,IT!S127,LT!S127,LU!S127,LV!S127,MT!S127,NL!S127,PL!S127,PT!S127,RO!S127,SE!S127,SI!S127,SK!S127)</f>
        <v>0</v>
      </c>
      <c r="T127" s="8">
        <f>SUM(AT!T127,BE!T127,BG!T127,CY!T127,CZ!T127,DE!T127,DK!T127,EE!T127,EL!T127,ES!T127,FI!T127,FR!T127,HR!T127,HU!T127,IE!T127,IT!T127,LT!T127,LU!T127,LV!T127,MT!T127,NL!T127,PL!T127,PT!T127,RO!T127,SE!T127,SI!T127,SK!T127)</f>
        <v>0</v>
      </c>
      <c r="U127" s="8">
        <f>SUM(AT!U127,BE!U127,BG!U127,CY!U127,CZ!U127,DE!U127,DK!U127,EE!U127,EL!U127,ES!U127,FI!U127,FR!U127,HR!U127,HU!U127,IE!U127,IT!U127,LT!U127,LU!U127,LV!U127,MT!U127,NL!U127,PL!U127,PT!U127,RO!U127,SE!U127,SI!U127,SK!U127)</f>
        <v>0</v>
      </c>
      <c r="V127" s="8">
        <f>SUM(AT!V127,BE!V127,BG!V127,CY!V127,CZ!V127,DE!V127,DK!V127,EE!V127,EL!V127,ES!V127,FI!V127,FR!V127,HR!V127,HU!V127,IE!V127,IT!V127,LT!V127,LU!V127,LV!V127,MT!V127,NL!V127,PL!V127,PT!V127,RO!V127,SE!V127,SI!V127,SK!V127)</f>
        <v>0</v>
      </c>
      <c r="W127" s="8">
        <f>SUM(AT!W127,BE!W127,BG!W127,CY!W127,CZ!W127,DE!W127,DK!W127,EE!W127,EL!W127,ES!W127,FI!W127,FR!W127,HR!W127,HU!W127,IE!W127,IT!W127,LT!W127,LU!W127,LV!W127,MT!W127,NL!W127,PL!W127,PT!W127,RO!W127,SE!W127,SI!W127,SK!W127)</f>
        <v>0</v>
      </c>
    </row>
    <row r="128" spans="1:23" x14ac:dyDescent="0.25">
      <c r="A128" s="10" t="s">
        <v>39</v>
      </c>
      <c r="B128" s="8">
        <f>SUM(AT!B128,BE!B128,BG!B128,CY!B128,CZ!B128,DE!B128,DK!B128,EE!B128,EL!B128,ES!B128,FI!B128,FR!B128,HR!B128,HU!B128,IE!B128,IT!B128,LT!B128,LU!B128,LV!B128,MT!B128,NL!B128,PL!B128,PT!B128,RO!B128,SE!B128,SI!B128,SK!B128)</f>
        <v>0</v>
      </c>
      <c r="C128" s="8">
        <f>SUM(AT!C128,BE!C128,BG!C128,CY!C128,CZ!C128,DE!C128,DK!C128,EE!C128,EL!C128,ES!C128,FI!C128,FR!C128,HR!C128,HU!C128,IE!C128,IT!C128,LT!C128,LU!C128,LV!C128,MT!C128,NL!C128,PL!C128,PT!C128,RO!C128,SE!C128,SI!C128,SK!C128)</f>
        <v>0</v>
      </c>
      <c r="D128" s="8">
        <f>SUM(AT!D128,BE!D128,BG!D128,CY!D128,CZ!D128,DE!D128,DK!D128,EE!D128,EL!D128,ES!D128,FI!D128,FR!D128,HR!D128,HU!D128,IE!D128,IT!D128,LT!D128,LU!D128,LV!D128,MT!D128,NL!D128,PL!D128,PT!D128,RO!D128,SE!D128,SI!D128,SK!D128)</f>
        <v>0</v>
      </c>
      <c r="E128" s="8">
        <f>SUM(AT!E128,BE!E128,BG!E128,CY!E128,CZ!E128,DE!E128,DK!E128,EE!E128,EL!E128,ES!E128,FI!E128,FR!E128,HR!E128,HU!E128,IE!E128,IT!E128,LT!E128,LU!E128,LV!E128,MT!E128,NL!E128,PL!E128,PT!E128,RO!E128,SE!E128,SI!E128,SK!E128)</f>
        <v>0</v>
      </c>
      <c r="F128" s="8">
        <f>SUM(AT!F128,BE!F128,BG!F128,CY!F128,CZ!F128,DE!F128,DK!F128,EE!F128,EL!F128,ES!F128,FI!F128,FR!F128,HR!F128,HU!F128,IE!F128,IT!F128,LT!F128,LU!F128,LV!F128,MT!F128,NL!F128,PL!F128,PT!F128,RO!F128,SE!F128,SI!F128,SK!F128)</f>
        <v>0</v>
      </c>
      <c r="G128" s="8">
        <f>SUM(AT!G128,BE!G128,BG!G128,CY!G128,CZ!G128,DE!G128,DK!G128,EE!G128,EL!G128,ES!G128,FI!G128,FR!G128,HR!G128,HU!G128,IE!G128,IT!G128,LT!G128,LU!G128,LV!G128,MT!G128,NL!G128,PL!G128,PT!G128,RO!G128,SE!G128,SI!G128,SK!G128)</f>
        <v>0</v>
      </c>
      <c r="H128" s="8">
        <f>SUM(AT!H128,BE!H128,BG!H128,CY!H128,CZ!H128,DE!H128,DK!H128,EE!H128,EL!H128,ES!H128,FI!H128,FR!H128,HR!H128,HU!H128,IE!H128,IT!H128,LT!H128,LU!H128,LV!H128,MT!H128,NL!H128,PL!H128,PT!H128,RO!H128,SE!H128,SI!H128,SK!H128)</f>
        <v>0</v>
      </c>
      <c r="I128" s="8">
        <f>SUM(AT!I128,BE!I128,BG!I128,CY!I128,CZ!I128,DE!I128,DK!I128,EE!I128,EL!I128,ES!I128,FI!I128,FR!I128,HR!I128,HU!I128,IE!I128,IT!I128,LT!I128,LU!I128,LV!I128,MT!I128,NL!I128,PL!I128,PT!I128,RO!I128,SE!I128,SI!I128,SK!I128)</f>
        <v>0</v>
      </c>
      <c r="J128" s="8">
        <f>SUM(AT!J128,BE!J128,BG!J128,CY!J128,CZ!J128,DE!J128,DK!J128,EE!J128,EL!J128,ES!J128,FI!J128,FR!J128,HR!J128,HU!J128,IE!J128,IT!J128,LT!J128,LU!J128,LV!J128,MT!J128,NL!J128,PL!J128,PT!J128,RO!J128,SE!J128,SI!J128,SK!J128)</f>
        <v>0</v>
      </c>
      <c r="K128" s="8">
        <f>SUM(AT!K128,BE!K128,BG!K128,CY!K128,CZ!K128,DE!K128,DK!K128,EE!K128,EL!K128,ES!K128,FI!K128,FR!K128,HR!K128,HU!K128,IE!K128,IT!K128,LT!K128,LU!K128,LV!K128,MT!K128,NL!K128,PL!K128,PT!K128,RO!K128,SE!K128,SI!K128,SK!K128)</f>
        <v>0</v>
      </c>
      <c r="L128" s="8">
        <f>SUM(AT!L128,BE!L128,BG!L128,CY!L128,CZ!L128,DE!L128,DK!L128,EE!L128,EL!L128,ES!L128,FI!L128,FR!L128,HR!L128,HU!L128,IE!L128,IT!L128,LT!L128,LU!L128,LV!L128,MT!L128,NL!L128,PL!L128,PT!L128,RO!L128,SE!L128,SI!L128,SK!L128)</f>
        <v>0</v>
      </c>
      <c r="M128" s="8">
        <f>SUM(AT!M128,BE!M128,BG!M128,CY!M128,CZ!M128,DE!M128,DK!M128,EE!M128,EL!M128,ES!M128,FI!M128,FR!M128,HR!M128,HU!M128,IE!M128,IT!M128,LT!M128,LU!M128,LV!M128,MT!M128,NL!M128,PL!M128,PT!M128,RO!M128,SE!M128,SI!M128,SK!M128)</f>
        <v>0</v>
      </c>
      <c r="N128" s="8">
        <f>SUM(AT!N128,BE!N128,BG!N128,CY!N128,CZ!N128,DE!N128,DK!N128,EE!N128,EL!N128,ES!N128,FI!N128,FR!N128,HR!N128,HU!N128,IE!N128,IT!N128,LT!N128,LU!N128,LV!N128,MT!N128,NL!N128,PL!N128,PT!N128,RO!N128,SE!N128,SI!N128,SK!N128)</f>
        <v>0</v>
      </c>
      <c r="O128" s="8">
        <f>SUM(AT!O128,BE!O128,BG!O128,CY!O128,CZ!O128,DE!O128,DK!O128,EE!O128,EL!O128,ES!O128,FI!O128,FR!O128,HR!O128,HU!O128,IE!O128,IT!O128,LT!O128,LU!O128,LV!O128,MT!O128,NL!O128,PL!O128,PT!O128,RO!O128,SE!O128,SI!O128,SK!O128)</f>
        <v>0</v>
      </c>
      <c r="P128" s="8">
        <f>SUM(AT!P128,BE!P128,BG!P128,CY!P128,CZ!P128,DE!P128,DK!P128,EE!P128,EL!P128,ES!P128,FI!P128,FR!P128,HR!P128,HU!P128,IE!P128,IT!P128,LT!P128,LU!P128,LV!P128,MT!P128,NL!P128,PL!P128,PT!P128,RO!P128,SE!P128,SI!P128,SK!P128)</f>
        <v>0</v>
      </c>
      <c r="Q128" s="8">
        <f>SUM(AT!Q128,BE!Q128,BG!Q128,CY!Q128,CZ!Q128,DE!Q128,DK!Q128,EE!Q128,EL!Q128,ES!Q128,FI!Q128,FR!Q128,HR!Q128,HU!Q128,IE!Q128,IT!Q128,LT!Q128,LU!Q128,LV!Q128,MT!Q128,NL!Q128,PL!Q128,PT!Q128,RO!Q128,SE!Q128,SI!Q128,SK!Q128)</f>
        <v>0</v>
      </c>
      <c r="R128" s="8">
        <f>SUM(AT!R128,BE!R128,BG!R128,CY!R128,CZ!R128,DE!R128,DK!R128,EE!R128,EL!R128,ES!R128,FI!R128,FR!R128,HR!R128,HU!R128,IE!R128,IT!R128,LT!R128,LU!R128,LV!R128,MT!R128,NL!R128,PL!R128,PT!R128,RO!R128,SE!R128,SI!R128,SK!R128)</f>
        <v>0</v>
      </c>
      <c r="S128" s="8">
        <f>SUM(AT!S128,BE!S128,BG!S128,CY!S128,CZ!S128,DE!S128,DK!S128,EE!S128,EL!S128,ES!S128,FI!S128,FR!S128,HR!S128,HU!S128,IE!S128,IT!S128,LT!S128,LU!S128,LV!S128,MT!S128,NL!S128,PL!S128,PT!S128,RO!S128,SE!S128,SI!S128,SK!S128)</f>
        <v>0</v>
      </c>
      <c r="T128" s="8">
        <f>SUM(AT!T128,BE!T128,BG!T128,CY!T128,CZ!T128,DE!T128,DK!T128,EE!T128,EL!T128,ES!T128,FI!T128,FR!T128,HR!T128,HU!T128,IE!T128,IT!T128,LT!T128,LU!T128,LV!T128,MT!T128,NL!T128,PL!T128,PT!T128,RO!T128,SE!T128,SI!T128,SK!T128)</f>
        <v>0</v>
      </c>
      <c r="U128" s="8">
        <f>SUM(AT!U128,BE!U128,BG!U128,CY!U128,CZ!U128,DE!U128,DK!U128,EE!U128,EL!U128,ES!U128,FI!U128,FR!U128,HR!U128,HU!U128,IE!U128,IT!U128,LT!U128,LU!U128,LV!U128,MT!U128,NL!U128,PL!U128,PT!U128,RO!U128,SE!U128,SI!U128,SK!U128)</f>
        <v>0</v>
      </c>
      <c r="V128" s="8">
        <f>SUM(AT!V128,BE!V128,BG!V128,CY!V128,CZ!V128,DE!V128,DK!V128,EE!V128,EL!V128,ES!V128,FI!V128,FR!V128,HR!V128,HU!V128,IE!V128,IT!V128,LT!V128,LU!V128,LV!V128,MT!V128,NL!V128,PL!V128,PT!V128,RO!V128,SE!V128,SI!V128,SK!V128)</f>
        <v>0</v>
      </c>
      <c r="W128" s="8">
        <f>SUM(AT!W128,BE!W128,BG!W128,CY!W128,CZ!W128,DE!W128,DK!W128,EE!W128,EL!W128,ES!W128,FI!W128,FR!W128,HR!W128,HU!W128,IE!W128,IT!W128,LT!W128,LU!W128,LV!W128,MT!W128,NL!W128,PL!W128,PT!W128,RO!W128,SE!W128,SI!W128,SK!W128)</f>
        <v>0</v>
      </c>
    </row>
    <row r="129" spans="1:23" x14ac:dyDescent="0.25">
      <c r="A129" s="17" t="s">
        <v>40</v>
      </c>
      <c r="B129" s="16">
        <f>SUM(AT!B129,BE!B129,BG!B129,CY!B129,CZ!B129,DE!B129,DK!B129,EE!B129,EL!B129,ES!B129,FI!B129,FR!B129,HR!B129,HU!B129,IE!B129,IT!B129,LT!B129,LU!B129,LV!B129,MT!B129,NL!B129,PL!B129,PT!B129,RO!B129,SE!B129,SI!B129,SK!B129)</f>
        <v>0</v>
      </c>
      <c r="C129" s="16">
        <f>SUM(AT!C129,BE!C129,BG!C129,CY!C129,CZ!C129,DE!C129,DK!C129,EE!C129,EL!C129,ES!C129,FI!C129,FR!C129,HR!C129,HU!C129,IE!C129,IT!C129,LT!C129,LU!C129,LV!C129,MT!C129,NL!C129,PL!C129,PT!C129,RO!C129,SE!C129,SI!C129,SK!C129)</f>
        <v>0</v>
      </c>
      <c r="D129" s="16">
        <f>SUM(AT!D129,BE!D129,BG!D129,CY!D129,CZ!D129,DE!D129,DK!D129,EE!D129,EL!D129,ES!D129,FI!D129,FR!D129,HR!D129,HU!D129,IE!D129,IT!D129,LT!D129,LU!D129,LV!D129,MT!D129,NL!D129,PL!D129,PT!D129,RO!D129,SE!D129,SI!D129,SK!D129)</f>
        <v>0</v>
      </c>
      <c r="E129" s="16">
        <f>SUM(AT!E129,BE!E129,BG!E129,CY!E129,CZ!E129,DE!E129,DK!E129,EE!E129,EL!E129,ES!E129,FI!E129,FR!E129,HR!E129,HU!E129,IE!E129,IT!E129,LT!E129,LU!E129,LV!E129,MT!E129,NL!E129,PL!E129,PT!E129,RO!E129,SE!E129,SI!E129,SK!E129)</f>
        <v>0</v>
      </c>
      <c r="F129" s="16">
        <f>SUM(AT!F129,BE!F129,BG!F129,CY!F129,CZ!F129,DE!F129,DK!F129,EE!F129,EL!F129,ES!F129,FI!F129,FR!F129,HR!F129,HU!F129,IE!F129,IT!F129,LT!F129,LU!F129,LV!F129,MT!F129,NL!F129,PL!F129,PT!F129,RO!F129,SE!F129,SI!F129,SK!F129)</f>
        <v>0</v>
      </c>
      <c r="G129" s="16">
        <f>SUM(AT!G129,BE!G129,BG!G129,CY!G129,CZ!G129,DE!G129,DK!G129,EE!G129,EL!G129,ES!G129,FI!G129,FR!G129,HR!G129,HU!G129,IE!G129,IT!G129,LT!G129,LU!G129,LV!G129,MT!G129,NL!G129,PL!G129,PT!G129,RO!G129,SE!G129,SI!G129,SK!G129)</f>
        <v>0</v>
      </c>
      <c r="H129" s="16">
        <f>SUM(AT!H129,BE!H129,BG!H129,CY!H129,CZ!H129,DE!H129,DK!H129,EE!H129,EL!H129,ES!H129,FI!H129,FR!H129,HR!H129,HU!H129,IE!H129,IT!H129,LT!H129,LU!H129,LV!H129,MT!H129,NL!H129,PL!H129,PT!H129,RO!H129,SE!H129,SI!H129,SK!H129)</f>
        <v>0</v>
      </c>
      <c r="I129" s="16">
        <f>SUM(AT!I129,BE!I129,BG!I129,CY!I129,CZ!I129,DE!I129,DK!I129,EE!I129,EL!I129,ES!I129,FI!I129,FR!I129,HR!I129,HU!I129,IE!I129,IT!I129,LT!I129,LU!I129,LV!I129,MT!I129,NL!I129,PL!I129,PT!I129,RO!I129,SE!I129,SI!I129,SK!I129)</f>
        <v>0</v>
      </c>
      <c r="J129" s="16">
        <f>SUM(AT!J129,BE!J129,BG!J129,CY!J129,CZ!J129,DE!J129,DK!J129,EE!J129,EL!J129,ES!J129,FI!J129,FR!J129,HR!J129,HU!J129,IE!J129,IT!J129,LT!J129,LU!J129,LV!J129,MT!J129,NL!J129,PL!J129,PT!J129,RO!J129,SE!J129,SI!J129,SK!J129)</f>
        <v>0</v>
      </c>
      <c r="K129" s="16">
        <f>SUM(AT!K129,BE!K129,BG!K129,CY!K129,CZ!K129,DE!K129,DK!K129,EE!K129,EL!K129,ES!K129,FI!K129,FR!K129,HR!K129,HU!K129,IE!K129,IT!K129,LT!K129,LU!K129,LV!K129,MT!K129,NL!K129,PL!K129,PT!K129,RO!K129,SE!K129,SI!K129,SK!K129)</f>
        <v>0</v>
      </c>
      <c r="L129" s="16">
        <f>SUM(AT!L129,BE!L129,BG!L129,CY!L129,CZ!L129,DE!L129,DK!L129,EE!L129,EL!L129,ES!L129,FI!L129,FR!L129,HR!L129,HU!L129,IE!L129,IT!L129,LT!L129,LU!L129,LV!L129,MT!L129,NL!L129,PL!L129,PT!L129,RO!L129,SE!L129,SI!L129,SK!L129)</f>
        <v>0</v>
      </c>
      <c r="M129" s="16">
        <f>SUM(AT!M129,BE!M129,BG!M129,CY!M129,CZ!M129,DE!M129,DK!M129,EE!M129,EL!M129,ES!M129,FI!M129,FR!M129,HR!M129,HU!M129,IE!M129,IT!M129,LT!M129,LU!M129,LV!M129,MT!M129,NL!M129,PL!M129,PT!M129,RO!M129,SE!M129,SI!M129,SK!M129)</f>
        <v>0</v>
      </c>
      <c r="N129" s="16">
        <f>SUM(AT!N129,BE!N129,BG!N129,CY!N129,CZ!N129,DE!N129,DK!N129,EE!N129,EL!N129,ES!N129,FI!N129,FR!N129,HR!N129,HU!N129,IE!N129,IT!N129,LT!N129,LU!N129,LV!N129,MT!N129,NL!N129,PL!N129,PT!N129,RO!N129,SE!N129,SI!N129,SK!N129)</f>
        <v>0</v>
      </c>
      <c r="O129" s="16">
        <f>SUM(AT!O129,BE!O129,BG!O129,CY!O129,CZ!O129,DE!O129,DK!O129,EE!O129,EL!O129,ES!O129,FI!O129,FR!O129,HR!O129,HU!O129,IE!O129,IT!O129,LT!O129,LU!O129,LV!O129,MT!O129,NL!O129,PL!O129,PT!O129,RO!O129,SE!O129,SI!O129,SK!O129)</f>
        <v>0</v>
      </c>
      <c r="P129" s="16">
        <f>SUM(AT!P129,BE!P129,BG!P129,CY!P129,CZ!P129,DE!P129,DK!P129,EE!P129,EL!P129,ES!P129,FI!P129,FR!P129,HR!P129,HU!P129,IE!P129,IT!P129,LT!P129,LU!P129,LV!P129,MT!P129,NL!P129,PL!P129,PT!P129,RO!P129,SE!P129,SI!P129,SK!P129)</f>
        <v>0</v>
      </c>
      <c r="Q129" s="16">
        <f>SUM(AT!Q129,BE!Q129,BG!Q129,CY!Q129,CZ!Q129,DE!Q129,DK!Q129,EE!Q129,EL!Q129,ES!Q129,FI!Q129,FR!Q129,HR!Q129,HU!Q129,IE!Q129,IT!Q129,LT!Q129,LU!Q129,LV!Q129,MT!Q129,NL!Q129,PL!Q129,PT!Q129,RO!Q129,SE!Q129,SI!Q129,SK!Q129)</f>
        <v>0</v>
      </c>
      <c r="R129" s="16">
        <f>SUM(AT!R129,BE!R129,BG!R129,CY!R129,CZ!R129,DE!R129,DK!R129,EE!R129,EL!R129,ES!R129,FI!R129,FR!R129,HR!R129,HU!R129,IE!R129,IT!R129,LT!R129,LU!R129,LV!R129,MT!R129,NL!R129,PL!R129,PT!R129,RO!R129,SE!R129,SI!R129,SK!R129)</f>
        <v>0</v>
      </c>
      <c r="S129" s="16">
        <f>SUM(AT!S129,BE!S129,BG!S129,CY!S129,CZ!S129,DE!S129,DK!S129,EE!S129,EL!S129,ES!S129,FI!S129,FR!S129,HR!S129,HU!S129,IE!S129,IT!S129,LT!S129,LU!S129,LV!S129,MT!S129,NL!S129,PL!S129,PT!S129,RO!S129,SE!S129,SI!S129,SK!S129)</f>
        <v>0</v>
      </c>
      <c r="T129" s="16">
        <f>SUM(AT!T129,BE!T129,BG!T129,CY!T129,CZ!T129,DE!T129,DK!T129,EE!T129,EL!T129,ES!T129,FI!T129,FR!T129,HR!T129,HU!T129,IE!T129,IT!T129,LT!T129,LU!T129,LV!T129,MT!T129,NL!T129,PL!T129,PT!T129,RO!T129,SE!T129,SI!T129,SK!T129)</f>
        <v>0</v>
      </c>
      <c r="U129" s="16">
        <f>SUM(AT!U129,BE!U129,BG!U129,CY!U129,CZ!U129,DE!U129,DK!U129,EE!U129,EL!U129,ES!U129,FI!U129,FR!U129,HR!U129,HU!U129,IE!U129,IT!U129,LT!U129,LU!U129,LV!U129,MT!U129,NL!U129,PL!U129,PT!U129,RO!U129,SE!U129,SI!U129,SK!U129)</f>
        <v>0</v>
      </c>
      <c r="V129" s="16">
        <f>SUM(AT!V129,BE!V129,BG!V129,CY!V129,CZ!V129,DE!V129,DK!V129,EE!V129,EL!V129,ES!V129,FI!V129,FR!V129,HR!V129,HU!V129,IE!V129,IT!V129,LT!V129,LU!V129,LV!V129,MT!V129,NL!V129,PL!V129,PT!V129,RO!V129,SE!V129,SI!V129,SK!V129)</f>
        <v>0</v>
      </c>
      <c r="W129" s="16">
        <f>SUM(AT!W129,BE!W129,BG!W129,CY!W129,CZ!W129,DE!W129,DK!W129,EE!W129,EL!W129,ES!W129,FI!W129,FR!W129,HR!W129,HU!W129,IE!W129,IT!W129,LT!W129,LU!W129,LV!W129,MT!W129,NL!W129,PL!W129,PT!W129,RO!W129,SE!W129,SI!W129,SK!W129)</f>
        <v>0</v>
      </c>
    </row>
    <row r="130" spans="1:23" x14ac:dyDescent="0.25">
      <c r="A130" s="9" t="s">
        <v>41</v>
      </c>
      <c r="B130" s="8">
        <f>SUM(AT!B130,BE!B130,BG!B130,CY!B130,CZ!B130,DE!B130,DK!B130,EE!B130,EL!B130,ES!B130,FI!B130,FR!B130,HR!B130,HU!B130,IE!B130,IT!B130,LT!B130,LU!B130,LV!B130,MT!B130,NL!B130,PL!B130,PT!B130,RO!B130,SE!B130,SI!B130,SK!B130)</f>
        <v>0</v>
      </c>
      <c r="C130" s="8">
        <f>SUM(AT!C130,BE!C130,BG!C130,CY!C130,CZ!C130,DE!C130,DK!C130,EE!C130,EL!C130,ES!C130,FI!C130,FR!C130,HR!C130,HU!C130,IE!C130,IT!C130,LT!C130,LU!C130,LV!C130,MT!C130,NL!C130,PL!C130,PT!C130,RO!C130,SE!C130,SI!C130,SK!C130)</f>
        <v>0</v>
      </c>
      <c r="D130" s="8">
        <f>SUM(AT!D130,BE!D130,BG!D130,CY!D130,CZ!D130,DE!D130,DK!D130,EE!D130,EL!D130,ES!D130,FI!D130,FR!D130,HR!D130,HU!D130,IE!D130,IT!D130,LT!D130,LU!D130,LV!D130,MT!D130,NL!D130,PL!D130,PT!D130,RO!D130,SE!D130,SI!D130,SK!D130)</f>
        <v>0</v>
      </c>
      <c r="E130" s="8">
        <f>SUM(AT!E130,BE!E130,BG!E130,CY!E130,CZ!E130,DE!E130,DK!E130,EE!E130,EL!E130,ES!E130,FI!E130,FR!E130,HR!E130,HU!E130,IE!E130,IT!E130,LT!E130,LU!E130,LV!E130,MT!E130,NL!E130,PL!E130,PT!E130,RO!E130,SE!E130,SI!E130,SK!E130)</f>
        <v>0</v>
      </c>
      <c r="F130" s="8">
        <f>SUM(AT!F130,BE!F130,BG!F130,CY!F130,CZ!F130,DE!F130,DK!F130,EE!F130,EL!F130,ES!F130,FI!F130,FR!F130,HR!F130,HU!F130,IE!F130,IT!F130,LT!F130,LU!F130,LV!F130,MT!F130,NL!F130,PL!F130,PT!F130,RO!F130,SE!F130,SI!F130,SK!F130)</f>
        <v>0</v>
      </c>
      <c r="G130" s="8">
        <f>SUM(AT!G130,BE!G130,BG!G130,CY!G130,CZ!G130,DE!G130,DK!G130,EE!G130,EL!G130,ES!G130,FI!G130,FR!G130,HR!G130,HU!G130,IE!G130,IT!G130,LT!G130,LU!G130,LV!G130,MT!G130,NL!G130,PL!G130,PT!G130,RO!G130,SE!G130,SI!G130,SK!G130)</f>
        <v>0</v>
      </c>
      <c r="H130" s="8">
        <f>SUM(AT!H130,BE!H130,BG!H130,CY!H130,CZ!H130,DE!H130,DK!H130,EE!H130,EL!H130,ES!H130,FI!H130,FR!H130,HR!H130,HU!H130,IE!H130,IT!H130,LT!H130,LU!H130,LV!H130,MT!H130,NL!H130,PL!H130,PT!H130,RO!H130,SE!H130,SI!H130,SK!H130)</f>
        <v>0</v>
      </c>
      <c r="I130" s="8">
        <f>SUM(AT!I130,BE!I130,BG!I130,CY!I130,CZ!I130,DE!I130,DK!I130,EE!I130,EL!I130,ES!I130,FI!I130,FR!I130,HR!I130,HU!I130,IE!I130,IT!I130,LT!I130,LU!I130,LV!I130,MT!I130,NL!I130,PL!I130,PT!I130,RO!I130,SE!I130,SI!I130,SK!I130)</f>
        <v>0</v>
      </c>
      <c r="J130" s="8">
        <f>SUM(AT!J130,BE!J130,BG!J130,CY!J130,CZ!J130,DE!J130,DK!J130,EE!J130,EL!J130,ES!J130,FI!J130,FR!J130,HR!J130,HU!J130,IE!J130,IT!J130,LT!J130,LU!J130,LV!J130,MT!J130,NL!J130,PL!J130,PT!J130,RO!J130,SE!J130,SI!J130,SK!J130)</f>
        <v>0</v>
      </c>
      <c r="K130" s="8">
        <f>SUM(AT!K130,BE!K130,BG!K130,CY!K130,CZ!K130,DE!K130,DK!K130,EE!K130,EL!K130,ES!K130,FI!K130,FR!K130,HR!K130,HU!K130,IE!K130,IT!K130,LT!K130,LU!K130,LV!K130,MT!K130,NL!K130,PL!K130,PT!K130,RO!K130,SE!K130,SI!K130,SK!K130)</f>
        <v>0</v>
      </c>
      <c r="L130" s="8">
        <f>SUM(AT!L130,BE!L130,BG!L130,CY!L130,CZ!L130,DE!L130,DK!L130,EE!L130,EL!L130,ES!L130,FI!L130,FR!L130,HR!L130,HU!L130,IE!L130,IT!L130,LT!L130,LU!L130,LV!L130,MT!L130,NL!L130,PL!L130,PT!L130,RO!L130,SE!L130,SI!L130,SK!L130)</f>
        <v>0</v>
      </c>
      <c r="M130" s="8">
        <f>SUM(AT!M130,BE!M130,BG!M130,CY!M130,CZ!M130,DE!M130,DK!M130,EE!M130,EL!M130,ES!M130,FI!M130,FR!M130,HR!M130,HU!M130,IE!M130,IT!M130,LT!M130,LU!M130,LV!M130,MT!M130,NL!M130,PL!M130,PT!M130,RO!M130,SE!M130,SI!M130,SK!M130)</f>
        <v>0</v>
      </c>
      <c r="N130" s="8">
        <f>SUM(AT!N130,BE!N130,BG!N130,CY!N130,CZ!N130,DE!N130,DK!N130,EE!N130,EL!N130,ES!N130,FI!N130,FR!N130,HR!N130,HU!N130,IE!N130,IT!N130,LT!N130,LU!N130,LV!N130,MT!N130,NL!N130,PL!N130,PT!N130,RO!N130,SE!N130,SI!N130,SK!N130)</f>
        <v>0</v>
      </c>
      <c r="O130" s="8">
        <f>SUM(AT!O130,BE!O130,BG!O130,CY!O130,CZ!O130,DE!O130,DK!O130,EE!O130,EL!O130,ES!O130,FI!O130,FR!O130,HR!O130,HU!O130,IE!O130,IT!O130,LT!O130,LU!O130,LV!O130,MT!O130,NL!O130,PL!O130,PT!O130,RO!O130,SE!O130,SI!O130,SK!O130)</f>
        <v>0</v>
      </c>
      <c r="P130" s="8">
        <f>SUM(AT!P130,BE!P130,BG!P130,CY!P130,CZ!P130,DE!P130,DK!P130,EE!P130,EL!P130,ES!P130,FI!P130,FR!P130,HR!P130,HU!P130,IE!P130,IT!P130,LT!P130,LU!P130,LV!P130,MT!P130,NL!P130,PL!P130,PT!P130,RO!P130,SE!P130,SI!P130,SK!P130)</f>
        <v>0</v>
      </c>
      <c r="Q130" s="8">
        <f>SUM(AT!Q130,BE!Q130,BG!Q130,CY!Q130,CZ!Q130,DE!Q130,DK!Q130,EE!Q130,EL!Q130,ES!Q130,FI!Q130,FR!Q130,HR!Q130,HU!Q130,IE!Q130,IT!Q130,LT!Q130,LU!Q130,LV!Q130,MT!Q130,NL!Q130,PL!Q130,PT!Q130,RO!Q130,SE!Q130,SI!Q130,SK!Q130)</f>
        <v>0</v>
      </c>
      <c r="R130" s="8">
        <f>SUM(AT!R130,BE!R130,BG!R130,CY!R130,CZ!R130,DE!R130,DK!R130,EE!R130,EL!R130,ES!R130,FI!R130,FR!R130,HR!R130,HU!R130,IE!R130,IT!R130,LT!R130,LU!R130,LV!R130,MT!R130,NL!R130,PL!R130,PT!R130,RO!R130,SE!R130,SI!R130,SK!R130)</f>
        <v>0</v>
      </c>
      <c r="S130" s="8">
        <f>SUM(AT!S130,BE!S130,BG!S130,CY!S130,CZ!S130,DE!S130,DK!S130,EE!S130,EL!S130,ES!S130,FI!S130,FR!S130,HR!S130,HU!S130,IE!S130,IT!S130,LT!S130,LU!S130,LV!S130,MT!S130,NL!S130,PL!S130,PT!S130,RO!S130,SE!S130,SI!S130,SK!S130)</f>
        <v>0</v>
      </c>
      <c r="T130" s="8">
        <f>SUM(AT!T130,BE!T130,BG!T130,CY!T130,CZ!T130,DE!T130,DK!T130,EE!T130,EL!T130,ES!T130,FI!T130,FR!T130,HR!T130,HU!T130,IE!T130,IT!T130,LT!T130,LU!T130,LV!T130,MT!T130,NL!T130,PL!T130,PT!T130,RO!T130,SE!T130,SI!T130,SK!T130)</f>
        <v>0</v>
      </c>
      <c r="U130" s="8">
        <f>SUM(AT!U130,BE!U130,BG!U130,CY!U130,CZ!U130,DE!U130,DK!U130,EE!U130,EL!U130,ES!U130,FI!U130,FR!U130,HR!U130,HU!U130,IE!U130,IT!U130,LT!U130,LU!U130,LV!U130,MT!U130,NL!U130,PL!U130,PT!U130,RO!U130,SE!U130,SI!U130,SK!U130)</f>
        <v>0</v>
      </c>
      <c r="V130" s="8">
        <f>SUM(AT!V130,BE!V130,BG!V130,CY!V130,CZ!V130,DE!V130,DK!V130,EE!V130,EL!V130,ES!V130,FI!V130,FR!V130,HR!V130,HU!V130,IE!V130,IT!V130,LT!V130,LU!V130,LV!V130,MT!V130,NL!V130,PL!V130,PT!V130,RO!V130,SE!V130,SI!V130,SK!V130)</f>
        <v>0</v>
      </c>
      <c r="W130" s="8">
        <f>SUM(AT!W130,BE!W130,BG!W130,CY!W130,CZ!W130,DE!W130,DK!W130,EE!W130,EL!W130,ES!W130,FI!W130,FR!W130,HR!W130,HU!W130,IE!W130,IT!W130,LT!W130,LU!W130,LV!W130,MT!W130,NL!W130,PL!W130,PT!W130,RO!W130,SE!W130,SI!W130,SK!W130)</f>
        <v>0</v>
      </c>
    </row>
    <row r="131" spans="1:23" x14ac:dyDescent="0.25">
      <c r="A131" s="18" t="s">
        <v>68</v>
      </c>
      <c r="B131" s="16">
        <f>SUM(B132:B135)</f>
        <v>-309.65469518844361</v>
      </c>
      <c r="C131" s="16">
        <f t="shared" ref="C131:W131" si="29">SUM(C132:C135)</f>
        <v>-317.2121474739829</v>
      </c>
      <c r="D131" s="16">
        <f t="shared" si="29"/>
        <v>-322.10346573493302</v>
      </c>
      <c r="E131" s="16">
        <f t="shared" si="29"/>
        <v>-332.24914858299138</v>
      </c>
      <c r="F131" s="16">
        <f t="shared" si="29"/>
        <v>-297.63336866370594</v>
      </c>
      <c r="G131" s="16">
        <f t="shared" si="29"/>
        <v>-239.86213464331738</v>
      </c>
      <c r="H131" s="16">
        <f t="shared" si="29"/>
        <v>-324.79364175970869</v>
      </c>
      <c r="I131" s="16">
        <f t="shared" si="29"/>
        <v>-312.91168535088957</v>
      </c>
      <c r="J131" s="16">
        <f t="shared" si="29"/>
        <v>-335.77396523980923</v>
      </c>
      <c r="K131" s="16">
        <f t="shared" si="29"/>
        <v>-287.75300449947798</v>
      </c>
      <c r="L131" s="16">
        <f t="shared" si="29"/>
        <v>-302.78925962325121</v>
      </c>
      <c r="M131" s="16">
        <f t="shared" si="29"/>
        <v>-309.53196662478996</v>
      </c>
      <c r="N131" s="16">
        <f t="shared" si="29"/>
        <v>-305.89774106648019</v>
      </c>
      <c r="O131" s="16">
        <f t="shared" si="29"/>
        <v>-294.15858400884616</v>
      </c>
      <c r="P131" s="16">
        <f t="shared" si="29"/>
        <v>-372.40384842271396</v>
      </c>
      <c r="Q131" s="16">
        <f t="shared" si="29"/>
        <v>-370.44016170507996</v>
      </c>
      <c r="R131" s="16">
        <f t="shared" si="29"/>
        <v>-371.82873562581494</v>
      </c>
      <c r="S131" s="16">
        <f t="shared" si="29"/>
        <v>-402.04807445352463</v>
      </c>
      <c r="T131" s="16">
        <f t="shared" si="29"/>
        <v>-448.80124300913337</v>
      </c>
      <c r="U131" s="16">
        <f t="shared" si="29"/>
        <v>-385.82420662617017</v>
      </c>
      <c r="V131" s="16">
        <f t="shared" si="29"/>
        <v>-354.15273859466788</v>
      </c>
      <c r="W131" s="16">
        <f t="shared" si="29"/>
        <v>-306.08114195322861</v>
      </c>
    </row>
    <row r="132" spans="1:23" x14ac:dyDescent="0.25">
      <c r="A132" s="9" t="s">
        <v>69</v>
      </c>
      <c r="B132" s="8">
        <f>SUM(AT!B132,BE!B132,BG!B132,CY!B132,CZ!B132,DE!B132,DK!B132,EE!B132,EL!B132,ES!B132,FI!B132,FR!B132,HR!B132,HU!B132,IE!B132,IT!B132,LT!B132,LU!B132,LV!B132,MT!B132,NL!B132,PL!B132,PT!B132,RO!B132,SE!B132,SI!B132,SK!B132)</f>
        <v>0.20912819769661403</v>
      </c>
      <c r="C132" s="8">
        <f>SUM(AT!C132,BE!C132,BG!C132,CY!C132,CZ!C132,DE!C132,DK!C132,EE!C132,EL!C132,ES!C132,FI!C132,FR!C132,HR!C132,HU!C132,IE!C132,IT!C132,LT!C132,LU!C132,LV!C132,MT!C132,NL!C132,PL!C132,PT!C132,RO!C132,SE!C132,SI!C132,SK!C132)</f>
        <v>0.19837103497927605</v>
      </c>
      <c r="D132" s="8">
        <f>SUM(AT!D132,BE!D132,BG!D132,CY!D132,CZ!D132,DE!D132,DK!D132,EE!D132,EL!D132,ES!D132,FI!D132,FR!D132,HR!D132,HU!D132,IE!D132,IT!D132,LT!D132,LU!D132,LV!D132,MT!D132,NL!D132,PL!D132,PT!D132,RO!D132,SE!D132,SI!D132,SK!D132)</f>
        <v>0.19696028666898249</v>
      </c>
      <c r="E132" s="8">
        <f>SUM(AT!E132,BE!E132,BG!E132,CY!E132,CZ!E132,DE!E132,DK!E132,EE!E132,EL!E132,ES!E132,FI!E132,FR!E132,HR!E132,HU!E132,IE!E132,IT!E132,LT!E132,LU!E132,LV!E132,MT!E132,NL!E132,PL!E132,PT!E132,RO!E132,SE!E132,SI!E132,SK!E132)</f>
        <v>0.12643945151203964</v>
      </c>
      <c r="F132" s="8">
        <f>SUM(AT!F132,BE!F132,BG!F132,CY!F132,CZ!F132,DE!F132,DK!F132,EE!F132,EL!F132,ES!F132,FI!F132,FR!F132,HR!F132,HU!F132,IE!F132,IT!F132,LT!F132,LU!F132,LV!F132,MT!F132,NL!F132,PL!F132,PT!F132,RO!F132,SE!F132,SI!F132,SK!F132)</f>
        <v>0.1804186572069843</v>
      </c>
      <c r="G132" s="8">
        <f>SUM(AT!G132,BE!G132,BG!G132,CY!G132,CZ!G132,DE!G132,DK!G132,EE!G132,EL!G132,ES!G132,FI!G132,FR!G132,HR!G132,HU!G132,IE!G132,IT!G132,LT!G132,LU!G132,LV!G132,MT!G132,NL!G132,PL!G132,PT!G132,RO!G132,SE!G132,SI!G132,SK!G132)</f>
        <v>5.7296124491414184E-2</v>
      </c>
      <c r="H132" s="8">
        <f>SUM(AT!H132,BE!H132,BG!H132,CY!H132,CZ!H132,DE!H132,DK!H132,EE!H132,EL!H132,ES!H132,FI!H132,FR!H132,HR!H132,HU!H132,IE!H132,IT!H132,LT!H132,LU!H132,LV!H132,MT!H132,NL!H132,PL!H132,PT!H132,RO!H132,SE!H132,SI!H132,SK!H132)</f>
        <v>0.17913693116423784</v>
      </c>
      <c r="I132" s="8">
        <f>SUM(AT!I132,BE!I132,BG!I132,CY!I132,CZ!I132,DE!I132,DK!I132,EE!I132,EL!I132,ES!I132,FI!I132,FR!I132,HR!I132,HU!I132,IE!I132,IT!I132,LT!I132,LU!I132,LV!I132,MT!I132,NL!I132,PL!I132,PT!I132,RO!I132,SE!I132,SI!I132,SK!I132)</f>
        <v>6.516050226903089E-2</v>
      </c>
      <c r="J132" s="8">
        <f>SUM(AT!J132,BE!J132,BG!J132,CY!J132,CZ!J132,DE!J132,DK!J132,EE!J132,EL!J132,ES!J132,FI!J132,FR!J132,HR!J132,HU!J132,IE!J132,IT!J132,LT!J132,LU!J132,LV!J132,MT!J132,NL!J132,PL!J132,PT!J132,RO!J132,SE!J132,SI!J132,SK!J132)</f>
        <v>4.3360449935557023E-2</v>
      </c>
      <c r="K132" s="8">
        <f>SUM(AT!K132,BE!K132,BG!K132,CY!K132,CZ!K132,DE!K132,DK!K132,EE!K132,EL!K132,ES!K132,FI!K132,FR!K132,HR!K132,HU!K132,IE!K132,IT!K132,LT!K132,LU!K132,LV!K132,MT!K132,NL!K132,PL!K132,PT!K132,RO!K132,SE!K132,SI!K132,SK!K132)</f>
        <v>0.11069040434044175</v>
      </c>
      <c r="L132" s="8">
        <f>SUM(AT!L132,BE!L132,BG!L132,CY!L132,CZ!L132,DE!L132,DK!L132,EE!L132,EL!L132,ES!L132,FI!L132,FR!L132,HR!L132,HU!L132,IE!L132,IT!L132,LT!L132,LU!L132,LV!L132,MT!L132,NL!L132,PL!L132,PT!L132,RO!L132,SE!L132,SI!L132,SK!L132)</f>
        <v>0.17961132239243541</v>
      </c>
      <c r="M132" s="8">
        <f>SUM(AT!M132,BE!M132,BG!M132,CY!M132,CZ!M132,DE!M132,DK!M132,EE!M132,EL!M132,ES!M132,FI!M132,FR!M132,HR!M132,HU!M132,IE!M132,IT!M132,LT!M132,LU!M132,LV!M132,MT!M132,NL!M132,PL!M132,PT!M132,RO!M132,SE!M132,SI!M132,SK!M132)</f>
        <v>0.17477332587174829</v>
      </c>
      <c r="N132" s="8">
        <f>SUM(AT!N132,BE!N132,BG!N132,CY!N132,CZ!N132,DE!N132,DK!N132,EE!N132,EL!N132,ES!N132,FI!N132,FR!N132,HR!N132,HU!N132,IE!N132,IT!N132,LT!N132,LU!N132,LV!N132,MT!N132,NL!N132,PL!N132,PT!N132,RO!N132,SE!N132,SI!N132,SK!N132)</f>
        <v>0.88150318872987588</v>
      </c>
      <c r="O132" s="8">
        <f>SUM(AT!O132,BE!O132,BG!O132,CY!O132,CZ!O132,DE!O132,DK!O132,EE!O132,EL!O132,ES!O132,FI!O132,FR!O132,HR!O132,HU!O132,IE!O132,IT!O132,LT!O132,LU!O132,LV!O132,MT!O132,NL!O132,PL!O132,PT!O132,RO!O132,SE!O132,SI!O132,SK!O132)</f>
        <v>2.5376493513574103</v>
      </c>
      <c r="P132" s="8">
        <f>SUM(AT!P132,BE!P132,BG!P132,CY!P132,CZ!P132,DE!P132,DK!P132,EE!P132,EL!P132,ES!P132,FI!P132,FR!P132,HR!P132,HU!P132,IE!P132,IT!P132,LT!P132,LU!P132,LV!P132,MT!P132,NL!P132,PL!P132,PT!P132,RO!P132,SE!P132,SI!P132,SK!P132)</f>
        <v>2.4710388609698377</v>
      </c>
      <c r="Q132" s="8">
        <f>SUM(AT!Q132,BE!Q132,BG!Q132,CY!Q132,CZ!Q132,DE!Q132,DK!Q132,EE!Q132,EL!Q132,ES!Q132,FI!Q132,FR!Q132,HR!Q132,HU!Q132,IE!Q132,IT!Q132,LT!Q132,LU!Q132,LV!Q132,MT!Q132,NL!Q132,PL!Q132,PT!Q132,RO!Q132,SE!Q132,SI!Q132,SK!Q132)</f>
        <v>1.8859891884231967</v>
      </c>
      <c r="R132" s="8">
        <f>SUM(AT!R132,BE!R132,BG!R132,CY!R132,CZ!R132,DE!R132,DK!R132,EE!R132,EL!R132,ES!R132,FI!R132,FR!R132,HR!R132,HU!R132,IE!R132,IT!R132,LT!R132,LU!R132,LV!R132,MT!R132,NL!R132,PL!R132,PT!R132,RO!R132,SE!R132,SI!R132,SK!R132)</f>
        <v>1.1249609645617888</v>
      </c>
      <c r="S132" s="8">
        <f>SUM(AT!S132,BE!S132,BG!S132,CY!S132,CZ!S132,DE!S132,DK!S132,EE!S132,EL!S132,ES!S132,FI!S132,FR!S132,HR!S132,HU!S132,IE!S132,IT!S132,LT!S132,LU!S132,LV!S132,MT!S132,NL!S132,PL!S132,PT!S132,RO!S132,SE!S132,SI!S132,SK!S132)</f>
        <v>0.28816780646110635</v>
      </c>
      <c r="T132" s="8">
        <f>SUM(AT!T132,BE!T132,BG!T132,CY!T132,CZ!T132,DE!T132,DK!T132,EE!T132,EL!T132,ES!T132,FI!T132,FR!T132,HR!T132,HU!T132,IE!T132,IT!T132,LT!T132,LU!T132,LV!T132,MT!T132,NL!T132,PL!T132,PT!T132,RO!T132,SE!T132,SI!T132,SK!T132)</f>
        <v>0.1642379219953779</v>
      </c>
      <c r="U132" s="8">
        <f>SUM(AT!U132,BE!U132,BG!U132,CY!U132,CZ!U132,DE!U132,DK!U132,EE!U132,EL!U132,ES!U132,FI!U132,FR!U132,HR!U132,HU!U132,IE!U132,IT!U132,LT!U132,LU!U132,LV!U132,MT!U132,NL!U132,PL!U132,PT!U132,RO!U132,SE!U132,SI!U132,SK!U132)</f>
        <v>5.2487054855837212E-2</v>
      </c>
      <c r="V132" s="8">
        <f>SUM(AT!V132,BE!V132,BG!V132,CY!V132,CZ!V132,DE!V132,DK!V132,EE!V132,EL!V132,ES!V132,FI!V132,FR!V132,HR!V132,HU!V132,IE!V132,IT!V132,LT!V132,LU!V132,LV!V132,MT!V132,NL!V132,PL!V132,PT!V132,RO!V132,SE!V132,SI!V132,SK!V132)</f>
        <v>8.1259438050274663E-2</v>
      </c>
      <c r="W132" s="8">
        <f>SUM(AT!W132,BE!W132,BG!W132,CY!W132,CZ!W132,DE!W132,DK!W132,EE!W132,EL!W132,ES!W132,FI!W132,FR!W132,HR!W132,HU!W132,IE!W132,IT!W132,LT!W132,LU!W132,LV!W132,MT!W132,NL!W132,PL!W132,PT!W132,RO!W132,SE!W132,SI!W132,SK!W132)</f>
        <v>9.7364820406958458E-2</v>
      </c>
    </row>
    <row r="133" spans="1:23" x14ac:dyDescent="0.25">
      <c r="A133" s="9" t="s">
        <v>70</v>
      </c>
      <c r="B133" s="8">
        <f>SUM(AT!B133,BE!B133,BG!B133,CY!B133,CZ!B133,DE!B133,DK!B133,EE!B133,EL!B133,ES!B133,FI!B133,FR!B133,HR!B133,HU!B133,IE!B133,IT!B133,LT!B133,LU!B133,LV!B133,MT!B133,NL!B133,PL!B133,PT!B133,RO!B133,SE!B133,SI!B133,SK!B133)</f>
        <v>8.5658659005056106E-2</v>
      </c>
      <c r="C133" s="8">
        <f>SUM(AT!C133,BE!C133,BG!C133,CY!C133,CZ!C133,DE!C133,DK!C133,EE!C133,EL!C133,ES!C133,FI!C133,FR!C133,HR!C133,HU!C133,IE!C133,IT!C133,LT!C133,LU!C133,LV!C133,MT!C133,NL!C133,PL!C133,PT!C133,RO!C133,SE!C133,SI!C133,SK!C133)</f>
        <v>0.20405716411904223</v>
      </c>
      <c r="D133" s="8">
        <f>SUM(AT!D133,BE!D133,BG!D133,CY!D133,CZ!D133,DE!D133,DK!D133,EE!D133,EL!D133,ES!D133,FI!D133,FR!D133,HR!D133,HU!D133,IE!D133,IT!D133,LT!D133,LU!D133,LV!D133,MT!D133,NL!D133,PL!D133,PT!D133,RO!D133,SE!D133,SI!D133,SK!D133)</f>
        <v>0.1701730693930931</v>
      </c>
      <c r="E133" s="8">
        <f>SUM(AT!E133,BE!E133,BG!E133,CY!E133,CZ!E133,DE!E133,DK!E133,EE!E133,EL!E133,ES!E133,FI!E133,FR!E133,HR!E133,HU!E133,IE!E133,IT!E133,LT!E133,LU!E133,LV!E133,MT!E133,NL!E133,PL!E133,PT!E133,RO!E133,SE!E133,SI!E133,SK!E133)</f>
        <v>9.4857480168697869E-2</v>
      </c>
      <c r="F133" s="8">
        <f>SUM(AT!F133,BE!F133,BG!F133,CY!F133,CZ!F133,DE!F133,DK!F133,EE!F133,EL!F133,ES!F133,FI!F133,FR!F133,HR!F133,HU!F133,IE!F133,IT!F133,LT!F133,LU!F133,LV!F133,MT!F133,NL!F133,PL!F133,PT!F133,RO!F133,SE!F133,SI!F133,SK!F133)</f>
        <v>0.15653559639933085</v>
      </c>
      <c r="G133" s="8">
        <f>SUM(AT!G133,BE!G133,BG!G133,CY!G133,CZ!G133,DE!G133,DK!G133,EE!G133,EL!G133,ES!G133,FI!G133,FR!G133,HR!G133,HU!G133,IE!G133,IT!G133,LT!G133,LU!G133,LV!G133,MT!G133,NL!G133,PL!G133,PT!G133,RO!G133,SE!G133,SI!G133,SK!G133)</f>
        <v>0.25674796986351761</v>
      </c>
      <c r="H133" s="8">
        <f>SUM(AT!H133,BE!H133,BG!H133,CY!H133,CZ!H133,DE!H133,DK!H133,EE!H133,EL!H133,ES!H133,FI!H133,FR!H133,HR!H133,HU!H133,IE!H133,IT!H133,LT!H133,LU!H133,LV!H133,MT!H133,NL!H133,PL!H133,PT!H133,RO!H133,SE!H133,SI!H133,SK!H133)</f>
        <v>9.4415327609215505E-2</v>
      </c>
      <c r="I133" s="8">
        <f>SUM(AT!I133,BE!I133,BG!I133,CY!I133,CZ!I133,DE!I133,DK!I133,EE!I133,EL!I133,ES!I133,FI!I133,FR!I133,HR!I133,HU!I133,IE!I133,IT!I133,LT!I133,LU!I133,LV!I133,MT!I133,NL!I133,PL!I133,PT!I133,RO!I133,SE!I133,SI!I133,SK!I133)</f>
        <v>0.10096855053539337</v>
      </c>
      <c r="J133" s="8">
        <f>SUM(AT!J133,BE!J133,BG!J133,CY!J133,CZ!J133,DE!J133,DK!J133,EE!J133,EL!J133,ES!J133,FI!J133,FR!J133,HR!J133,HU!J133,IE!J133,IT!J133,LT!J133,LU!J133,LV!J133,MT!J133,NL!J133,PL!J133,PT!J133,RO!J133,SE!J133,SI!J133,SK!J133)</f>
        <v>5.9606632213626227E-2</v>
      </c>
      <c r="K133" s="8">
        <f>SUM(AT!K133,BE!K133,BG!K133,CY!K133,CZ!K133,DE!K133,DK!K133,EE!K133,EL!K133,ES!K133,FI!K133,FR!K133,HR!K133,HU!K133,IE!K133,IT!K133,LT!K133,LU!K133,LV!K133,MT!K133,NL!K133,PL!K133,PT!K133,RO!K133,SE!K133,SI!K133,SK!K133)</f>
        <v>9.5561678777779685E-2</v>
      </c>
      <c r="L133" s="8">
        <f>SUM(AT!L133,BE!L133,BG!L133,CY!L133,CZ!L133,DE!L133,DK!L133,EE!L133,EL!L133,ES!L133,FI!L133,FR!L133,HR!L133,HU!L133,IE!L133,IT!L133,LT!L133,LU!L133,LV!L133,MT!L133,NL!L133,PL!L133,PT!L133,RO!L133,SE!L133,SI!L133,SK!L133)</f>
        <v>6.0774176022238002E-6</v>
      </c>
      <c r="M133" s="8">
        <f>SUM(AT!M133,BE!M133,BG!M133,CY!M133,CZ!M133,DE!M133,DK!M133,EE!M133,EL!M133,ES!M133,FI!M133,FR!M133,HR!M133,HU!M133,IE!M133,IT!M133,LT!M133,LU!M133,LV!M133,MT!M133,NL!M133,PL!M133,PT!M133,RO!M133,SE!M133,SI!M133,SK!M133)</f>
        <v>1.7188770511711304E-5</v>
      </c>
      <c r="N133" s="8">
        <f>SUM(AT!N133,BE!N133,BG!N133,CY!N133,CZ!N133,DE!N133,DK!N133,EE!N133,EL!N133,ES!N133,FI!N133,FR!N133,HR!N133,HU!N133,IE!N133,IT!N133,LT!N133,LU!N133,LV!N133,MT!N133,NL!N133,PL!N133,PT!N133,RO!N133,SE!N133,SI!N133,SK!N133)</f>
        <v>1.8131702070739442E-6</v>
      </c>
      <c r="O133" s="8">
        <f>SUM(AT!O133,BE!O133,BG!O133,CY!O133,CZ!O133,DE!O133,DK!O133,EE!O133,EL!O133,ES!O133,FI!O133,FR!O133,HR!O133,HU!O133,IE!O133,IT!O133,LT!O133,LU!O133,LV!O133,MT!O133,NL!O133,PL!O133,PT!O133,RO!O133,SE!O133,SI!O133,SK!O133)</f>
        <v>-1.5415274698352133E-5</v>
      </c>
      <c r="P133" s="8">
        <f>SUM(AT!P133,BE!P133,BG!P133,CY!P133,CZ!P133,DE!P133,DK!P133,EE!P133,EL!P133,ES!P133,FI!P133,FR!P133,HR!P133,HU!P133,IE!P133,IT!P133,LT!P133,LU!P133,LV!P133,MT!P133,NL!P133,PL!P133,PT!P133,RO!P133,SE!P133,SI!P133,SK!P133)</f>
        <v>-2.5753356253849224E-5</v>
      </c>
      <c r="Q133" s="8">
        <f>SUM(AT!Q133,BE!Q133,BG!Q133,CY!Q133,CZ!Q133,DE!Q133,DK!Q133,EE!Q133,EL!Q133,ES!Q133,FI!Q133,FR!Q133,HR!Q133,HU!Q133,IE!Q133,IT!Q133,LT!Q133,LU!Q133,LV!Q133,MT!Q133,NL!Q133,PL!Q133,PT!Q133,RO!Q133,SE!Q133,SI!Q133,SK!Q133)</f>
        <v>1.1752013241050907E-5</v>
      </c>
      <c r="R133" s="8">
        <f>SUM(AT!R133,BE!R133,BG!R133,CY!R133,CZ!R133,DE!R133,DK!R133,EE!R133,EL!R133,ES!R133,FI!R133,FR!R133,HR!R133,HU!R133,IE!R133,IT!R133,LT!R133,LU!R133,LV!R133,MT!R133,NL!R133,PL!R133,PT!R133,RO!R133,SE!R133,SI!R133,SK!R133)</f>
        <v>6.6529573402862585E-6</v>
      </c>
      <c r="S133" s="8">
        <f>SUM(AT!S133,BE!S133,BG!S133,CY!S133,CZ!S133,DE!S133,DK!S133,EE!S133,EL!S133,ES!S133,FI!S133,FR!S133,HR!S133,HU!S133,IE!S133,IT!S133,LT!S133,LU!S133,LV!S133,MT!S133,NL!S133,PL!S133,PT!S133,RO!S133,SE!S133,SI!S133,SK!S133)</f>
        <v>-5.9352670658263662E-6</v>
      </c>
      <c r="T133" s="8">
        <f>SUM(AT!T133,BE!T133,BG!T133,CY!T133,CZ!T133,DE!T133,DK!T133,EE!T133,EL!T133,ES!T133,FI!T133,FR!T133,HR!T133,HU!T133,IE!T133,IT!T133,LT!T133,LU!T133,LV!T133,MT!T133,NL!T133,PL!T133,PT!T133,RO!T133,SE!T133,SI!T133,SK!T133)</f>
        <v>-1.2051689819658762E-5</v>
      </c>
      <c r="U133" s="8">
        <f>SUM(AT!U133,BE!U133,BG!U133,CY!U133,CZ!U133,DE!U133,DK!U133,EE!U133,EL!U133,ES!U133,FI!U133,FR!U133,HR!U133,HU!U133,IE!U133,IT!U133,LT!U133,LU!U133,LV!U133,MT!U133,NL!U133,PL!U133,PT!U133,RO!U133,SE!U133,SI!U133,SK!U133)</f>
        <v>-6.0978691482915792E-6</v>
      </c>
      <c r="V133" s="8">
        <f>SUM(AT!V133,BE!V133,BG!V133,CY!V133,CZ!V133,DE!V133,DK!V133,EE!V133,EL!V133,ES!V133,FI!V133,FR!V133,HR!V133,HU!V133,IE!V133,IT!V133,LT!V133,LU!V133,LV!V133,MT!V133,NL!V133,PL!V133,PT!V133,RO!V133,SE!V133,SI!V133,SK!V133)</f>
        <v>-3.210106474334935E-6</v>
      </c>
      <c r="W133" s="8">
        <f>SUM(AT!W133,BE!W133,BG!W133,CY!W133,CZ!W133,DE!W133,DK!W133,EE!W133,EL!W133,ES!W133,FI!W133,FR!W133,HR!W133,HU!W133,IE!W133,IT!W133,LT!W133,LU!W133,LV!W133,MT!W133,NL!W133,PL!W133,PT!W133,RO!W133,SE!W133,SI!W133,SK!W133)</f>
        <v>1.2395859043082951E-5</v>
      </c>
    </row>
    <row r="134" spans="1:23" x14ac:dyDescent="0.25">
      <c r="A134" s="9" t="s">
        <v>71</v>
      </c>
      <c r="B134" s="8">
        <f>SUM(AT!B134,BE!B134,BG!B134,CY!B134,CZ!B134,DE!B134,DK!B134,EE!B134,EL!B134,ES!B134,FI!B134,FR!B134,HR!B134,HU!B134,IE!B134,IT!B134,LT!B134,LU!B134,LV!B134,MT!B134,NL!B134,PL!B134,PT!B134,RO!B134,SE!B134,SI!B134,SK!B134)</f>
        <v>-303.60104444982471</v>
      </c>
      <c r="C134" s="8">
        <f>SUM(AT!C134,BE!C134,BG!C134,CY!C134,CZ!C134,DE!C134,DK!C134,EE!C134,EL!C134,ES!C134,FI!C134,FR!C134,HR!C134,HU!C134,IE!C134,IT!C134,LT!C134,LU!C134,LV!C134,MT!C134,NL!C134,PL!C134,PT!C134,RO!C134,SE!C134,SI!C134,SK!C134)</f>
        <v>-311.32474333248098</v>
      </c>
      <c r="D134" s="8">
        <f>SUM(AT!D134,BE!D134,BG!D134,CY!D134,CZ!D134,DE!D134,DK!D134,EE!D134,EL!D134,ES!D134,FI!D134,FR!D134,HR!D134,HU!D134,IE!D134,IT!D134,LT!D134,LU!D134,LV!D134,MT!D134,NL!D134,PL!D134,PT!D134,RO!D134,SE!D134,SI!D134,SK!D134)</f>
        <v>-316.2208352350097</v>
      </c>
      <c r="E134" s="8">
        <f>SUM(AT!E134,BE!E134,BG!E134,CY!E134,CZ!E134,DE!E134,DK!E134,EE!E134,EL!E134,ES!E134,FI!E134,FR!E134,HR!E134,HU!E134,IE!E134,IT!E134,LT!E134,LU!E134,LV!E134,MT!E134,NL!E134,PL!E134,PT!E134,RO!E134,SE!E134,SI!E134,SK!E134)</f>
        <v>-325.63451993976179</v>
      </c>
      <c r="F134" s="8">
        <f>SUM(AT!F134,BE!F134,BG!F134,CY!F134,CZ!F134,DE!F134,DK!F134,EE!F134,EL!F134,ES!F134,FI!F134,FR!F134,HR!F134,HU!F134,IE!F134,IT!F134,LT!F134,LU!F134,LV!F134,MT!F134,NL!F134,PL!F134,PT!F134,RO!F134,SE!F134,SI!F134,SK!F134)</f>
        <v>-291.15520641003008</v>
      </c>
      <c r="G134" s="8">
        <f>SUM(AT!G134,BE!G134,BG!G134,CY!G134,CZ!G134,DE!G134,DK!G134,EE!G134,EL!G134,ES!G134,FI!G134,FR!G134,HR!G134,HU!G134,IE!G134,IT!G134,LT!G134,LU!G134,LV!G134,MT!G134,NL!G134,PL!G134,PT!G134,RO!G134,SE!G134,SI!G134,SK!G134)</f>
        <v>-233.46482826235547</v>
      </c>
      <c r="H134" s="8">
        <f>SUM(AT!H134,BE!H134,BG!H134,CY!H134,CZ!H134,DE!H134,DK!H134,EE!H134,EL!H134,ES!H134,FI!H134,FR!H134,HR!H134,HU!H134,IE!H134,IT!H134,LT!H134,LU!H134,LV!H134,MT!H134,NL!H134,PL!H134,PT!H134,RO!H134,SE!H134,SI!H134,SK!H134)</f>
        <v>-318.98435353667566</v>
      </c>
      <c r="I134" s="8">
        <f>SUM(AT!I134,BE!I134,BG!I134,CY!I134,CZ!I134,DE!I134,DK!I134,EE!I134,EL!I134,ES!I134,FI!I134,FR!I134,HR!I134,HU!I134,IE!I134,IT!I134,LT!I134,LU!I134,LV!I134,MT!I134,NL!I134,PL!I134,PT!I134,RO!I134,SE!I134,SI!I134,SK!I134)</f>
        <v>-306.08415147454747</v>
      </c>
      <c r="J134" s="8">
        <f>SUM(AT!J134,BE!J134,BG!J134,CY!J134,CZ!J134,DE!J134,DK!J134,EE!J134,EL!J134,ES!J134,FI!J134,FR!J134,HR!J134,HU!J134,IE!J134,IT!J134,LT!J134,LU!J134,LV!J134,MT!J134,NL!J134,PL!J134,PT!J134,RO!J134,SE!J134,SI!J134,SK!J134)</f>
        <v>-329.92092920454462</v>
      </c>
      <c r="K134" s="8">
        <f>SUM(AT!K134,BE!K134,BG!K134,CY!K134,CZ!K134,DE!K134,DK!K134,EE!K134,EL!K134,ES!K134,FI!K134,FR!K134,HR!K134,HU!K134,IE!K134,IT!K134,LT!K134,LU!K134,LV!K134,MT!K134,NL!K134,PL!K134,PT!K134,RO!K134,SE!K134,SI!K134,SK!K134)</f>
        <v>-282.76253075456037</v>
      </c>
      <c r="L134" s="8">
        <f>SUM(AT!L134,BE!L134,BG!L134,CY!L134,CZ!L134,DE!L134,DK!L134,EE!L134,EL!L134,ES!L134,FI!L134,FR!L134,HR!L134,HU!L134,IE!L134,IT!L134,LT!L134,LU!L134,LV!L134,MT!L134,NL!L134,PL!L134,PT!L134,RO!L134,SE!L134,SI!L134,SK!L134)</f>
        <v>-297.58545710427416</v>
      </c>
      <c r="M134" s="8">
        <f>SUM(AT!M134,BE!M134,BG!M134,CY!M134,CZ!M134,DE!M134,DK!M134,EE!M134,EL!M134,ES!M134,FI!M134,FR!M134,HR!M134,HU!M134,IE!M134,IT!M134,LT!M134,LU!M134,LV!M134,MT!M134,NL!M134,PL!M134,PT!M134,RO!M134,SE!M134,SI!M134,SK!M134)</f>
        <v>-304.22415382173062</v>
      </c>
      <c r="N134" s="8">
        <f>SUM(AT!N134,BE!N134,BG!N134,CY!N134,CZ!N134,DE!N134,DK!N134,EE!N134,EL!N134,ES!N134,FI!N134,FR!N134,HR!N134,HU!N134,IE!N134,IT!N134,LT!N134,LU!N134,LV!N134,MT!N134,NL!N134,PL!N134,PT!N134,RO!N134,SE!N134,SI!N134,SK!N134)</f>
        <v>-301.69367113860176</v>
      </c>
      <c r="O134" s="8">
        <f>SUM(AT!O134,BE!O134,BG!O134,CY!O134,CZ!O134,DE!O134,DK!O134,EE!O134,EL!O134,ES!O134,FI!O134,FR!O134,HR!O134,HU!O134,IE!O134,IT!O134,LT!O134,LU!O134,LV!O134,MT!O134,NL!O134,PL!O134,PT!O134,RO!O134,SE!O134,SI!O134,SK!O134)</f>
        <v>-291.97077674296952</v>
      </c>
      <c r="P134" s="8">
        <f>SUM(AT!P134,BE!P134,BG!P134,CY!P134,CZ!P134,DE!P134,DK!P134,EE!P134,EL!P134,ES!P134,FI!P134,FR!P134,HR!P134,HU!P134,IE!P134,IT!P134,LT!P134,LU!P134,LV!P134,MT!P134,NL!P134,PL!P134,PT!P134,RO!P134,SE!P134,SI!P134,SK!P134)</f>
        <v>-370.17324015593545</v>
      </c>
      <c r="Q134" s="8">
        <f>SUM(AT!Q134,BE!Q134,BG!Q134,CY!Q134,CZ!Q134,DE!Q134,DK!Q134,EE!Q134,EL!Q134,ES!Q134,FI!Q134,FR!Q134,HR!Q134,HU!Q134,IE!Q134,IT!Q134,LT!Q134,LU!Q134,LV!Q134,MT!Q134,NL!Q134,PL!Q134,PT!Q134,RO!Q134,SE!Q134,SI!Q134,SK!Q134)</f>
        <v>-367.2832887996791</v>
      </c>
      <c r="R134" s="8">
        <f>SUM(AT!R134,BE!R134,BG!R134,CY!R134,CZ!R134,DE!R134,DK!R134,EE!R134,EL!R134,ES!R134,FI!R134,FR!R134,HR!R134,HU!R134,IE!R134,IT!R134,LT!R134,LU!R134,LV!R134,MT!R134,NL!R134,PL!R134,PT!R134,RO!R134,SE!R134,SI!R134,SK!R134)</f>
        <v>-368.01728371128888</v>
      </c>
      <c r="S134" s="8">
        <f>SUM(AT!S134,BE!S134,BG!S134,CY!S134,CZ!S134,DE!S134,DK!S134,EE!S134,EL!S134,ES!S134,FI!S134,FR!S134,HR!S134,HU!S134,IE!S134,IT!S134,LT!S134,LU!S134,LV!S134,MT!S134,NL!S134,PL!S134,PT!S134,RO!S134,SE!S134,SI!S134,SK!S134)</f>
        <v>-397.38528265594391</v>
      </c>
      <c r="T134" s="8">
        <f>SUM(AT!T134,BE!T134,BG!T134,CY!T134,CZ!T134,DE!T134,DK!T134,EE!T134,EL!T134,ES!T134,FI!T134,FR!T134,HR!T134,HU!T134,IE!T134,IT!T134,LT!T134,LU!T134,LV!T134,MT!T134,NL!T134,PL!T134,PT!T134,RO!T134,SE!T134,SI!T134,SK!T134)</f>
        <v>-443.53621259588328</v>
      </c>
      <c r="U134" s="8">
        <f>SUM(AT!U134,BE!U134,BG!U134,CY!U134,CZ!U134,DE!U134,DK!U134,EE!U134,EL!U134,ES!U134,FI!U134,FR!U134,HR!U134,HU!U134,IE!U134,IT!U134,LT!U134,LU!U134,LV!U134,MT!U134,NL!U134,PL!U134,PT!U134,RO!U134,SE!U134,SI!U134,SK!U134)</f>
        <v>-380.66624696490271</v>
      </c>
      <c r="V134" s="8">
        <f>SUM(AT!V134,BE!V134,BG!V134,CY!V134,CZ!V134,DE!V134,DK!V134,EE!V134,EL!V134,ES!V134,FI!V134,FR!V134,HR!V134,HU!V134,IE!V134,IT!V134,LT!V134,LU!V134,LV!V134,MT!V134,NL!V134,PL!V134,PT!V134,RO!V134,SE!V134,SI!V134,SK!V134)</f>
        <v>-348.87335243206894</v>
      </c>
      <c r="W134" s="8">
        <f>SUM(AT!W134,BE!W134,BG!W134,CY!W134,CZ!W134,DE!W134,DK!W134,EE!W134,EL!W134,ES!W134,FI!W134,FR!W134,HR!W134,HU!W134,IE!W134,IT!W134,LT!W134,LU!W134,LV!W134,MT!W134,NL!W134,PL!W134,PT!W134,RO!W134,SE!W134,SI!W134,SK!W134)</f>
        <v>-300.86555595416837</v>
      </c>
    </row>
    <row r="135" spans="1:23" x14ac:dyDescent="0.25">
      <c r="A135" s="9" t="s">
        <v>67</v>
      </c>
      <c r="B135" s="8">
        <f>SUM(AT!B135,BE!B135,BG!B135,CY!B135,CZ!B135,DE!B135,DK!B135,EE!B135,EL!B135,ES!B135,FI!B135,FR!B135,HR!B135,HU!B135,IE!B135,IT!B135,LT!B135,LU!B135,LV!B135,MT!B135,NL!B135,PL!B135,PT!B135,RO!B135,SE!B135,SI!B135,SK!B135)</f>
        <v>-6.3484375953205427</v>
      </c>
      <c r="C135" s="8">
        <f>SUM(AT!C135,BE!C135,BG!C135,CY!C135,CZ!C135,DE!C135,DK!C135,EE!C135,EL!C135,ES!C135,FI!C135,FR!C135,HR!C135,HU!C135,IE!C135,IT!C135,LT!C135,LU!C135,LV!C135,MT!C135,NL!C135,PL!C135,PT!C135,RO!C135,SE!C135,SI!C135,SK!C135)</f>
        <v>-6.2898323406002135</v>
      </c>
      <c r="D135" s="8">
        <f>SUM(AT!D135,BE!D135,BG!D135,CY!D135,CZ!D135,DE!D135,DK!D135,EE!D135,EL!D135,ES!D135,FI!D135,FR!D135,HR!D135,HU!D135,IE!D135,IT!D135,LT!D135,LU!D135,LV!D135,MT!D135,NL!D135,PL!D135,PT!D135,RO!D135,SE!D135,SI!D135,SK!D135)</f>
        <v>-6.2497638559854352</v>
      </c>
      <c r="E135" s="8">
        <f>SUM(AT!E135,BE!E135,BG!E135,CY!E135,CZ!E135,DE!E135,DK!E135,EE!E135,EL!E135,ES!E135,FI!E135,FR!E135,HR!E135,HU!E135,IE!E135,IT!E135,LT!E135,LU!E135,LV!E135,MT!E135,NL!E135,PL!E135,PT!E135,RO!E135,SE!E135,SI!E135,SK!E135)</f>
        <v>-6.8359255749103198</v>
      </c>
      <c r="F135" s="8">
        <f>SUM(AT!F135,BE!F135,BG!F135,CY!F135,CZ!F135,DE!F135,DK!F135,EE!F135,EL!F135,ES!F135,FI!F135,FR!F135,HR!F135,HU!F135,IE!F135,IT!F135,LT!F135,LU!F135,LV!F135,MT!F135,NL!F135,PL!F135,PT!F135,RO!F135,SE!F135,SI!F135,SK!F135)</f>
        <v>-6.8151165072821946</v>
      </c>
      <c r="G135" s="8">
        <f>SUM(AT!G135,BE!G135,BG!G135,CY!G135,CZ!G135,DE!G135,DK!G135,EE!G135,EL!G135,ES!G135,FI!G135,FR!G135,HR!G135,HU!G135,IE!G135,IT!G135,LT!G135,LU!G135,LV!G135,MT!G135,NL!G135,PL!G135,PT!G135,RO!G135,SE!G135,SI!G135,SK!G135)</f>
        <v>-6.7113504753168431</v>
      </c>
      <c r="H135" s="8">
        <f>SUM(AT!H135,BE!H135,BG!H135,CY!H135,CZ!H135,DE!H135,DK!H135,EE!H135,EL!H135,ES!H135,FI!H135,FR!H135,HR!H135,HU!H135,IE!H135,IT!H135,LT!H135,LU!H135,LV!H135,MT!H135,NL!H135,PL!H135,PT!H135,RO!H135,SE!H135,SI!H135,SK!H135)</f>
        <v>-6.0828404818065032</v>
      </c>
      <c r="I135" s="8">
        <f>SUM(AT!I135,BE!I135,BG!I135,CY!I135,CZ!I135,DE!I135,DK!I135,EE!I135,EL!I135,ES!I135,FI!I135,FR!I135,HR!I135,HU!I135,IE!I135,IT!I135,LT!I135,LU!I135,LV!I135,MT!I135,NL!I135,PL!I135,PT!I135,RO!I135,SE!I135,SI!I135,SK!I135)</f>
        <v>-6.9936629291465309</v>
      </c>
      <c r="J135" s="8">
        <f>SUM(AT!J135,BE!J135,BG!J135,CY!J135,CZ!J135,DE!J135,DK!J135,EE!J135,EL!J135,ES!J135,FI!J135,FR!J135,HR!J135,HU!J135,IE!J135,IT!J135,LT!J135,LU!J135,LV!J135,MT!J135,NL!J135,PL!J135,PT!J135,RO!J135,SE!J135,SI!J135,SK!J135)</f>
        <v>-5.9560031174137977</v>
      </c>
      <c r="K135" s="8">
        <f>SUM(AT!K135,BE!K135,BG!K135,CY!K135,CZ!K135,DE!K135,DK!K135,EE!K135,EL!K135,ES!K135,FI!K135,FR!K135,HR!K135,HU!K135,IE!K135,IT!K135,LT!K135,LU!K135,LV!K135,MT!K135,NL!K135,PL!K135,PT!K135,RO!K135,SE!K135,SI!K135,SK!K135)</f>
        <v>-5.1967258280358379</v>
      </c>
      <c r="L135" s="8">
        <f>SUM(AT!L135,BE!L135,BG!L135,CY!L135,CZ!L135,DE!L135,DK!L135,EE!L135,EL!L135,ES!L135,FI!L135,FR!L135,HR!L135,HU!L135,IE!L135,IT!L135,LT!L135,LU!L135,LV!L135,MT!L135,NL!L135,PL!L135,PT!L135,RO!L135,SE!L135,SI!L135,SK!L135)</f>
        <v>-5.3834199187870748</v>
      </c>
      <c r="M135" s="8">
        <f>SUM(AT!M135,BE!M135,BG!M135,CY!M135,CZ!M135,DE!M135,DK!M135,EE!M135,EL!M135,ES!M135,FI!M135,FR!M135,HR!M135,HU!M135,IE!M135,IT!M135,LT!M135,LU!M135,LV!M135,MT!M135,NL!M135,PL!M135,PT!M135,RO!M135,SE!M135,SI!M135,SK!M135)</f>
        <v>-5.4826033177016171</v>
      </c>
      <c r="N135" s="8">
        <f>SUM(AT!N135,BE!N135,BG!N135,CY!N135,CZ!N135,DE!N135,DK!N135,EE!N135,EL!N135,ES!N135,FI!N135,FR!N135,HR!N135,HU!N135,IE!N135,IT!N135,LT!N135,LU!N135,LV!N135,MT!N135,NL!N135,PL!N135,PT!N135,RO!N135,SE!N135,SI!N135,SK!N135)</f>
        <v>-5.0855749297785593</v>
      </c>
      <c r="O135" s="8">
        <f>SUM(AT!O135,BE!O135,BG!O135,CY!O135,CZ!O135,DE!O135,DK!O135,EE!O135,EL!O135,ES!O135,FI!O135,FR!O135,HR!O135,HU!O135,IE!O135,IT!O135,LT!O135,LU!O135,LV!O135,MT!O135,NL!O135,PL!O135,PT!O135,RO!O135,SE!O135,SI!O135,SK!O135)</f>
        <v>-4.7254412019593754</v>
      </c>
      <c r="P135" s="8">
        <f>SUM(AT!P135,BE!P135,BG!P135,CY!P135,CZ!P135,DE!P135,DK!P135,EE!P135,EL!P135,ES!P135,FI!P135,FR!P135,HR!P135,HU!P135,IE!P135,IT!P135,LT!P135,LU!P135,LV!P135,MT!P135,NL!P135,PL!P135,PT!P135,RO!P135,SE!P135,SI!P135,SK!P135)</f>
        <v>-4.7016213743921371</v>
      </c>
      <c r="Q135" s="8">
        <f>SUM(AT!Q135,BE!Q135,BG!Q135,CY!Q135,CZ!Q135,DE!Q135,DK!Q135,EE!Q135,EL!Q135,ES!Q135,FI!Q135,FR!Q135,HR!Q135,HU!Q135,IE!Q135,IT!Q135,LT!Q135,LU!Q135,LV!Q135,MT!Q135,NL!Q135,PL!Q135,PT!Q135,RO!Q135,SE!Q135,SI!Q135,SK!Q135)</f>
        <v>-5.0428738458372564</v>
      </c>
      <c r="R135" s="8">
        <f>SUM(AT!R135,BE!R135,BG!R135,CY!R135,CZ!R135,DE!R135,DK!R135,EE!R135,EL!R135,ES!R135,FI!R135,FR!R135,HR!R135,HU!R135,IE!R135,IT!R135,LT!R135,LU!R135,LV!R135,MT!R135,NL!R135,PL!R135,PT!R135,RO!R135,SE!R135,SI!R135,SK!R135)</f>
        <v>-4.9364195320452131</v>
      </c>
      <c r="S135" s="8">
        <f>SUM(AT!S135,BE!S135,BG!S135,CY!S135,CZ!S135,DE!S135,DK!S135,EE!S135,EL!S135,ES!S135,FI!S135,FR!S135,HR!S135,HU!S135,IE!S135,IT!S135,LT!S135,LU!S135,LV!S135,MT!S135,NL!S135,PL!S135,PT!S135,RO!S135,SE!S135,SI!S135,SK!S135)</f>
        <v>-4.9509536687747797</v>
      </c>
      <c r="T135" s="8">
        <f>SUM(AT!T135,BE!T135,BG!T135,CY!T135,CZ!T135,DE!T135,DK!T135,EE!T135,EL!T135,ES!T135,FI!T135,FR!T135,HR!T135,HU!T135,IE!T135,IT!T135,LT!T135,LU!T135,LV!T135,MT!T135,NL!T135,PL!T135,PT!T135,RO!T135,SE!T135,SI!T135,SK!T135)</f>
        <v>-5.4292562835556692</v>
      </c>
      <c r="U135" s="8">
        <f>SUM(AT!U135,BE!U135,BG!U135,CY!U135,CZ!U135,DE!U135,DK!U135,EE!U135,EL!U135,ES!U135,FI!U135,FR!U135,HR!U135,HU!U135,IE!U135,IT!U135,LT!U135,LU!U135,LV!U135,MT!U135,NL!U135,PL!U135,PT!U135,RO!U135,SE!U135,SI!U135,SK!U135)</f>
        <v>-5.2104406182541609</v>
      </c>
      <c r="V135" s="8">
        <f>SUM(AT!V135,BE!V135,BG!V135,CY!V135,CZ!V135,DE!V135,DK!V135,EE!V135,EL!V135,ES!V135,FI!V135,FR!V135,HR!V135,HU!V135,IE!V135,IT!V135,LT!V135,LU!V135,LV!V135,MT!V135,NL!V135,PL!V135,PT!V135,RO!V135,SE!V135,SI!V135,SK!V135)</f>
        <v>-5.3606423905427469</v>
      </c>
      <c r="W135" s="8">
        <f>SUM(AT!W135,BE!W135,BG!W135,CY!W135,CZ!W135,DE!W135,DK!W135,EE!W135,EL!W135,ES!W135,FI!W135,FR!W135,HR!W135,HU!W135,IE!W135,IT!W135,LT!W135,LU!W135,LV!W135,MT!W135,NL!W135,PL!W135,PT!W135,RO!W135,SE!W135,SI!W135,SK!W135)</f>
        <v>-5.3129632153262545</v>
      </c>
    </row>
    <row r="136" spans="1:23" x14ac:dyDescent="0.25">
      <c r="A136" s="18" t="s">
        <v>42</v>
      </c>
      <c r="B136" s="16">
        <f>SUM(AT!B136,BE!B136,BG!B136,CY!B136,CZ!B136,DE!B136,DK!B136,EE!B136,EL!B136,ES!B136,FI!B136,FR!B136,HR!B136,HU!B136,IE!B136,IT!B136,LT!B136,LU!B136,LV!B136,MT!B136,NL!B136,PL!B136,PT!B136,RO!B136,SE!B136,SI!B136,SK!B136)</f>
        <v>0</v>
      </c>
      <c r="C136" s="16">
        <f>SUM(AT!C136,BE!C136,BG!C136,CY!C136,CZ!C136,DE!C136,DK!C136,EE!C136,EL!C136,ES!C136,FI!C136,FR!C136,HR!C136,HU!C136,IE!C136,IT!C136,LT!C136,LU!C136,LV!C136,MT!C136,NL!C136,PL!C136,PT!C136,RO!C136,SE!C136,SI!C136,SK!C136)</f>
        <v>0</v>
      </c>
      <c r="D136" s="16">
        <f>SUM(AT!D136,BE!D136,BG!D136,CY!D136,CZ!D136,DE!D136,DK!D136,EE!D136,EL!D136,ES!D136,FI!D136,FR!D136,HR!D136,HU!D136,IE!D136,IT!D136,LT!D136,LU!D136,LV!D136,MT!D136,NL!D136,PL!D136,PT!D136,RO!D136,SE!D136,SI!D136,SK!D136)</f>
        <v>0</v>
      </c>
      <c r="E136" s="16">
        <f>SUM(AT!E136,BE!E136,BG!E136,CY!E136,CZ!E136,DE!E136,DK!E136,EE!E136,EL!E136,ES!E136,FI!E136,FR!E136,HR!E136,HU!E136,IE!E136,IT!E136,LT!E136,LU!E136,LV!E136,MT!E136,NL!E136,PL!E136,PT!E136,RO!E136,SE!E136,SI!E136,SK!E136)</f>
        <v>0</v>
      </c>
      <c r="F136" s="16">
        <f>SUM(AT!F136,BE!F136,BG!F136,CY!F136,CZ!F136,DE!F136,DK!F136,EE!F136,EL!F136,ES!F136,FI!F136,FR!F136,HR!F136,HU!F136,IE!F136,IT!F136,LT!F136,LU!F136,LV!F136,MT!F136,NL!F136,PL!F136,PT!F136,RO!F136,SE!F136,SI!F136,SK!F136)</f>
        <v>0</v>
      </c>
      <c r="G136" s="16">
        <f>SUM(AT!G136,BE!G136,BG!G136,CY!G136,CZ!G136,DE!G136,DK!G136,EE!G136,EL!G136,ES!G136,FI!G136,FR!G136,HR!G136,HU!G136,IE!G136,IT!G136,LT!G136,LU!G136,LV!G136,MT!G136,NL!G136,PL!G136,PT!G136,RO!G136,SE!G136,SI!G136,SK!G136)</f>
        <v>0</v>
      </c>
      <c r="H136" s="16">
        <f>SUM(AT!H136,BE!H136,BG!H136,CY!H136,CZ!H136,DE!H136,DK!H136,EE!H136,EL!H136,ES!H136,FI!H136,FR!H136,HR!H136,HU!H136,IE!H136,IT!H136,LT!H136,LU!H136,LV!H136,MT!H136,NL!H136,PL!H136,PT!H136,RO!H136,SE!H136,SI!H136,SK!H136)</f>
        <v>0</v>
      </c>
      <c r="I136" s="16">
        <f>SUM(AT!I136,BE!I136,BG!I136,CY!I136,CZ!I136,DE!I136,DK!I136,EE!I136,EL!I136,ES!I136,FI!I136,FR!I136,HR!I136,HU!I136,IE!I136,IT!I136,LT!I136,LU!I136,LV!I136,MT!I136,NL!I136,PL!I136,PT!I136,RO!I136,SE!I136,SI!I136,SK!I136)</f>
        <v>0</v>
      </c>
      <c r="J136" s="16">
        <f>SUM(AT!J136,BE!J136,BG!J136,CY!J136,CZ!J136,DE!J136,DK!J136,EE!J136,EL!J136,ES!J136,FI!J136,FR!J136,HR!J136,HU!J136,IE!J136,IT!J136,LT!J136,LU!J136,LV!J136,MT!J136,NL!J136,PL!J136,PT!J136,RO!J136,SE!J136,SI!J136,SK!J136)</f>
        <v>0</v>
      </c>
      <c r="K136" s="16">
        <f>SUM(AT!K136,BE!K136,BG!K136,CY!K136,CZ!K136,DE!K136,DK!K136,EE!K136,EL!K136,ES!K136,FI!K136,FR!K136,HR!K136,HU!K136,IE!K136,IT!K136,LT!K136,LU!K136,LV!K136,MT!K136,NL!K136,PL!K136,PT!K136,RO!K136,SE!K136,SI!K136,SK!K136)</f>
        <v>0</v>
      </c>
      <c r="L136" s="16">
        <f>SUM(AT!L136,BE!L136,BG!L136,CY!L136,CZ!L136,DE!L136,DK!L136,EE!L136,EL!L136,ES!L136,FI!L136,FR!L136,HR!L136,HU!L136,IE!L136,IT!L136,LT!L136,LU!L136,LV!L136,MT!L136,NL!L136,PL!L136,PT!L136,RO!L136,SE!L136,SI!L136,SK!L136)</f>
        <v>0</v>
      </c>
      <c r="M136" s="16">
        <f>SUM(AT!M136,BE!M136,BG!M136,CY!M136,CZ!M136,DE!M136,DK!M136,EE!M136,EL!M136,ES!M136,FI!M136,FR!M136,HR!M136,HU!M136,IE!M136,IT!M136,LT!M136,LU!M136,LV!M136,MT!M136,NL!M136,PL!M136,PT!M136,RO!M136,SE!M136,SI!M136,SK!M136)</f>
        <v>0</v>
      </c>
      <c r="N136" s="16">
        <f>SUM(AT!N136,BE!N136,BG!N136,CY!N136,CZ!N136,DE!N136,DK!N136,EE!N136,EL!N136,ES!N136,FI!N136,FR!N136,HR!N136,HU!N136,IE!N136,IT!N136,LT!N136,LU!N136,LV!N136,MT!N136,NL!N136,PL!N136,PT!N136,RO!N136,SE!N136,SI!N136,SK!N136)</f>
        <v>0</v>
      </c>
      <c r="O136" s="16">
        <f>SUM(AT!O136,BE!O136,BG!O136,CY!O136,CZ!O136,DE!O136,DK!O136,EE!O136,EL!O136,ES!O136,FI!O136,FR!O136,HR!O136,HU!O136,IE!O136,IT!O136,LT!O136,LU!O136,LV!O136,MT!O136,NL!O136,PL!O136,PT!O136,RO!O136,SE!O136,SI!O136,SK!O136)</f>
        <v>0</v>
      </c>
      <c r="P136" s="16">
        <f>SUM(AT!P136,BE!P136,BG!P136,CY!P136,CZ!P136,DE!P136,DK!P136,EE!P136,EL!P136,ES!P136,FI!P136,FR!P136,HR!P136,HU!P136,IE!P136,IT!P136,LT!P136,LU!P136,LV!P136,MT!P136,NL!P136,PL!P136,PT!P136,RO!P136,SE!P136,SI!P136,SK!P136)</f>
        <v>0</v>
      </c>
      <c r="Q136" s="16">
        <f>SUM(AT!Q136,BE!Q136,BG!Q136,CY!Q136,CZ!Q136,DE!Q136,DK!Q136,EE!Q136,EL!Q136,ES!Q136,FI!Q136,FR!Q136,HR!Q136,HU!Q136,IE!Q136,IT!Q136,LT!Q136,LU!Q136,LV!Q136,MT!Q136,NL!Q136,PL!Q136,PT!Q136,RO!Q136,SE!Q136,SI!Q136,SK!Q136)</f>
        <v>0</v>
      </c>
      <c r="R136" s="16">
        <f>SUM(AT!R136,BE!R136,BG!R136,CY!R136,CZ!R136,DE!R136,DK!R136,EE!R136,EL!R136,ES!R136,FI!R136,FR!R136,HR!R136,HU!R136,IE!R136,IT!R136,LT!R136,LU!R136,LV!R136,MT!R136,NL!R136,PL!R136,PT!R136,RO!R136,SE!R136,SI!R136,SK!R136)</f>
        <v>0</v>
      </c>
      <c r="S136" s="16">
        <f>SUM(AT!S136,BE!S136,BG!S136,CY!S136,CZ!S136,DE!S136,DK!S136,EE!S136,EL!S136,ES!S136,FI!S136,FR!S136,HR!S136,HU!S136,IE!S136,IT!S136,LT!S136,LU!S136,LV!S136,MT!S136,NL!S136,PL!S136,PT!S136,RO!S136,SE!S136,SI!S136,SK!S136)</f>
        <v>0</v>
      </c>
      <c r="T136" s="16">
        <f>SUM(AT!T136,BE!T136,BG!T136,CY!T136,CZ!T136,DE!T136,DK!T136,EE!T136,EL!T136,ES!T136,FI!T136,FR!T136,HR!T136,HU!T136,IE!T136,IT!T136,LT!T136,LU!T136,LV!T136,MT!T136,NL!T136,PL!T136,PT!T136,RO!T136,SE!T136,SI!T136,SK!T136)</f>
        <v>0</v>
      </c>
      <c r="U136" s="16">
        <f>SUM(AT!U136,BE!U136,BG!U136,CY!U136,CZ!U136,DE!U136,DK!U136,EE!U136,EL!U136,ES!U136,FI!U136,FR!U136,HR!U136,HU!U136,IE!U136,IT!U136,LT!U136,LU!U136,LV!U136,MT!U136,NL!U136,PL!U136,PT!U136,RO!U136,SE!U136,SI!U136,SK!U136)</f>
        <v>0</v>
      </c>
      <c r="V136" s="16">
        <f>SUM(AT!V136,BE!V136,BG!V136,CY!V136,CZ!V136,DE!V136,DK!V136,EE!V136,EL!V136,ES!V136,FI!V136,FR!V136,HR!V136,HU!V136,IE!V136,IT!V136,LT!V136,LU!V136,LV!V136,MT!V136,NL!V136,PL!V136,PT!V136,RO!V136,SE!V136,SI!V136,SK!V136)</f>
        <v>0</v>
      </c>
      <c r="W136" s="16">
        <f>SUM(AT!W136,BE!W136,BG!W136,CY!W136,CZ!W136,DE!W136,DK!W136,EE!W136,EL!W136,ES!W136,FI!W136,FR!W136,HR!W136,HU!W136,IE!W136,IT!W136,LT!W136,LU!W136,LV!W136,MT!W136,NL!W136,PL!W136,PT!W136,RO!W136,SE!W136,SI!W136,SK!W136)</f>
        <v>0</v>
      </c>
    </row>
    <row r="137" spans="1:23" x14ac:dyDescent="0.25">
      <c r="A137" s="18" t="s">
        <v>65</v>
      </c>
      <c r="B137" s="16">
        <f>SUM(AT!B137,BE!B137,BG!B137,CY!B137,CZ!B137,DE!B137,DK!B137,EE!B137,EL!B137,ES!B137,FI!B137,FR!B137,HR!B137,HU!B137,IE!B137,IT!B137,LT!B137,LU!B137,LV!B137,MT!B137,NL!B137,PL!B137,PT!B137,RO!B137,SE!B137,SI!B137,SK!B137)</f>
        <v>0</v>
      </c>
      <c r="C137" s="16">
        <f>SUM(AT!C137,BE!C137,BG!C137,CY!C137,CZ!C137,DE!C137,DK!C137,EE!C137,EL!C137,ES!C137,FI!C137,FR!C137,HR!C137,HU!C137,IE!C137,IT!C137,LT!C137,LU!C137,LV!C137,MT!C137,NL!C137,PL!C137,PT!C137,RO!C137,SE!C137,SI!C137,SK!C137)</f>
        <v>0</v>
      </c>
      <c r="D137" s="16">
        <f>SUM(AT!D137,BE!D137,BG!D137,CY!D137,CZ!D137,DE!D137,DK!D137,EE!D137,EL!D137,ES!D137,FI!D137,FR!D137,HR!D137,HU!D137,IE!D137,IT!D137,LT!D137,LU!D137,LV!D137,MT!D137,NL!D137,PL!D137,PT!D137,RO!D137,SE!D137,SI!D137,SK!D137)</f>
        <v>0</v>
      </c>
      <c r="E137" s="16">
        <f>SUM(AT!E137,BE!E137,BG!E137,CY!E137,CZ!E137,DE!E137,DK!E137,EE!E137,EL!E137,ES!E137,FI!E137,FR!E137,HR!E137,HU!E137,IE!E137,IT!E137,LT!E137,LU!E137,LV!E137,MT!E137,NL!E137,PL!E137,PT!E137,RO!E137,SE!E137,SI!E137,SK!E137)</f>
        <v>0</v>
      </c>
      <c r="F137" s="16">
        <f>SUM(AT!F137,BE!F137,BG!F137,CY!F137,CZ!F137,DE!F137,DK!F137,EE!F137,EL!F137,ES!F137,FI!F137,FR!F137,HR!F137,HU!F137,IE!F137,IT!F137,LT!F137,LU!F137,LV!F137,MT!F137,NL!F137,PL!F137,PT!F137,RO!F137,SE!F137,SI!F137,SK!F137)</f>
        <v>0</v>
      </c>
      <c r="G137" s="16">
        <f>SUM(AT!G137,BE!G137,BG!G137,CY!G137,CZ!G137,DE!G137,DK!G137,EE!G137,EL!G137,ES!G137,FI!G137,FR!G137,HR!G137,HU!G137,IE!G137,IT!G137,LT!G137,LU!G137,LV!G137,MT!G137,NL!G137,PL!G137,PT!G137,RO!G137,SE!G137,SI!G137,SK!G137)</f>
        <v>0</v>
      </c>
      <c r="H137" s="16">
        <f>SUM(AT!H137,BE!H137,BG!H137,CY!H137,CZ!H137,DE!H137,DK!H137,EE!H137,EL!H137,ES!H137,FI!H137,FR!H137,HR!H137,HU!H137,IE!H137,IT!H137,LT!H137,LU!H137,LV!H137,MT!H137,NL!H137,PL!H137,PT!H137,RO!H137,SE!H137,SI!H137,SK!H137)</f>
        <v>0</v>
      </c>
      <c r="I137" s="16">
        <f>SUM(AT!I137,BE!I137,BG!I137,CY!I137,CZ!I137,DE!I137,DK!I137,EE!I137,EL!I137,ES!I137,FI!I137,FR!I137,HR!I137,HU!I137,IE!I137,IT!I137,LT!I137,LU!I137,LV!I137,MT!I137,NL!I137,PL!I137,PT!I137,RO!I137,SE!I137,SI!I137,SK!I137)</f>
        <v>0</v>
      </c>
      <c r="J137" s="16">
        <f>SUM(AT!J137,BE!J137,BG!J137,CY!J137,CZ!J137,DE!J137,DK!J137,EE!J137,EL!J137,ES!J137,FI!J137,FR!J137,HR!J137,HU!J137,IE!J137,IT!J137,LT!J137,LU!J137,LV!J137,MT!J137,NL!J137,PL!J137,PT!J137,RO!J137,SE!J137,SI!J137,SK!J137)</f>
        <v>0</v>
      </c>
      <c r="K137" s="16">
        <f>SUM(AT!K137,BE!K137,BG!K137,CY!K137,CZ!K137,DE!K137,DK!K137,EE!K137,EL!K137,ES!K137,FI!K137,FR!K137,HR!K137,HU!K137,IE!K137,IT!K137,LT!K137,LU!K137,LV!K137,MT!K137,NL!K137,PL!K137,PT!K137,RO!K137,SE!K137,SI!K137,SK!K137)</f>
        <v>0</v>
      </c>
      <c r="L137" s="16">
        <f>SUM(AT!L137,BE!L137,BG!L137,CY!L137,CZ!L137,DE!L137,DK!L137,EE!L137,EL!L137,ES!L137,FI!L137,FR!L137,HR!L137,HU!L137,IE!L137,IT!L137,LT!L137,LU!L137,LV!L137,MT!L137,NL!L137,PL!L137,PT!L137,RO!L137,SE!L137,SI!L137,SK!L137)</f>
        <v>0</v>
      </c>
      <c r="M137" s="16">
        <f>SUM(AT!M137,BE!M137,BG!M137,CY!M137,CZ!M137,DE!M137,DK!M137,EE!M137,EL!M137,ES!M137,FI!M137,FR!M137,HR!M137,HU!M137,IE!M137,IT!M137,LT!M137,LU!M137,LV!M137,MT!M137,NL!M137,PL!M137,PT!M137,RO!M137,SE!M137,SI!M137,SK!M137)</f>
        <v>0</v>
      </c>
      <c r="N137" s="16">
        <f>SUM(AT!N137,BE!N137,BG!N137,CY!N137,CZ!N137,DE!N137,DK!N137,EE!N137,EL!N137,ES!N137,FI!N137,FR!N137,HR!N137,HU!N137,IE!N137,IT!N137,LT!N137,LU!N137,LV!N137,MT!N137,NL!N137,PL!N137,PT!N137,RO!N137,SE!N137,SI!N137,SK!N137)</f>
        <v>0</v>
      </c>
      <c r="O137" s="16">
        <f>SUM(AT!O137,BE!O137,BG!O137,CY!O137,CZ!O137,DE!O137,DK!O137,EE!O137,EL!O137,ES!O137,FI!O137,FR!O137,HR!O137,HU!O137,IE!O137,IT!O137,LT!O137,LU!O137,LV!O137,MT!O137,NL!O137,PL!O137,PT!O137,RO!O137,SE!O137,SI!O137,SK!O137)</f>
        <v>0</v>
      </c>
      <c r="P137" s="16">
        <f>SUM(AT!P137,BE!P137,BG!P137,CY!P137,CZ!P137,DE!P137,DK!P137,EE!P137,EL!P137,ES!P137,FI!P137,FR!P137,HR!P137,HU!P137,IE!P137,IT!P137,LT!P137,LU!P137,LV!P137,MT!P137,NL!P137,PL!P137,PT!P137,RO!P137,SE!P137,SI!P137,SK!P137)</f>
        <v>0</v>
      </c>
      <c r="Q137" s="16">
        <f>SUM(AT!Q137,BE!Q137,BG!Q137,CY!Q137,CZ!Q137,DE!Q137,DK!Q137,EE!Q137,EL!Q137,ES!Q137,FI!Q137,FR!Q137,HR!Q137,HU!Q137,IE!Q137,IT!Q137,LT!Q137,LU!Q137,LV!Q137,MT!Q137,NL!Q137,PL!Q137,PT!Q137,RO!Q137,SE!Q137,SI!Q137,SK!Q137)</f>
        <v>0</v>
      </c>
      <c r="R137" s="16">
        <f>SUM(AT!R137,BE!R137,BG!R137,CY!R137,CZ!R137,DE!R137,DK!R137,EE!R137,EL!R137,ES!R137,FI!R137,FR!R137,HR!R137,HU!R137,IE!R137,IT!R137,LT!R137,LU!R137,LV!R137,MT!R137,NL!R137,PL!R137,PT!R137,RO!R137,SE!R137,SI!R137,SK!R137)</f>
        <v>0</v>
      </c>
      <c r="S137" s="16">
        <f>SUM(AT!S137,BE!S137,BG!S137,CY!S137,CZ!S137,DE!S137,DK!S137,EE!S137,EL!S137,ES!S137,FI!S137,FR!S137,HR!S137,HU!S137,IE!S137,IT!S137,LT!S137,LU!S137,LV!S137,MT!S137,NL!S137,PL!S137,PT!S137,RO!S137,SE!S137,SI!S137,SK!S137)</f>
        <v>0</v>
      </c>
      <c r="T137" s="16">
        <f>SUM(AT!T137,BE!T137,BG!T137,CY!T137,CZ!T137,DE!T137,DK!T137,EE!T137,EL!T137,ES!T137,FI!T137,FR!T137,HR!T137,HU!T137,IE!T137,IT!T137,LT!T137,LU!T137,LV!T137,MT!T137,NL!T137,PL!T137,PT!T137,RO!T137,SE!T137,SI!T137,SK!T137)</f>
        <v>0</v>
      </c>
      <c r="U137" s="16">
        <f>SUM(AT!U137,BE!U137,BG!U137,CY!U137,CZ!U137,DE!U137,DK!U137,EE!U137,EL!U137,ES!U137,FI!U137,FR!U137,HR!U137,HU!U137,IE!U137,IT!U137,LT!U137,LU!U137,LV!U137,MT!U137,NL!U137,PL!U137,PT!U137,RO!U137,SE!U137,SI!U137,SK!U137)</f>
        <v>0</v>
      </c>
      <c r="V137" s="16">
        <f>SUM(AT!V137,BE!V137,BG!V137,CY!V137,CZ!V137,DE!V137,DK!V137,EE!V137,EL!V137,ES!V137,FI!V137,FR!V137,HR!V137,HU!V137,IE!V137,IT!V137,LT!V137,LU!V137,LV!V137,MT!V137,NL!V137,PL!V137,PT!V137,RO!V137,SE!V137,SI!V137,SK!V137)</f>
        <v>0</v>
      </c>
      <c r="W137" s="16">
        <f>SUM(AT!W137,BE!W137,BG!W137,CY!W137,CZ!W137,DE!W137,DK!W137,EE!W137,EL!W137,ES!W137,FI!W137,FR!W137,HR!W137,HU!W137,IE!W137,IT!W137,LT!W137,LU!W137,LV!W137,MT!W137,NL!W137,PL!W137,PT!W137,RO!W137,SE!W137,SI!W137,SK!W137)</f>
        <v>0</v>
      </c>
    </row>
    <row r="138" spans="1:23" x14ac:dyDescent="0.25">
      <c r="A138" s="18" t="s">
        <v>66</v>
      </c>
      <c r="B138" s="16">
        <f>SUM(AT!B138,BE!B138,BG!B138,CY!B138,CZ!B138,DE!B138,DK!B138,EE!B138,EL!B138,ES!B138,FI!B138,FR!B138,HR!B138,HU!B138,IE!B138,IT!B138,LT!B138,LU!B138,LV!B138,MT!B138,NL!B138,PL!B138,PT!B138,RO!B138,SE!B138,SI!B138,SK!B138)</f>
        <v>0</v>
      </c>
      <c r="C138" s="16">
        <f>SUM(AT!C138,BE!C138,BG!C138,CY!C138,CZ!C138,DE!C138,DK!C138,EE!C138,EL!C138,ES!C138,FI!C138,FR!C138,HR!C138,HU!C138,IE!C138,IT!C138,LT!C138,LU!C138,LV!C138,MT!C138,NL!C138,PL!C138,PT!C138,RO!C138,SE!C138,SI!C138,SK!C138)</f>
        <v>0</v>
      </c>
      <c r="D138" s="16">
        <f>SUM(AT!D138,BE!D138,BG!D138,CY!D138,CZ!D138,DE!D138,DK!D138,EE!D138,EL!D138,ES!D138,FI!D138,FR!D138,HR!D138,HU!D138,IE!D138,IT!D138,LT!D138,LU!D138,LV!D138,MT!D138,NL!D138,PL!D138,PT!D138,RO!D138,SE!D138,SI!D138,SK!D138)</f>
        <v>0</v>
      </c>
      <c r="E138" s="16">
        <f>SUM(AT!E138,BE!E138,BG!E138,CY!E138,CZ!E138,DE!E138,DK!E138,EE!E138,EL!E138,ES!E138,FI!E138,FR!E138,HR!E138,HU!E138,IE!E138,IT!E138,LT!E138,LU!E138,LV!E138,MT!E138,NL!E138,PL!E138,PT!E138,RO!E138,SE!E138,SI!E138,SK!E138)</f>
        <v>0</v>
      </c>
      <c r="F138" s="16">
        <f>SUM(AT!F138,BE!F138,BG!F138,CY!F138,CZ!F138,DE!F138,DK!F138,EE!F138,EL!F138,ES!F138,FI!F138,FR!F138,HR!F138,HU!F138,IE!F138,IT!F138,LT!F138,LU!F138,LV!F138,MT!F138,NL!F138,PL!F138,PT!F138,RO!F138,SE!F138,SI!F138,SK!F138)</f>
        <v>0</v>
      </c>
      <c r="G138" s="16">
        <f>SUM(AT!G138,BE!G138,BG!G138,CY!G138,CZ!G138,DE!G138,DK!G138,EE!G138,EL!G138,ES!G138,FI!G138,FR!G138,HR!G138,HU!G138,IE!G138,IT!G138,LT!G138,LU!G138,LV!G138,MT!G138,NL!G138,PL!G138,PT!G138,RO!G138,SE!G138,SI!G138,SK!G138)</f>
        <v>0</v>
      </c>
      <c r="H138" s="16">
        <f>SUM(AT!H138,BE!H138,BG!H138,CY!H138,CZ!H138,DE!H138,DK!H138,EE!H138,EL!H138,ES!H138,FI!H138,FR!H138,HR!H138,HU!H138,IE!H138,IT!H138,LT!H138,LU!H138,LV!H138,MT!H138,NL!H138,PL!H138,PT!H138,RO!H138,SE!H138,SI!H138,SK!H138)</f>
        <v>0</v>
      </c>
      <c r="I138" s="16">
        <f>SUM(AT!I138,BE!I138,BG!I138,CY!I138,CZ!I138,DE!I138,DK!I138,EE!I138,EL!I138,ES!I138,FI!I138,FR!I138,HR!I138,HU!I138,IE!I138,IT!I138,LT!I138,LU!I138,LV!I138,MT!I138,NL!I138,PL!I138,PT!I138,RO!I138,SE!I138,SI!I138,SK!I138)</f>
        <v>0</v>
      </c>
      <c r="J138" s="16">
        <f>SUM(AT!J138,BE!J138,BG!J138,CY!J138,CZ!J138,DE!J138,DK!J138,EE!J138,EL!J138,ES!J138,FI!J138,FR!J138,HR!J138,HU!J138,IE!J138,IT!J138,LT!J138,LU!J138,LV!J138,MT!J138,NL!J138,PL!J138,PT!J138,RO!J138,SE!J138,SI!J138,SK!J138)</f>
        <v>0</v>
      </c>
      <c r="K138" s="16">
        <f>SUM(AT!K138,BE!K138,BG!K138,CY!K138,CZ!K138,DE!K138,DK!K138,EE!K138,EL!K138,ES!K138,FI!K138,FR!K138,HR!K138,HU!K138,IE!K138,IT!K138,LT!K138,LU!K138,LV!K138,MT!K138,NL!K138,PL!K138,PT!K138,RO!K138,SE!K138,SI!K138,SK!K138)</f>
        <v>0</v>
      </c>
      <c r="L138" s="16">
        <f>SUM(AT!L138,BE!L138,BG!L138,CY!L138,CZ!L138,DE!L138,DK!L138,EE!L138,EL!L138,ES!L138,FI!L138,FR!L138,HR!L138,HU!L138,IE!L138,IT!L138,LT!L138,LU!L138,LV!L138,MT!L138,NL!L138,PL!L138,PT!L138,RO!L138,SE!L138,SI!L138,SK!L138)</f>
        <v>0</v>
      </c>
      <c r="M138" s="16">
        <f>SUM(AT!M138,BE!M138,BG!M138,CY!M138,CZ!M138,DE!M138,DK!M138,EE!M138,EL!M138,ES!M138,FI!M138,FR!M138,HR!M138,HU!M138,IE!M138,IT!M138,LT!M138,LU!M138,LV!M138,MT!M138,NL!M138,PL!M138,PT!M138,RO!M138,SE!M138,SI!M138,SK!M138)</f>
        <v>0</v>
      </c>
      <c r="N138" s="16">
        <f>SUM(AT!N138,BE!N138,BG!N138,CY!N138,CZ!N138,DE!N138,DK!N138,EE!N138,EL!N138,ES!N138,FI!N138,FR!N138,HR!N138,HU!N138,IE!N138,IT!N138,LT!N138,LU!N138,LV!N138,MT!N138,NL!N138,PL!N138,PT!N138,RO!N138,SE!N138,SI!N138,SK!N138)</f>
        <v>0</v>
      </c>
      <c r="O138" s="16">
        <f>SUM(AT!O138,BE!O138,BG!O138,CY!O138,CZ!O138,DE!O138,DK!O138,EE!O138,EL!O138,ES!O138,FI!O138,FR!O138,HR!O138,HU!O138,IE!O138,IT!O138,LT!O138,LU!O138,LV!O138,MT!O138,NL!O138,PL!O138,PT!O138,RO!O138,SE!O138,SI!O138,SK!O138)</f>
        <v>0</v>
      </c>
      <c r="P138" s="16">
        <f>SUM(AT!P138,BE!P138,BG!P138,CY!P138,CZ!P138,DE!P138,DK!P138,EE!P138,EL!P138,ES!P138,FI!P138,FR!P138,HR!P138,HU!P138,IE!P138,IT!P138,LT!P138,LU!P138,LV!P138,MT!P138,NL!P138,PL!P138,PT!P138,RO!P138,SE!P138,SI!P138,SK!P138)</f>
        <v>0</v>
      </c>
      <c r="Q138" s="16">
        <f>SUM(AT!Q138,BE!Q138,BG!Q138,CY!Q138,CZ!Q138,DE!Q138,DK!Q138,EE!Q138,EL!Q138,ES!Q138,FI!Q138,FR!Q138,HR!Q138,HU!Q138,IE!Q138,IT!Q138,LT!Q138,LU!Q138,LV!Q138,MT!Q138,NL!Q138,PL!Q138,PT!Q138,RO!Q138,SE!Q138,SI!Q138,SK!Q138)</f>
        <v>0</v>
      </c>
      <c r="R138" s="16">
        <f>SUM(AT!R138,BE!R138,BG!R138,CY!R138,CZ!R138,DE!R138,DK!R138,EE!R138,EL!R138,ES!R138,FI!R138,FR!R138,HR!R138,HU!R138,IE!R138,IT!R138,LT!R138,LU!R138,LV!R138,MT!R138,NL!R138,PL!R138,PT!R138,RO!R138,SE!R138,SI!R138,SK!R138)</f>
        <v>0</v>
      </c>
      <c r="S138" s="16">
        <f>SUM(AT!S138,BE!S138,BG!S138,CY!S138,CZ!S138,DE!S138,DK!S138,EE!S138,EL!S138,ES!S138,FI!S138,FR!S138,HR!S138,HU!S138,IE!S138,IT!S138,LT!S138,LU!S138,LV!S138,MT!S138,NL!S138,PL!S138,PT!S138,RO!S138,SE!S138,SI!S138,SK!S138)</f>
        <v>0</v>
      </c>
      <c r="T138" s="16">
        <f>SUM(AT!T138,BE!T138,BG!T138,CY!T138,CZ!T138,DE!T138,DK!T138,EE!T138,EL!T138,ES!T138,FI!T138,FR!T138,HR!T138,HU!T138,IE!T138,IT!T138,LT!T138,LU!T138,LV!T138,MT!T138,NL!T138,PL!T138,PT!T138,RO!T138,SE!T138,SI!T138,SK!T138)</f>
        <v>0</v>
      </c>
      <c r="U138" s="16">
        <f>SUM(AT!U138,BE!U138,BG!U138,CY!U138,CZ!U138,DE!U138,DK!U138,EE!U138,EL!U138,ES!U138,FI!U138,FR!U138,HR!U138,HU!U138,IE!U138,IT!U138,LT!U138,LU!U138,LV!U138,MT!U138,NL!U138,PL!U138,PT!U138,RO!U138,SE!U138,SI!U138,SK!U138)</f>
        <v>0</v>
      </c>
      <c r="V138" s="16">
        <f>SUM(AT!V138,BE!V138,BG!V138,CY!V138,CZ!V138,DE!V138,DK!V138,EE!V138,EL!V138,ES!V138,FI!V138,FR!V138,HR!V138,HU!V138,IE!V138,IT!V138,LT!V138,LU!V138,LV!V138,MT!V138,NL!V138,PL!V138,PT!V138,RO!V138,SE!V138,SI!V138,SK!V138)</f>
        <v>0</v>
      </c>
      <c r="W138" s="16">
        <f>SUM(AT!W138,BE!W138,BG!W138,CY!W138,CZ!W138,DE!W138,DK!W138,EE!W138,EL!W138,ES!W138,FI!W138,FR!W138,HR!W138,HU!W138,IE!W138,IT!W138,LT!W138,LU!W138,LV!W138,MT!W138,NL!W138,PL!W138,PT!W138,RO!W138,SE!W138,SI!W138,SK!W138)</f>
        <v>0</v>
      </c>
    </row>
    <row r="139" spans="1:23" x14ac:dyDescent="0.25">
      <c r="A139" s="18" t="s">
        <v>72</v>
      </c>
      <c r="B139" s="16">
        <f>SUM(B140:B141)</f>
        <v>-4768.556894320026</v>
      </c>
      <c r="C139" s="16">
        <f t="shared" ref="C139:W139" si="30">SUM(C140:C141)</f>
        <v>-3031.1110711999959</v>
      </c>
      <c r="D139" s="16">
        <f t="shared" si="30"/>
        <v>-1756.9466102800134</v>
      </c>
      <c r="E139" s="16">
        <f t="shared" si="30"/>
        <v>-1082.9689403200111</v>
      </c>
      <c r="F139" s="16">
        <f t="shared" si="30"/>
        <v>-1419.1736850800016</v>
      </c>
      <c r="G139" s="16">
        <f t="shared" si="30"/>
        <v>1670.7656025199562</v>
      </c>
      <c r="H139" s="16">
        <f t="shared" si="30"/>
        <v>2548.4742755599673</v>
      </c>
      <c r="I139" s="16">
        <f t="shared" si="30"/>
        <v>3007.3904798800013</v>
      </c>
      <c r="J139" s="16">
        <f t="shared" si="30"/>
        <v>2372.7307709599695</v>
      </c>
      <c r="K139" s="16">
        <f t="shared" si="30"/>
        <v>1955.88714135999</v>
      </c>
      <c r="L139" s="16">
        <f t="shared" si="30"/>
        <v>2570.1857536799525</v>
      </c>
      <c r="M139" s="16">
        <f t="shared" si="30"/>
        <v>1401.5800298399829</v>
      </c>
      <c r="N139" s="16">
        <f t="shared" si="30"/>
        <v>1250.1263384399881</v>
      </c>
      <c r="O139" s="16">
        <f t="shared" si="30"/>
        <v>1924.0960853999793</v>
      </c>
      <c r="P139" s="16">
        <f t="shared" si="30"/>
        <v>2898.9830592400021</v>
      </c>
      <c r="Q139" s="16">
        <f t="shared" si="30"/>
        <v>4485.9410334399927</v>
      </c>
      <c r="R139" s="16">
        <f t="shared" si="30"/>
        <v>3294.2430993999642</v>
      </c>
      <c r="S139" s="16">
        <f t="shared" si="30"/>
        <v>3765.0920297199996</v>
      </c>
      <c r="T139" s="16">
        <f t="shared" si="30"/>
        <v>2963.4436554799736</v>
      </c>
      <c r="U139" s="16">
        <f t="shared" si="30"/>
        <v>3082.3341632399824</v>
      </c>
      <c r="V139" s="16">
        <f t="shared" si="30"/>
        <v>-3056.3995135600107</v>
      </c>
      <c r="W139" s="16">
        <f t="shared" si="30"/>
        <v>1617.9135891199903</v>
      </c>
    </row>
    <row r="140" spans="1:23" x14ac:dyDescent="0.25">
      <c r="A140" s="9" t="s">
        <v>73</v>
      </c>
      <c r="B140" s="8">
        <f>SUM(AT!B140,BE!B140,BG!B140,CY!B140,CZ!B140,DE!B140,DK!B140,EE!B140,EL!B140,ES!B140,FI!B140,FR!B140,HR!B140,HU!B140,IE!B140,IT!B140,LT!B140,LU!B140,LV!B140,MT!B140,NL!B140,PL!B140,PT!B140,RO!B140,SE!B140,SI!B140,SK!B140)</f>
        <v>-1677.9212790400061</v>
      </c>
      <c r="C140" s="8">
        <f>SUM(AT!C140,BE!C140,BG!C140,CY!C140,CZ!C140,DE!C140,DK!C140,EE!C140,EL!C140,ES!C140,FI!C140,FR!C140,HR!C140,HU!C140,IE!C140,IT!C140,LT!C140,LU!C140,LV!C140,MT!C140,NL!C140,PL!C140,PT!C140,RO!C140,SE!C140,SI!C140,SK!C140)</f>
        <v>-431.96472047999941</v>
      </c>
      <c r="D140" s="8">
        <f>SUM(AT!D140,BE!D140,BG!D140,CY!D140,CZ!D140,DE!D140,DK!D140,EE!D140,EL!D140,ES!D140,FI!D140,FR!D140,HR!D140,HU!D140,IE!D140,IT!D140,LT!D140,LU!D140,LV!D140,MT!D140,NL!D140,PL!D140,PT!D140,RO!D140,SE!D140,SI!D140,SK!D140)</f>
        <v>-1346.7576556400013</v>
      </c>
      <c r="E140" s="8">
        <f>SUM(AT!E140,BE!E140,BG!E140,CY!E140,CZ!E140,DE!E140,DK!E140,EE!E140,EL!E140,ES!E140,FI!E140,FR!E140,HR!E140,HU!E140,IE!E140,IT!E140,LT!E140,LU!E140,LV!E140,MT!E140,NL!E140,PL!E140,PT!E140,RO!E140,SE!E140,SI!E140,SK!E140)</f>
        <v>628.75916699999129</v>
      </c>
      <c r="F140" s="8">
        <f>SUM(AT!F140,BE!F140,BG!F140,CY!F140,CZ!F140,DE!F140,DK!F140,EE!F140,EL!F140,ES!F140,FI!F140,FR!F140,HR!F140,HU!F140,IE!F140,IT!F140,LT!F140,LU!F140,LV!F140,MT!F140,NL!F140,PL!F140,PT!F140,RO!F140,SE!F140,SI!F140,SK!F140)</f>
        <v>-379.89000787999896</v>
      </c>
      <c r="G140" s="8">
        <f>SUM(AT!G140,BE!G140,BG!G140,CY!G140,CZ!G140,DE!G140,DK!G140,EE!G140,EL!G140,ES!G140,FI!G140,FR!G140,HR!G140,HU!G140,IE!G140,IT!G140,LT!G140,LU!G140,LV!G140,MT!G140,NL!G140,PL!G140,PT!G140,RO!G140,SE!G140,SI!G140,SK!G140)</f>
        <v>1567.8978877599914</v>
      </c>
      <c r="H140" s="8">
        <f>SUM(AT!H140,BE!H140,BG!H140,CY!H140,CZ!H140,DE!H140,DK!H140,EE!H140,EL!H140,ES!H140,FI!H140,FR!H140,HR!H140,HU!H140,IE!H140,IT!H140,LT!H140,LU!H140,LV!H140,MT!H140,NL!H140,PL!H140,PT!H140,RO!H140,SE!H140,SI!H140,SK!H140)</f>
        <v>1815.380723159991</v>
      </c>
      <c r="I140" s="8">
        <f>SUM(AT!I140,BE!I140,BG!I140,CY!I140,CZ!I140,DE!I140,DK!I140,EE!I140,EL!I140,ES!I140,FI!I140,FR!I140,HR!I140,HU!I140,IE!I140,IT!I140,LT!I140,LU!I140,LV!I140,MT!I140,NL!I140,PL!I140,PT!I140,RO!I140,SE!I140,SI!I140,SK!I140)</f>
        <v>2174.0681154800031</v>
      </c>
      <c r="J140" s="8">
        <f>SUM(AT!J140,BE!J140,BG!J140,CY!J140,CZ!J140,DE!J140,DK!J140,EE!J140,EL!J140,ES!J140,FI!J140,FR!J140,HR!J140,HU!J140,IE!J140,IT!J140,LT!J140,LU!J140,LV!J140,MT!J140,NL!J140,PL!J140,PT!J140,RO!J140,SE!J140,SI!J140,SK!J140)</f>
        <v>1814.6987525199988</v>
      </c>
      <c r="K140" s="8">
        <f>SUM(AT!K140,BE!K140,BG!K140,CY!K140,CZ!K140,DE!K140,DK!K140,EE!K140,EL!K140,ES!K140,FI!K140,FR!K140,HR!K140,HU!K140,IE!K140,IT!K140,LT!K140,LU!K140,LV!K140,MT!K140,NL!K140,PL!K140,PT!K140,RO!K140,SE!K140,SI!K140,SK!K140)</f>
        <v>2054.5020542399857</v>
      </c>
      <c r="L140" s="8">
        <f>SUM(AT!L140,BE!L140,BG!L140,CY!L140,CZ!L140,DE!L140,DK!L140,EE!L140,EL!L140,ES!L140,FI!L140,FR!L140,HR!L140,HU!L140,IE!L140,IT!L140,LT!L140,LU!L140,LV!L140,MT!L140,NL!L140,PL!L140,PT!L140,RO!L140,SE!L140,SI!L140,SK!L140)</f>
        <v>2880.6232289999839</v>
      </c>
      <c r="M140" s="8">
        <f>SUM(AT!M140,BE!M140,BG!M140,CY!M140,CZ!M140,DE!M140,DK!M140,EE!M140,EL!M140,ES!M140,FI!M140,FR!M140,HR!M140,HU!M140,IE!M140,IT!M140,LT!M140,LU!M140,LV!M140,MT!M140,NL!M140,PL!M140,PT!M140,RO!M140,SE!M140,SI!M140,SK!M140)</f>
        <v>2472.7956066799898</v>
      </c>
      <c r="N140" s="8">
        <f>SUM(AT!N140,BE!N140,BG!N140,CY!N140,CZ!N140,DE!N140,DK!N140,EE!N140,EL!N140,ES!N140,FI!N140,FR!N140,HR!N140,HU!N140,IE!N140,IT!N140,LT!N140,LU!N140,LV!N140,MT!N140,NL!N140,PL!N140,PT!N140,RO!N140,SE!N140,SI!N140,SK!N140)</f>
        <v>2728.511722399991</v>
      </c>
      <c r="O140" s="8">
        <f>SUM(AT!O140,BE!O140,BG!O140,CY!O140,CZ!O140,DE!O140,DK!O140,EE!O140,EL!O140,ES!O140,FI!O140,FR!O140,HR!O140,HU!O140,IE!O140,IT!O140,LT!O140,LU!O140,LV!O140,MT!O140,NL!O140,PL!O140,PT!O140,RO!O140,SE!O140,SI!O140,SK!O140)</f>
        <v>3242.2992838399909</v>
      </c>
      <c r="P140" s="8">
        <f>SUM(AT!P140,BE!P140,BG!P140,CY!P140,CZ!P140,DE!P140,DK!P140,EE!P140,EL!P140,ES!P140,FI!P140,FR!P140,HR!P140,HU!P140,IE!P140,IT!P140,LT!P140,LU!P140,LV!P140,MT!P140,NL!P140,PL!P140,PT!P140,RO!P140,SE!P140,SI!P140,SK!P140)</f>
        <v>3984.6829107599947</v>
      </c>
      <c r="Q140" s="8">
        <f>SUM(AT!Q140,BE!Q140,BG!Q140,CY!Q140,CZ!Q140,DE!Q140,DK!Q140,EE!Q140,EL!Q140,ES!Q140,FI!Q140,FR!Q140,HR!Q140,HU!Q140,IE!Q140,IT!Q140,LT!Q140,LU!Q140,LV!Q140,MT!Q140,NL!Q140,PL!Q140,PT!Q140,RO!Q140,SE!Q140,SI!Q140,SK!Q140)</f>
        <v>3614.6460543199978</v>
      </c>
      <c r="R140" s="8">
        <f>SUM(AT!R140,BE!R140,BG!R140,CY!R140,CZ!R140,DE!R140,DK!R140,EE!R140,EL!R140,ES!R140,FI!R140,FR!R140,HR!R140,HU!R140,IE!R140,IT!R140,LT!R140,LU!R140,LV!R140,MT!R140,NL!R140,PL!R140,PT!R140,RO!R140,SE!R140,SI!R140,SK!R140)</f>
        <v>5117.0982429599762</v>
      </c>
      <c r="S140" s="8">
        <f>SUM(AT!S140,BE!S140,BG!S140,CY!S140,CZ!S140,DE!S140,DK!S140,EE!S140,EL!S140,ES!S140,FI!S140,FR!S140,HR!S140,HU!S140,IE!S140,IT!S140,LT!S140,LU!S140,LV!S140,MT!S140,NL!S140,PL!S140,PT!S140,RO!S140,SE!S140,SI!S140,SK!S140)</f>
        <v>5921.9061187599955</v>
      </c>
      <c r="T140" s="8">
        <f>SUM(AT!T140,BE!T140,BG!T140,CY!T140,CZ!T140,DE!T140,DK!T140,EE!T140,EL!T140,ES!T140,FI!T140,FR!T140,HR!T140,HU!T140,IE!T140,IT!T140,LT!T140,LU!T140,LV!T140,MT!T140,NL!T140,PL!T140,PT!T140,RO!T140,SE!T140,SI!T140,SK!T140)</f>
        <v>5877.6310998799863</v>
      </c>
      <c r="U140" s="8">
        <f>SUM(AT!U140,BE!U140,BG!U140,CY!U140,CZ!U140,DE!U140,DK!U140,EE!U140,EL!U140,ES!U140,FI!U140,FR!U140,HR!U140,HU!U140,IE!U140,IT!U140,LT!U140,LU!U140,LV!U140,MT!U140,NL!U140,PL!U140,PT!U140,RO!U140,SE!U140,SI!U140,SK!U140)</f>
        <v>6139.2118767199963</v>
      </c>
      <c r="V140" s="8">
        <f>SUM(AT!V140,BE!V140,BG!V140,CY!V140,CZ!V140,DE!V140,DK!V140,EE!V140,EL!V140,ES!V140,FI!V140,FR!V140,HR!V140,HU!V140,IE!V140,IT!V140,LT!V140,LU!V140,LV!V140,MT!V140,NL!V140,PL!V140,PT!V140,RO!V140,SE!V140,SI!V140,SK!V140)</f>
        <v>1367.4733018799961</v>
      </c>
      <c r="W140" s="8">
        <f>SUM(AT!W140,BE!W140,BG!W140,CY!W140,CZ!W140,DE!W140,DK!W140,EE!W140,EL!W140,ES!W140,FI!W140,FR!W140,HR!W140,HU!W140,IE!W140,IT!W140,LT!W140,LU!W140,LV!W140,MT!W140,NL!W140,PL!W140,PT!W140,RO!W140,SE!W140,SI!W140,SK!W140)</f>
        <v>3725.9744688799965</v>
      </c>
    </row>
    <row r="141" spans="1:23" x14ac:dyDescent="0.25">
      <c r="A141" s="11" t="s">
        <v>74</v>
      </c>
      <c r="B141" s="12">
        <f>SUM(AT!B141,BE!B141,BG!B141,CY!B141,CZ!B141,DE!B141,DK!B141,EE!B141,EL!B141,ES!B141,FI!B141,FR!B141,HR!B141,HU!B141,IE!B141,IT!B141,LT!B141,LU!B141,LV!B141,MT!B141,NL!B141,PL!B141,PT!B141,RO!B141,SE!B141,SI!B141,SK!B141)</f>
        <v>-3090.6356152800199</v>
      </c>
      <c r="C141" s="12">
        <f>SUM(AT!C141,BE!C141,BG!C141,CY!C141,CZ!C141,DE!C141,DK!C141,EE!C141,EL!C141,ES!C141,FI!C141,FR!C141,HR!C141,HU!C141,IE!C141,IT!C141,LT!C141,LU!C141,LV!C141,MT!C141,NL!C141,PL!C141,PT!C141,RO!C141,SE!C141,SI!C141,SK!C141)</f>
        <v>-2599.1463507199965</v>
      </c>
      <c r="D141" s="12">
        <f>SUM(AT!D141,BE!D141,BG!D141,CY!D141,CZ!D141,DE!D141,DK!D141,EE!D141,EL!D141,ES!D141,FI!D141,FR!D141,HR!D141,HU!D141,IE!D141,IT!D141,LT!D141,LU!D141,LV!D141,MT!D141,NL!D141,PL!D141,PT!D141,RO!D141,SE!D141,SI!D141,SK!D141)</f>
        <v>-410.18895464001207</v>
      </c>
      <c r="E141" s="12">
        <f>SUM(AT!E141,BE!E141,BG!E141,CY!E141,CZ!E141,DE!E141,DK!E141,EE!E141,EL!E141,ES!E141,FI!E141,FR!E141,HR!E141,HU!E141,IE!E141,IT!E141,LT!E141,LU!E141,LV!E141,MT!E141,NL!E141,PL!E141,PT!E141,RO!E141,SE!E141,SI!E141,SK!E141)</f>
        <v>-1711.7281073200024</v>
      </c>
      <c r="F141" s="12">
        <f>SUM(AT!F141,BE!F141,BG!F141,CY!F141,CZ!F141,DE!F141,DK!F141,EE!F141,EL!F141,ES!F141,FI!F141,FR!F141,HR!F141,HU!F141,IE!F141,IT!F141,LT!F141,LU!F141,LV!F141,MT!F141,NL!F141,PL!F141,PT!F141,RO!F141,SE!F141,SI!F141,SK!F141)</f>
        <v>-1039.2836772000026</v>
      </c>
      <c r="G141" s="12">
        <f>SUM(AT!G141,BE!G141,BG!G141,CY!G141,CZ!G141,DE!G141,DK!G141,EE!G141,EL!G141,ES!G141,FI!G141,FR!G141,HR!G141,HU!G141,IE!G141,IT!G141,LT!G141,LU!G141,LV!G141,MT!G141,NL!G141,PL!G141,PT!G141,RO!G141,SE!G141,SI!G141,SK!G141)</f>
        <v>102.8677147599648</v>
      </c>
      <c r="H141" s="12">
        <f>SUM(AT!H141,BE!H141,BG!H141,CY!H141,CZ!H141,DE!H141,DK!H141,EE!H141,EL!H141,ES!H141,FI!H141,FR!H141,HR!H141,HU!H141,IE!H141,IT!H141,LT!H141,LU!H141,LV!H141,MT!H141,NL!H141,PL!H141,PT!H141,RO!H141,SE!H141,SI!H141,SK!H141)</f>
        <v>733.09355239997615</v>
      </c>
      <c r="I141" s="12">
        <f>SUM(AT!I141,BE!I141,BG!I141,CY!I141,CZ!I141,DE!I141,DK!I141,EE!I141,EL!I141,ES!I141,FI!I141,FR!I141,HR!I141,HU!I141,IE!I141,IT!I141,LT!I141,LU!I141,LV!I141,MT!I141,NL!I141,PL!I141,PT!I141,RO!I141,SE!I141,SI!I141,SK!I141)</f>
        <v>833.32236439999838</v>
      </c>
      <c r="J141" s="12">
        <f>SUM(AT!J141,BE!J141,BG!J141,CY!J141,CZ!J141,DE!J141,DK!J141,EE!J141,EL!J141,ES!J141,FI!J141,FR!J141,HR!J141,HU!J141,IE!J141,IT!J141,LT!J141,LU!J141,LV!J141,MT!J141,NL!J141,PL!J141,PT!J141,RO!J141,SE!J141,SI!J141,SK!J141)</f>
        <v>558.03201843997078</v>
      </c>
      <c r="K141" s="12">
        <f>SUM(AT!K141,BE!K141,BG!K141,CY!K141,CZ!K141,DE!K141,DK!K141,EE!K141,EL!K141,ES!K141,FI!K141,FR!K141,HR!K141,HU!K141,IE!K141,IT!K141,LT!K141,LU!K141,LV!K141,MT!K141,NL!K141,PL!K141,PT!K141,RO!K141,SE!K141,SI!K141,SK!K141)</f>
        <v>-98.614912879995757</v>
      </c>
      <c r="L141" s="12">
        <f>SUM(AT!L141,BE!L141,BG!L141,CY!L141,CZ!L141,DE!L141,DK!L141,EE!L141,EL!L141,ES!L141,FI!L141,FR!L141,HR!L141,HU!L141,IE!L141,IT!L141,LT!L141,LU!L141,LV!L141,MT!L141,NL!L141,PL!L141,PT!L141,RO!L141,SE!L141,SI!L141,SK!L141)</f>
        <v>-310.43747532003124</v>
      </c>
      <c r="M141" s="12">
        <f>SUM(AT!M141,BE!M141,BG!M141,CY!M141,CZ!M141,DE!M141,DK!M141,EE!M141,EL!M141,ES!M141,FI!M141,FR!M141,HR!M141,HU!M141,IE!M141,IT!M141,LT!M141,LU!M141,LV!M141,MT!M141,NL!M141,PL!M141,PT!M141,RO!M141,SE!M141,SI!M141,SK!M141)</f>
        <v>-1071.2155768400069</v>
      </c>
      <c r="N141" s="12">
        <f>SUM(AT!N141,BE!N141,BG!N141,CY!N141,CZ!N141,DE!N141,DK!N141,EE!N141,EL!N141,ES!N141,FI!N141,FR!N141,HR!N141,HU!N141,IE!N141,IT!N141,LT!N141,LU!N141,LV!N141,MT!N141,NL!N141,PL!N141,PT!N141,RO!N141,SE!N141,SI!N141,SK!N141)</f>
        <v>-1478.3853839600029</v>
      </c>
      <c r="O141" s="12">
        <f>SUM(AT!O141,BE!O141,BG!O141,CY!O141,CZ!O141,DE!O141,DK!O141,EE!O141,EL!O141,ES!O141,FI!O141,FR!O141,HR!O141,HU!O141,IE!O141,IT!O141,LT!O141,LU!O141,LV!O141,MT!O141,NL!O141,PL!O141,PT!O141,RO!O141,SE!O141,SI!O141,SK!O141)</f>
        <v>-1318.2031984400116</v>
      </c>
      <c r="P141" s="12">
        <f>SUM(AT!P141,BE!P141,BG!P141,CY!P141,CZ!P141,DE!P141,DK!P141,EE!P141,EL!P141,ES!P141,FI!P141,FR!P141,HR!P141,HU!P141,IE!P141,IT!P141,LT!P141,LU!P141,LV!P141,MT!P141,NL!P141,PL!P141,PT!P141,RO!P141,SE!P141,SI!P141,SK!P141)</f>
        <v>-1085.6998515199925</v>
      </c>
      <c r="Q141" s="12">
        <f>SUM(AT!Q141,BE!Q141,BG!Q141,CY!Q141,CZ!Q141,DE!Q141,DK!Q141,EE!Q141,EL!Q141,ES!Q141,FI!Q141,FR!Q141,HR!Q141,HU!Q141,IE!Q141,IT!Q141,LT!Q141,LU!Q141,LV!Q141,MT!Q141,NL!Q141,PL!Q141,PT!Q141,RO!Q141,SE!Q141,SI!Q141,SK!Q141)</f>
        <v>871.29497911999465</v>
      </c>
      <c r="R141" s="12">
        <f>SUM(AT!R141,BE!R141,BG!R141,CY!R141,CZ!R141,DE!R141,DK!R141,EE!R141,EL!R141,ES!R141,FI!R141,FR!R141,HR!R141,HU!R141,IE!R141,IT!R141,LT!R141,LU!R141,LV!R141,MT!R141,NL!R141,PL!R141,PT!R141,RO!R141,SE!R141,SI!R141,SK!R141)</f>
        <v>-1822.8551435600123</v>
      </c>
      <c r="S141" s="12">
        <f>SUM(AT!S141,BE!S141,BG!S141,CY!S141,CZ!S141,DE!S141,DK!S141,EE!S141,EL!S141,ES!S141,FI!S141,FR!S141,HR!S141,HU!S141,IE!S141,IT!S141,LT!S141,LU!S141,LV!S141,MT!S141,NL!S141,PL!S141,PT!S141,RO!S141,SE!S141,SI!S141,SK!S141)</f>
        <v>-2156.8140890399959</v>
      </c>
      <c r="T141" s="12">
        <f>SUM(AT!T141,BE!T141,BG!T141,CY!T141,CZ!T141,DE!T141,DK!T141,EE!T141,EL!T141,ES!T141,FI!T141,FR!T141,HR!T141,HU!T141,IE!T141,IT!T141,LT!T141,LU!T141,LV!T141,MT!T141,NL!T141,PL!T141,PT!T141,RO!T141,SE!T141,SI!T141,SK!T141)</f>
        <v>-2914.1874444000127</v>
      </c>
      <c r="U141" s="12">
        <f>SUM(AT!U141,BE!U141,BG!U141,CY!U141,CZ!U141,DE!U141,DK!U141,EE!U141,EL!U141,ES!U141,FI!U141,FR!U141,HR!U141,HU!U141,IE!U141,IT!U141,LT!U141,LU!U141,LV!U141,MT!U141,NL!U141,PL!U141,PT!U141,RO!U141,SE!U141,SI!U141,SK!U141)</f>
        <v>-3056.8777134800139</v>
      </c>
      <c r="V141" s="12">
        <f>SUM(AT!V141,BE!V141,BG!V141,CY!V141,CZ!V141,DE!V141,DK!V141,EE!V141,EL!V141,ES!V141,FI!V141,FR!V141,HR!V141,HU!V141,IE!V141,IT!V141,LT!V141,LU!V141,LV!V141,MT!V141,NL!V141,PL!V141,PT!V141,RO!V141,SE!V141,SI!V141,SK!V141)</f>
        <v>-4423.8728154400069</v>
      </c>
      <c r="W141" s="12">
        <f>SUM(AT!W141,BE!W141,BG!W141,CY!W141,CZ!W141,DE!W141,DK!W141,EE!W141,EL!W141,ES!W141,FI!W141,FR!W141,HR!W141,HU!W141,IE!W141,IT!W141,LT!W141,LU!W141,LV!W141,MT!W141,NL!W141,PL!W141,PT!W141,RO!W141,SE!W141,SI!W141,SK!W141)</f>
        <v>-2108.0608797600062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67934.448699999979</v>
      </c>
      <c r="C3" s="5">
        <f t="shared" ref="C3:W3" si="0">SUM(C4,C33,C42,C43,C44,C45)</f>
        <v>71893.566249999989</v>
      </c>
      <c r="D3" s="5">
        <f t="shared" si="0"/>
        <v>73595.615139999994</v>
      </c>
      <c r="E3" s="5">
        <f t="shared" si="0"/>
        <v>78918.516190000009</v>
      </c>
      <c r="F3" s="5">
        <f t="shared" si="0"/>
        <v>79500.132899999997</v>
      </c>
      <c r="G3" s="5">
        <f t="shared" si="0"/>
        <v>81131.778359999997</v>
      </c>
      <c r="H3" s="5">
        <f t="shared" si="0"/>
        <v>78931.533589999992</v>
      </c>
      <c r="I3" s="5">
        <f t="shared" si="0"/>
        <v>76363.56835999999</v>
      </c>
      <c r="J3" s="5">
        <f t="shared" si="0"/>
        <v>75742.062319999983</v>
      </c>
      <c r="K3" s="5">
        <f t="shared" si="0"/>
        <v>69263.958899999998</v>
      </c>
      <c r="L3" s="5">
        <f t="shared" si="0"/>
        <v>74132.292130000002</v>
      </c>
      <c r="M3" s="5">
        <f t="shared" si="0"/>
        <v>72135.431049999985</v>
      </c>
      <c r="N3" s="5">
        <f t="shared" si="0"/>
        <v>69414.493009999991</v>
      </c>
      <c r="O3" s="5">
        <f t="shared" si="0"/>
        <v>69814.426030000002</v>
      </c>
      <c r="P3" s="5">
        <f t="shared" si="0"/>
        <v>66210.944159999999</v>
      </c>
      <c r="Q3" s="5">
        <f t="shared" si="0"/>
        <v>68540.554109999983</v>
      </c>
      <c r="R3" s="5">
        <f t="shared" si="0"/>
        <v>69603.713739999992</v>
      </c>
      <c r="S3" s="5">
        <f t="shared" si="0"/>
        <v>71908.804430000004</v>
      </c>
      <c r="T3" s="5">
        <f t="shared" si="0"/>
        <v>69141.294070000004</v>
      </c>
      <c r="U3" s="5">
        <f t="shared" si="0"/>
        <v>70908.275839999988</v>
      </c>
      <c r="V3" s="5">
        <f t="shared" si="0"/>
        <v>63208.019080000005</v>
      </c>
      <c r="W3" s="5">
        <f t="shared" si="0"/>
        <v>67307.934569999983</v>
      </c>
    </row>
    <row r="4" spans="1:23" x14ac:dyDescent="0.25">
      <c r="A4" s="13" t="s">
        <v>115</v>
      </c>
      <c r="B4" s="14">
        <f>SUM(B5,B31,B32)</f>
        <v>53997.464140000004</v>
      </c>
      <c r="C4" s="14">
        <f t="shared" ref="C4:W4" si="1">SUM(C5,C31,C32)</f>
        <v>58126.361830000002</v>
      </c>
      <c r="D4" s="14">
        <f t="shared" si="1"/>
        <v>59331.061690000002</v>
      </c>
      <c r="E4" s="14">
        <f t="shared" si="1"/>
        <v>64830.587070000009</v>
      </c>
      <c r="F4" s="14">
        <f t="shared" si="1"/>
        <v>64971.648080000006</v>
      </c>
      <c r="G4" s="14">
        <f t="shared" si="1"/>
        <v>65474.990009999994</v>
      </c>
      <c r="H4" s="14">
        <f t="shared" si="1"/>
        <v>62652.106320000006</v>
      </c>
      <c r="I4" s="14">
        <f t="shared" si="1"/>
        <v>59224.660009999992</v>
      </c>
      <c r="J4" s="14">
        <f t="shared" si="1"/>
        <v>58279.554599999996</v>
      </c>
      <c r="K4" s="14">
        <f t="shared" si="1"/>
        <v>55155.211570000007</v>
      </c>
      <c r="L4" s="14">
        <f t="shared" si="1"/>
        <v>57970.934079999992</v>
      </c>
      <c r="M4" s="14">
        <f t="shared" si="1"/>
        <v>55700.943139999996</v>
      </c>
      <c r="N4" s="14">
        <f t="shared" si="1"/>
        <v>53531.95321</v>
      </c>
      <c r="O4" s="14">
        <f t="shared" si="1"/>
        <v>53708.037070000006</v>
      </c>
      <c r="P4" s="14">
        <f t="shared" si="1"/>
        <v>50058.236929999999</v>
      </c>
      <c r="Q4" s="14">
        <f t="shared" si="1"/>
        <v>51826.677139999993</v>
      </c>
      <c r="R4" s="14">
        <f t="shared" si="1"/>
        <v>53041.200439999993</v>
      </c>
      <c r="S4" s="14">
        <f t="shared" si="1"/>
        <v>54706.369960000011</v>
      </c>
      <c r="T4" s="14">
        <f t="shared" si="1"/>
        <v>53347.085310000002</v>
      </c>
      <c r="U4" s="14">
        <f t="shared" si="1"/>
        <v>53745.681510000002</v>
      </c>
      <c r="V4" s="14">
        <f t="shared" si="1"/>
        <v>48783.625640000006</v>
      </c>
      <c r="W4" s="14">
        <f t="shared" si="1"/>
        <v>50932.748800000001</v>
      </c>
    </row>
    <row r="5" spans="1:23" x14ac:dyDescent="0.25">
      <c r="A5" s="9" t="s">
        <v>116</v>
      </c>
      <c r="B5" s="8">
        <f>SUM(B6,B10,B18,B24,B28)</f>
        <v>53832.745010000006</v>
      </c>
      <c r="C5" s="8">
        <f t="shared" ref="C5:W5" si="2">SUM(C6,C10,C18,C24,C28)</f>
        <v>57943.428780000002</v>
      </c>
      <c r="D5" s="8">
        <f t="shared" si="2"/>
        <v>59163.825060000003</v>
      </c>
      <c r="E5" s="8">
        <f t="shared" si="2"/>
        <v>64646.563280000009</v>
      </c>
      <c r="F5" s="8">
        <f t="shared" si="2"/>
        <v>64806.553900000006</v>
      </c>
      <c r="G5" s="8">
        <f t="shared" si="2"/>
        <v>65314.895279999997</v>
      </c>
      <c r="H5" s="8">
        <f t="shared" si="2"/>
        <v>62471.668920000004</v>
      </c>
      <c r="I5" s="8">
        <f t="shared" si="2"/>
        <v>59039.958399999996</v>
      </c>
      <c r="J5" s="8">
        <f t="shared" si="2"/>
        <v>58117.260709999995</v>
      </c>
      <c r="K5" s="8">
        <f t="shared" si="2"/>
        <v>54950.276690000006</v>
      </c>
      <c r="L5" s="8">
        <f t="shared" si="2"/>
        <v>57787.331739999994</v>
      </c>
      <c r="M5" s="8">
        <f t="shared" si="2"/>
        <v>55521.338779999998</v>
      </c>
      <c r="N5" s="8">
        <f t="shared" si="2"/>
        <v>53348.348440000002</v>
      </c>
      <c r="O5" s="8">
        <f t="shared" si="2"/>
        <v>53517.096590000008</v>
      </c>
      <c r="P5" s="8">
        <f t="shared" si="2"/>
        <v>49889.524109999998</v>
      </c>
      <c r="Q5" s="8">
        <f t="shared" si="2"/>
        <v>51664.963809999994</v>
      </c>
      <c r="R5" s="8">
        <f t="shared" si="2"/>
        <v>52909.949199999995</v>
      </c>
      <c r="S5" s="8">
        <f t="shared" si="2"/>
        <v>54568.12286000001</v>
      </c>
      <c r="T5" s="8">
        <f t="shared" si="2"/>
        <v>53219.836869999999</v>
      </c>
      <c r="U5" s="8">
        <f t="shared" si="2"/>
        <v>53627.428749999999</v>
      </c>
      <c r="V5" s="8">
        <f t="shared" si="2"/>
        <v>48674.375890000003</v>
      </c>
      <c r="W5" s="8">
        <f t="shared" si="2"/>
        <v>50848.50606</v>
      </c>
    </row>
    <row r="6" spans="1:23" x14ac:dyDescent="0.25">
      <c r="A6" s="15" t="s">
        <v>117</v>
      </c>
      <c r="B6" s="16">
        <f>SUM(B7:B9)</f>
        <v>12263.189839999999</v>
      </c>
      <c r="C6" s="16">
        <f t="shared" ref="C6:W6" si="3">SUM(C7:C9)</f>
        <v>13643.896989999999</v>
      </c>
      <c r="D6" s="16">
        <f t="shared" si="3"/>
        <v>13306.148449999999</v>
      </c>
      <c r="E6" s="16">
        <f t="shared" si="3"/>
        <v>15841.273639999999</v>
      </c>
      <c r="F6" s="16">
        <f t="shared" si="3"/>
        <v>15774.309429999999</v>
      </c>
      <c r="G6" s="16">
        <f t="shared" si="3"/>
        <v>15946.834929999999</v>
      </c>
      <c r="H6" s="16">
        <f t="shared" si="3"/>
        <v>14730.65012</v>
      </c>
      <c r="I6" s="16">
        <f t="shared" si="3"/>
        <v>13525.43693</v>
      </c>
      <c r="J6" s="16">
        <f t="shared" si="3"/>
        <v>13343.468129999999</v>
      </c>
      <c r="K6" s="16">
        <f t="shared" si="3"/>
        <v>12329.828349999998</v>
      </c>
      <c r="L6" s="16">
        <f t="shared" si="3"/>
        <v>13623.265429999998</v>
      </c>
      <c r="M6" s="16">
        <f t="shared" si="3"/>
        <v>13282.00676</v>
      </c>
      <c r="N6" s="16">
        <f t="shared" si="3"/>
        <v>11847.12905</v>
      </c>
      <c r="O6" s="16">
        <f t="shared" si="3"/>
        <v>10881.00251</v>
      </c>
      <c r="P6" s="16">
        <f t="shared" si="3"/>
        <v>9270.2376400000012</v>
      </c>
      <c r="Q6" s="16">
        <f t="shared" si="3"/>
        <v>10378.739080000001</v>
      </c>
      <c r="R6" s="16">
        <f t="shared" si="3"/>
        <v>10166.812239999999</v>
      </c>
      <c r="S6" s="16">
        <f t="shared" si="3"/>
        <v>10781.564620000001</v>
      </c>
      <c r="T6" s="16">
        <f t="shared" si="3"/>
        <v>9936.3796499999989</v>
      </c>
      <c r="U6" s="16">
        <f t="shared" si="3"/>
        <v>10055.70422</v>
      </c>
      <c r="V6" s="16">
        <f t="shared" si="3"/>
        <v>8685.7224200000019</v>
      </c>
      <c r="W6" s="16">
        <f t="shared" si="3"/>
        <v>8738.5016500000002</v>
      </c>
    </row>
    <row r="7" spans="1:23" x14ac:dyDescent="0.25">
      <c r="A7" s="10" t="s">
        <v>118</v>
      </c>
      <c r="B7" s="8">
        <v>9768.2875199999999</v>
      </c>
      <c r="C7" s="8">
        <v>11270.02824</v>
      </c>
      <c r="D7" s="8">
        <v>10529.16368</v>
      </c>
      <c r="E7" s="8">
        <v>12985.790069999999</v>
      </c>
      <c r="F7" s="8">
        <v>12685.281569999999</v>
      </c>
      <c r="G7" s="8">
        <v>12726.340389999999</v>
      </c>
      <c r="H7" s="8">
        <v>11638.85219</v>
      </c>
      <c r="I7" s="8">
        <v>10394.11728</v>
      </c>
      <c r="J7" s="8">
        <v>10300.550279999999</v>
      </c>
      <c r="K7" s="8">
        <v>9256.3212999999996</v>
      </c>
      <c r="L7" s="8">
        <v>10660.600479999999</v>
      </c>
      <c r="M7" s="8">
        <v>10248.20124</v>
      </c>
      <c r="N7" s="8">
        <v>8805.0574899999992</v>
      </c>
      <c r="O7" s="8">
        <v>7804.1511200000004</v>
      </c>
      <c r="P7" s="8">
        <v>6308.9661900000001</v>
      </c>
      <c r="Q7" s="8">
        <v>7299.3222299999998</v>
      </c>
      <c r="R7" s="8">
        <v>7109.1566199999997</v>
      </c>
      <c r="S7" s="8">
        <v>7784.17155</v>
      </c>
      <c r="T7" s="8">
        <v>6872.4511599999996</v>
      </c>
      <c r="U7" s="8">
        <v>6952.5030500000003</v>
      </c>
      <c r="V7" s="8">
        <v>5664.7828300000001</v>
      </c>
      <c r="W7" s="8">
        <v>5635.2901000000002</v>
      </c>
    </row>
    <row r="8" spans="1:23" x14ac:dyDescent="0.25">
      <c r="A8" s="10" t="s">
        <v>119</v>
      </c>
      <c r="B8" s="8">
        <v>2213.81304</v>
      </c>
      <c r="C8" s="8">
        <v>2128.9412400000001</v>
      </c>
      <c r="D8" s="8">
        <v>2565.0770000000002</v>
      </c>
      <c r="E8" s="8">
        <v>2687.1460000000002</v>
      </c>
      <c r="F8" s="8">
        <v>2843.5540000000001</v>
      </c>
      <c r="G8" s="8">
        <v>2826.9169999999999</v>
      </c>
      <c r="H8" s="8">
        <v>2829.9830000000002</v>
      </c>
      <c r="I8" s="8">
        <v>2867.6289999999999</v>
      </c>
      <c r="J8" s="8">
        <v>2806.0709999999999</v>
      </c>
      <c r="K8" s="8">
        <v>2809.2280000000001</v>
      </c>
      <c r="L8" s="8">
        <v>2724.4789999999998</v>
      </c>
      <c r="M8" s="8">
        <v>2768.078</v>
      </c>
      <c r="N8" s="8">
        <v>2836.13</v>
      </c>
      <c r="O8" s="8">
        <v>2826.64</v>
      </c>
      <c r="P8" s="8">
        <v>2713.1860000000001</v>
      </c>
      <c r="Q8" s="8">
        <v>2804.05</v>
      </c>
      <c r="R8" s="8">
        <v>2784.4609999999998</v>
      </c>
      <c r="S8" s="8">
        <v>2738.6039999999998</v>
      </c>
      <c r="T8" s="8">
        <v>2824.3690000000001</v>
      </c>
      <c r="U8" s="8">
        <v>2791.04</v>
      </c>
      <c r="V8" s="8">
        <v>2731.7719999999999</v>
      </c>
      <c r="W8" s="8">
        <v>2749.6439999999998</v>
      </c>
    </row>
    <row r="9" spans="1:23" x14ac:dyDescent="0.25">
      <c r="A9" s="10" t="s">
        <v>120</v>
      </c>
      <c r="B9" s="8">
        <v>281.08927999999997</v>
      </c>
      <c r="C9" s="8">
        <v>244.92751000000001</v>
      </c>
      <c r="D9" s="8">
        <v>211.90777</v>
      </c>
      <c r="E9" s="8">
        <v>168.33757</v>
      </c>
      <c r="F9" s="8">
        <v>245.47386</v>
      </c>
      <c r="G9" s="8">
        <v>393.57754</v>
      </c>
      <c r="H9" s="8">
        <v>261.81493</v>
      </c>
      <c r="I9" s="8">
        <v>263.69065000000001</v>
      </c>
      <c r="J9" s="8">
        <v>236.84684999999999</v>
      </c>
      <c r="K9" s="8">
        <v>264.27904999999998</v>
      </c>
      <c r="L9" s="8">
        <v>238.18594999999999</v>
      </c>
      <c r="M9" s="8">
        <v>265.72752000000003</v>
      </c>
      <c r="N9" s="8">
        <v>205.94156000000001</v>
      </c>
      <c r="O9" s="8">
        <v>250.21138999999999</v>
      </c>
      <c r="P9" s="8">
        <v>248.08545000000001</v>
      </c>
      <c r="Q9" s="8">
        <v>275.36685</v>
      </c>
      <c r="R9" s="8">
        <v>273.19461999999999</v>
      </c>
      <c r="S9" s="8">
        <v>258.78906999999998</v>
      </c>
      <c r="T9" s="8">
        <v>239.55949000000001</v>
      </c>
      <c r="U9" s="8">
        <v>312.16117000000003</v>
      </c>
      <c r="V9" s="8">
        <v>289.16759000000002</v>
      </c>
      <c r="W9" s="8">
        <v>353.56754999999998</v>
      </c>
    </row>
    <row r="10" spans="1:23" x14ac:dyDescent="0.25">
      <c r="A10" s="15" t="s">
        <v>121</v>
      </c>
      <c r="B10" s="16">
        <f>SUM(B11:B17)</f>
        <v>9899.4479300000003</v>
      </c>
      <c r="C10" s="16">
        <f t="shared" ref="C10:W10" si="4">SUM(C11:C17)</f>
        <v>9924.3840500000006</v>
      </c>
      <c r="D10" s="16">
        <f t="shared" si="4"/>
        <v>10309.909609999999</v>
      </c>
      <c r="E10" s="16">
        <f t="shared" si="4"/>
        <v>10721.186389999999</v>
      </c>
      <c r="F10" s="16">
        <f t="shared" si="4"/>
        <v>10935.26736</v>
      </c>
      <c r="G10" s="16">
        <f t="shared" si="4"/>
        <v>11210.769509999998</v>
      </c>
      <c r="H10" s="16">
        <f t="shared" si="4"/>
        <v>11034.803099999999</v>
      </c>
      <c r="I10" s="16">
        <f t="shared" si="4"/>
        <v>10588.90675</v>
      </c>
      <c r="J10" s="16">
        <f t="shared" si="4"/>
        <v>10938.69428</v>
      </c>
      <c r="K10" s="16">
        <f t="shared" si="4"/>
        <v>10418.42225</v>
      </c>
      <c r="L10" s="16">
        <f t="shared" si="4"/>
        <v>11039.267640000002</v>
      </c>
      <c r="M10" s="16">
        <f t="shared" si="4"/>
        <v>10948.76388</v>
      </c>
      <c r="N10" s="16">
        <f t="shared" si="4"/>
        <v>10840.326229999999</v>
      </c>
      <c r="O10" s="16">
        <f t="shared" si="4"/>
        <v>10586.91683</v>
      </c>
      <c r="P10" s="16">
        <f t="shared" si="4"/>
        <v>10198.610699999999</v>
      </c>
      <c r="Q10" s="16">
        <f t="shared" si="4"/>
        <v>10066.03709</v>
      </c>
      <c r="R10" s="16">
        <f t="shared" si="4"/>
        <v>10381.208919999999</v>
      </c>
      <c r="S10" s="16">
        <f t="shared" si="4"/>
        <v>10589.341609999999</v>
      </c>
      <c r="T10" s="16">
        <f t="shared" si="4"/>
        <v>10701.213660000001</v>
      </c>
      <c r="U10" s="16">
        <f t="shared" si="4"/>
        <v>10687.497100000001</v>
      </c>
      <c r="V10" s="16">
        <f t="shared" si="4"/>
        <v>10395.37939</v>
      </c>
      <c r="W10" s="16">
        <f t="shared" si="4"/>
        <v>10791.715270000001</v>
      </c>
    </row>
    <row r="11" spans="1:23" x14ac:dyDescent="0.25">
      <c r="A11" s="10" t="s">
        <v>122</v>
      </c>
      <c r="B11" s="8">
        <v>1275.43956</v>
      </c>
      <c r="C11" s="8">
        <v>1438.5841399999999</v>
      </c>
      <c r="D11" s="8">
        <v>1685.6976199999999</v>
      </c>
      <c r="E11" s="8">
        <v>1733.5767699999999</v>
      </c>
      <c r="F11" s="8">
        <v>1903.2972</v>
      </c>
      <c r="G11" s="8">
        <v>1844.5626999999999</v>
      </c>
      <c r="H11" s="8">
        <v>1552.81113</v>
      </c>
      <c r="I11" s="8">
        <v>1215.5859</v>
      </c>
      <c r="J11" s="8">
        <v>1302.43904</v>
      </c>
      <c r="K11" s="8">
        <v>1019.80963</v>
      </c>
      <c r="L11" s="8">
        <v>1275.3916400000001</v>
      </c>
      <c r="M11" s="8">
        <v>1446.0266200000001</v>
      </c>
      <c r="N11" s="8">
        <v>1483.44425</v>
      </c>
      <c r="O11" s="8">
        <v>1606.21369</v>
      </c>
      <c r="P11" s="8">
        <v>1495.6311000000001</v>
      </c>
      <c r="Q11" s="8">
        <v>1405.5737099999999</v>
      </c>
      <c r="R11" s="8">
        <v>1576.58205</v>
      </c>
      <c r="S11" s="8">
        <v>1658.3182400000001</v>
      </c>
      <c r="T11" s="8">
        <v>1771.41012</v>
      </c>
      <c r="U11" s="8">
        <v>1804.6105500000001</v>
      </c>
      <c r="V11" s="8">
        <v>1803.44409</v>
      </c>
      <c r="W11" s="8">
        <v>1774.0963999999999</v>
      </c>
    </row>
    <row r="12" spans="1:23" x14ac:dyDescent="0.25">
      <c r="A12" s="10" t="s">
        <v>123</v>
      </c>
      <c r="B12" s="8">
        <v>192.68429</v>
      </c>
      <c r="C12" s="8">
        <v>206.37166999999999</v>
      </c>
      <c r="D12" s="8">
        <v>207.59914000000001</v>
      </c>
      <c r="E12" s="8">
        <v>212.62053</v>
      </c>
      <c r="F12" s="8">
        <v>219.5514</v>
      </c>
      <c r="G12" s="8">
        <v>217.81292999999999</v>
      </c>
      <c r="H12" s="8">
        <v>221.54123999999999</v>
      </c>
      <c r="I12" s="8">
        <v>250.61644000000001</v>
      </c>
      <c r="J12" s="8">
        <v>253.34963999999999</v>
      </c>
      <c r="K12" s="8">
        <v>235.12239</v>
      </c>
      <c r="L12" s="8">
        <v>235.70701</v>
      </c>
      <c r="M12" s="8">
        <v>248.42277999999999</v>
      </c>
      <c r="N12" s="8">
        <v>241.01132999999999</v>
      </c>
      <c r="O12" s="8">
        <v>271.38596000000001</v>
      </c>
      <c r="P12" s="8">
        <v>288.72627999999997</v>
      </c>
      <c r="Q12" s="8">
        <v>295.40701999999999</v>
      </c>
      <c r="R12" s="8">
        <v>304.88164999999998</v>
      </c>
      <c r="S12" s="8">
        <v>297.02481999999998</v>
      </c>
      <c r="T12" s="8">
        <v>324.77933999999999</v>
      </c>
      <c r="U12" s="8">
        <v>300.68565000000001</v>
      </c>
      <c r="V12" s="8">
        <v>267.83134000000001</v>
      </c>
      <c r="W12" s="8">
        <v>293.96195999999998</v>
      </c>
    </row>
    <row r="13" spans="1:23" x14ac:dyDescent="0.25">
      <c r="A13" s="10" t="s">
        <v>124</v>
      </c>
      <c r="B13" s="8">
        <v>1341.3312599999999</v>
      </c>
      <c r="C13" s="8">
        <v>1373.73702</v>
      </c>
      <c r="D13" s="8">
        <v>1375.9632799999999</v>
      </c>
      <c r="E13" s="8">
        <v>1454.4848999999999</v>
      </c>
      <c r="F13" s="8">
        <v>1373.27719</v>
      </c>
      <c r="G13" s="8">
        <v>1347.9784299999999</v>
      </c>
      <c r="H13" s="8">
        <v>1274.62084</v>
      </c>
      <c r="I13" s="8">
        <v>1166.55691</v>
      </c>
      <c r="J13" s="8">
        <v>1386.1317899999999</v>
      </c>
      <c r="K13" s="8">
        <v>1418.49974</v>
      </c>
      <c r="L13" s="8">
        <v>1546.7529400000001</v>
      </c>
      <c r="M13" s="8">
        <v>1487.4304999999999</v>
      </c>
      <c r="N13" s="8">
        <v>1486.1096299999999</v>
      </c>
      <c r="O13" s="8">
        <v>1383.87509</v>
      </c>
      <c r="P13" s="8">
        <v>1417.5826999999999</v>
      </c>
      <c r="Q13" s="8">
        <v>1394.4757500000001</v>
      </c>
      <c r="R13" s="8">
        <v>1549.8381199999999</v>
      </c>
      <c r="S13" s="8">
        <v>1626.97479</v>
      </c>
      <c r="T13" s="8">
        <v>1470.8358700000001</v>
      </c>
      <c r="U13" s="8">
        <v>1462.2129299999999</v>
      </c>
      <c r="V13" s="8">
        <v>1425.88624</v>
      </c>
      <c r="W13" s="8">
        <v>1582.2818199999999</v>
      </c>
    </row>
    <row r="14" spans="1:23" x14ac:dyDescent="0.25">
      <c r="A14" s="10" t="s">
        <v>125</v>
      </c>
      <c r="B14" s="8">
        <v>2379.0401999999999</v>
      </c>
      <c r="C14" s="8">
        <v>2248.8338100000001</v>
      </c>
      <c r="D14" s="8">
        <v>2255.8829700000001</v>
      </c>
      <c r="E14" s="8">
        <v>2430.80197</v>
      </c>
      <c r="F14" s="8">
        <v>2287.9003400000001</v>
      </c>
      <c r="G14" s="8">
        <v>2292.6408999999999</v>
      </c>
      <c r="H14" s="8">
        <v>2194.71459</v>
      </c>
      <c r="I14" s="8">
        <v>2185.6091099999999</v>
      </c>
      <c r="J14" s="8">
        <v>2190.9506299999998</v>
      </c>
      <c r="K14" s="8">
        <v>2195.0546100000001</v>
      </c>
      <c r="L14" s="8">
        <v>2311.7543000000001</v>
      </c>
      <c r="M14" s="8">
        <v>2264.0586600000001</v>
      </c>
      <c r="N14" s="8">
        <v>2022.8686499999999</v>
      </c>
      <c r="O14" s="8">
        <v>1898.56032</v>
      </c>
      <c r="P14" s="8">
        <v>1741.3523700000001</v>
      </c>
      <c r="Q14" s="8">
        <v>1828.6936599999999</v>
      </c>
      <c r="R14" s="8">
        <v>1773.9626499999999</v>
      </c>
      <c r="S14" s="8">
        <v>1775.8436400000001</v>
      </c>
      <c r="T14" s="8">
        <v>1882.9787899999999</v>
      </c>
      <c r="U14" s="8">
        <v>1970.34328</v>
      </c>
      <c r="V14" s="8">
        <v>1800.02584</v>
      </c>
      <c r="W14" s="8">
        <v>1811.2133699999999</v>
      </c>
    </row>
    <row r="15" spans="1:23" x14ac:dyDescent="0.25">
      <c r="A15" s="10" t="s">
        <v>126</v>
      </c>
      <c r="B15" s="8">
        <v>882.35465999999997</v>
      </c>
      <c r="C15" s="8">
        <v>925.97936000000004</v>
      </c>
      <c r="D15" s="8">
        <v>1100.40452</v>
      </c>
      <c r="E15" s="8">
        <v>944.34212000000002</v>
      </c>
      <c r="F15" s="8">
        <v>947.40425000000005</v>
      </c>
      <c r="G15" s="8">
        <v>959.73035000000004</v>
      </c>
      <c r="H15" s="8">
        <v>934.47139000000004</v>
      </c>
      <c r="I15" s="8">
        <v>886.90619000000004</v>
      </c>
      <c r="J15" s="8">
        <v>877.59301000000005</v>
      </c>
      <c r="K15" s="8">
        <v>908.19563000000005</v>
      </c>
      <c r="L15" s="8">
        <v>965.65606000000002</v>
      </c>
      <c r="M15" s="8">
        <v>962.18313999999998</v>
      </c>
      <c r="N15" s="8">
        <v>942.21451000000002</v>
      </c>
      <c r="O15" s="8">
        <v>826.96505999999999</v>
      </c>
      <c r="P15" s="8">
        <v>922.20768999999996</v>
      </c>
      <c r="Q15" s="8">
        <v>979.67290000000003</v>
      </c>
      <c r="R15" s="8">
        <v>815.75714000000005</v>
      </c>
      <c r="S15" s="8">
        <v>803.04372999999998</v>
      </c>
      <c r="T15" s="8">
        <v>769.19962999999996</v>
      </c>
      <c r="U15" s="8">
        <v>759.48370999999997</v>
      </c>
      <c r="V15" s="8">
        <v>789.57021999999995</v>
      </c>
      <c r="W15" s="8">
        <v>794.40281000000004</v>
      </c>
    </row>
    <row r="16" spans="1:23" x14ac:dyDescent="0.25">
      <c r="A16" s="10" t="s">
        <v>127</v>
      </c>
      <c r="B16" s="8">
        <v>1539.93967</v>
      </c>
      <c r="C16" s="8">
        <v>1507.6235899999999</v>
      </c>
      <c r="D16" s="8">
        <v>1659.27233</v>
      </c>
      <c r="E16" s="8">
        <v>1686.9409900000001</v>
      </c>
      <c r="F16" s="8">
        <v>1829.68994</v>
      </c>
      <c r="G16" s="8">
        <v>1656.3110099999999</v>
      </c>
      <c r="H16" s="8">
        <v>1771.7659699999999</v>
      </c>
      <c r="I16" s="8">
        <v>1895.2845600000001</v>
      </c>
      <c r="J16" s="8">
        <v>1845.45399</v>
      </c>
      <c r="K16" s="8">
        <v>1553.7022999999999</v>
      </c>
      <c r="L16" s="8">
        <v>1527.92894</v>
      </c>
      <c r="M16" s="8">
        <v>1545.99891</v>
      </c>
      <c r="N16" s="8">
        <v>1529.5834600000001</v>
      </c>
      <c r="O16" s="8">
        <v>1551.6688200000001</v>
      </c>
      <c r="P16" s="8">
        <v>1613.0312699999999</v>
      </c>
      <c r="Q16" s="8">
        <v>1605.4534799999999</v>
      </c>
      <c r="R16" s="8">
        <v>1630.50173</v>
      </c>
      <c r="S16" s="8">
        <v>1636.31342</v>
      </c>
      <c r="T16" s="8">
        <v>1694.14617</v>
      </c>
      <c r="U16" s="8">
        <v>1663.7006200000001</v>
      </c>
      <c r="V16" s="8">
        <v>1654.20174</v>
      </c>
      <c r="W16" s="8">
        <v>1681.65725</v>
      </c>
    </row>
    <row r="17" spans="1:23" x14ac:dyDescent="0.25">
      <c r="A17" s="10" t="s">
        <v>128</v>
      </c>
      <c r="B17" s="8">
        <v>2288.6582899999999</v>
      </c>
      <c r="C17" s="8">
        <v>2223.2544600000001</v>
      </c>
      <c r="D17" s="8">
        <v>2025.0897500000001</v>
      </c>
      <c r="E17" s="8">
        <v>2258.4191099999998</v>
      </c>
      <c r="F17" s="8">
        <v>2374.1470399999998</v>
      </c>
      <c r="G17" s="8">
        <v>2891.7331899999999</v>
      </c>
      <c r="H17" s="8">
        <v>3084.8779399999999</v>
      </c>
      <c r="I17" s="8">
        <v>2988.34764</v>
      </c>
      <c r="J17" s="8">
        <v>3082.7761799999998</v>
      </c>
      <c r="K17" s="8">
        <v>3088.0379499999999</v>
      </c>
      <c r="L17" s="8">
        <v>3176.0767500000002</v>
      </c>
      <c r="M17" s="8">
        <v>2994.64327</v>
      </c>
      <c r="N17" s="8">
        <v>3135.0944</v>
      </c>
      <c r="O17" s="8">
        <v>3048.2478900000001</v>
      </c>
      <c r="P17" s="8">
        <v>2720.0792900000001</v>
      </c>
      <c r="Q17" s="8">
        <v>2556.7605699999999</v>
      </c>
      <c r="R17" s="8">
        <v>2729.6855799999998</v>
      </c>
      <c r="S17" s="8">
        <v>2791.8229700000002</v>
      </c>
      <c r="T17" s="8">
        <v>2787.8637399999998</v>
      </c>
      <c r="U17" s="8">
        <v>2726.46036</v>
      </c>
      <c r="V17" s="8">
        <v>2654.4199199999998</v>
      </c>
      <c r="W17" s="8">
        <v>2854.1016599999998</v>
      </c>
    </row>
    <row r="18" spans="1:23" x14ac:dyDescent="0.25">
      <c r="A18" s="15" t="s">
        <v>129</v>
      </c>
      <c r="B18" s="16">
        <f>SUM(B19:B23)</f>
        <v>18624.143590000003</v>
      </c>
      <c r="C18" s="16">
        <f t="shared" ref="C18:W18" si="5">SUM(C19:C23)</f>
        <v>20114.412629999999</v>
      </c>
      <c r="D18" s="16">
        <f t="shared" si="5"/>
        <v>22017.77692</v>
      </c>
      <c r="E18" s="16">
        <f t="shared" si="5"/>
        <v>23867.765830000004</v>
      </c>
      <c r="F18" s="16">
        <f t="shared" si="5"/>
        <v>24387.436460000001</v>
      </c>
      <c r="G18" s="16">
        <f t="shared" si="5"/>
        <v>24743.130669999999</v>
      </c>
      <c r="H18" s="16">
        <f t="shared" si="5"/>
        <v>23480.455520000003</v>
      </c>
      <c r="I18" s="16">
        <f t="shared" si="5"/>
        <v>23701.291409999998</v>
      </c>
      <c r="J18" s="16">
        <f t="shared" si="5"/>
        <v>22237.16461</v>
      </c>
      <c r="K18" s="16">
        <f t="shared" si="5"/>
        <v>21580.142260000001</v>
      </c>
      <c r="L18" s="16">
        <f t="shared" si="5"/>
        <v>22379.457279999999</v>
      </c>
      <c r="M18" s="16">
        <f t="shared" si="5"/>
        <v>21729.175929999998</v>
      </c>
      <c r="N18" s="16">
        <f t="shared" si="5"/>
        <v>21540.697699999997</v>
      </c>
      <c r="O18" s="16">
        <f t="shared" si="5"/>
        <v>22704.286150000004</v>
      </c>
      <c r="P18" s="16">
        <f t="shared" si="5"/>
        <v>22012.399799999996</v>
      </c>
      <c r="Q18" s="16">
        <f t="shared" si="5"/>
        <v>22477.625209999998</v>
      </c>
      <c r="R18" s="16">
        <f t="shared" si="5"/>
        <v>23318.24481</v>
      </c>
      <c r="S18" s="16">
        <f t="shared" si="5"/>
        <v>24054.332170000001</v>
      </c>
      <c r="T18" s="16">
        <f t="shared" si="5"/>
        <v>24162.60872</v>
      </c>
      <c r="U18" s="16">
        <f t="shared" si="5"/>
        <v>24206.587499999998</v>
      </c>
      <c r="V18" s="16">
        <f t="shared" si="5"/>
        <v>20918.4656</v>
      </c>
      <c r="W18" s="16">
        <f t="shared" si="5"/>
        <v>21684.16635</v>
      </c>
    </row>
    <row r="19" spans="1:23" x14ac:dyDescent="0.25">
      <c r="A19" s="10" t="s">
        <v>130</v>
      </c>
      <c r="B19" s="8">
        <v>67.136679999999998</v>
      </c>
      <c r="C19" s="8">
        <v>59.952689999999997</v>
      </c>
      <c r="D19" s="8">
        <v>62.094140000000003</v>
      </c>
      <c r="E19" s="8">
        <v>62.44191</v>
      </c>
      <c r="F19" s="8">
        <v>64.234449999999995</v>
      </c>
      <c r="G19" s="8">
        <v>66.647300000000001</v>
      </c>
      <c r="H19" s="8">
        <v>71.632819999999995</v>
      </c>
      <c r="I19" s="8">
        <v>73.567779999999999</v>
      </c>
      <c r="J19" s="8">
        <v>70.639449999999997</v>
      </c>
      <c r="K19" s="8">
        <v>67.330600000000004</v>
      </c>
      <c r="L19" s="8">
        <v>63.391590000000001</v>
      </c>
      <c r="M19" s="8">
        <v>61.612929999999999</v>
      </c>
      <c r="N19" s="8">
        <v>54.542969999999997</v>
      </c>
      <c r="O19" s="8">
        <v>54.471490000000003</v>
      </c>
      <c r="P19" s="8">
        <v>49.730049999999999</v>
      </c>
      <c r="Q19" s="8">
        <v>49.731490000000001</v>
      </c>
      <c r="R19" s="8">
        <v>47.476889999999997</v>
      </c>
      <c r="S19" s="8">
        <v>42.467750000000002</v>
      </c>
      <c r="T19" s="8">
        <v>46.04224</v>
      </c>
      <c r="U19" s="8">
        <v>46.09581</v>
      </c>
      <c r="V19" s="8">
        <v>23.243259999999999</v>
      </c>
      <c r="W19" s="8">
        <v>23.920079999999999</v>
      </c>
    </row>
    <row r="20" spans="1:23" x14ac:dyDescent="0.25">
      <c r="A20" s="10" t="s">
        <v>131</v>
      </c>
      <c r="B20" s="8">
        <v>18032.553500000002</v>
      </c>
      <c r="C20" s="8">
        <v>19371.124970000001</v>
      </c>
      <c r="D20" s="8">
        <v>21495.657279999999</v>
      </c>
      <c r="E20" s="8">
        <v>23239.23558</v>
      </c>
      <c r="F20" s="8">
        <v>23747.916649999999</v>
      </c>
      <c r="G20" s="8">
        <v>24090.975439999998</v>
      </c>
      <c r="H20" s="8">
        <v>22722.11982</v>
      </c>
      <c r="I20" s="8">
        <v>22921.049940000001</v>
      </c>
      <c r="J20" s="8">
        <v>21484.858970000001</v>
      </c>
      <c r="K20" s="8">
        <v>20866.05544</v>
      </c>
      <c r="L20" s="8">
        <v>21648.68334</v>
      </c>
      <c r="M20" s="8">
        <v>20907.8842</v>
      </c>
      <c r="N20" s="8">
        <v>20839.05831</v>
      </c>
      <c r="O20" s="8">
        <v>21868.254850000001</v>
      </c>
      <c r="P20" s="8">
        <v>21268.147280000001</v>
      </c>
      <c r="Q20" s="8">
        <v>21679.39083</v>
      </c>
      <c r="R20" s="8">
        <v>22516.625179999999</v>
      </c>
      <c r="S20" s="8">
        <v>23196.128669999998</v>
      </c>
      <c r="T20" s="8">
        <v>23348.260330000001</v>
      </c>
      <c r="U20" s="8">
        <v>23427.706440000002</v>
      </c>
      <c r="V20" s="8">
        <v>20312.791310000001</v>
      </c>
      <c r="W20" s="8">
        <v>21162.35816</v>
      </c>
    </row>
    <row r="21" spans="1:23" x14ac:dyDescent="0.25">
      <c r="A21" s="10" t="s">
        <v>132</v>
      </c>
      <c r="B21" s="8">
        <v>135.19815</v>
      </c>
      <c r="C21" s="8">
        <v>134.38004000000001</v>
      </c>
      <c r="D21" s="8">
        <v>130.30705</v>
      </c>
      <c r="E21" s="8">
        <v>141.08922000000001</v>
      </c>
      <c r="F21" s="8">
        <v>140.608</v>
      </c>
      <c r="G21" s="8">
        <v>160.96120999999999</v>
      </c>
      <c r="H21" s="8">
        <v>153.60981000000001</v>
      </c>
      <c r="I21" s="8">
        <v>152.56441000000001</v>
      </c>
      <c r="J21" s="8">
        <v>151.92108999999999</v>
      </c>
      <c r="K21" s="8">
        <v>146.62992</v>
      </c>
      <c r="L21" s="8">
        <v>142.52644000000001</v>
      </c>
      <c r="M21" s="8">
        <v>120.4786</v>
      </c>
      <c r="N21" s="8">
        <v>123.67876</v>
      </c>
      <c r="O21" s="8">
        <v>106.24366999999999</v>
      </c>
      <c r="P21" s="8">
        <v>114.88585999999999</v>
      </c>
      <c r="Q21" s="8">
        <v>86.929479999999998</v>
      </c>
      <c r="R21" s="8">
        <v>111.7383</v>
      </c>
      <c r="S21" s="8">
        <v>96.725740000000002</v>
      </c>
      <c r="T21" s="8">
        <v>92.419899999999998</v>
      </c>
      <c r="U21" s="8">
        <v>92.837050000000005</v>
      </c>
      <c r="V21" s="8">
        <v>80.646090000000001</v>
      </c>
      <c r="W21" s="8">
        <v>80.745289999999997</v>
      </c>
    </row>
    <row r="22" spans="1:23" x14ac:dyDescent="0.25">
      <c r="A22" s="10" t="s">
        <v>133</v>
      </c>
      <c r="B22" s="8">
        <v>42.075569999999999</v>
      </c>
      <c r="C22" s="8">
        <v>42.776400000000002</v>
      </c>
      <c r="D22" s="8">
        <v>43.423569999999998</v>
      </c>
      <c r="E22" s="8">
        <v>44.433750000000003</v>
      </c>
      <c r="F22" s="8">
        <v>52.400869999999998</v>
      </c>
      <c r="G22" s="8">
        <v>54.850850000000001</v>
      </c>
      <c r="H22" s="8">
        <v>56.109400000000001</v>
      </c>
      <c r="I22" s="8">
        <v>54.750920000000001</v>
      </c>
      <c r="J22" s="8">
        <v>52.990949999999998</v>
      </c>
      <c r="K22" s="8">
        <v>53.624850000000002</v>
      </c>
      <c r="L22" s="8">
        <v>54.999020000000002</v>
      </c>
      <c r="M22" s="8">
        <v>58.917639999999999</v>
      </c>
      <c r="N22" s="8">
        <v>53.856270000000002</v>
      </c>
      <c r="O22" s="8">
        <v>57.345120000000001</v>
      </c>
      <c r="P22" s="8">
        <v>63.821179999999998</v>
      </c>
      <c r="Q22" s="8">
        <v>65.334239999999994</v>
      </c>
      <c r="R22" s="8">
        <v>68.474649999999997</v>
      </c>
      <c r="S22" s="8">
        <v>72.429670000000002</v>
      </c>
      <c r="T22" s="8">
        <v>74.832239999999999</v>
      </c>
      <c r="U22" s="8">
        <v>83.629159999999999</v>
      </c>
      <c r="V22" s="8">
        <v>23.25254</v>
      </c>
      <c r="W22" s="8">
        <v>35.399859999999997</v>
      </c>
    </row>
    <row r="23" spans="1:23" x14ac:dyDescent="0.25">
      <c r="A23" s="10" t="s">
        <v>134</v>
      </c>
      <c r="B23" s="8">
        <v>347.17968999999999</v>
      </c>
      <c r="C23" s="8">
        <v>506.17853000000002</v>
      </c>
      <c r="D23" s="8">
        <v>286.29487999999998</v>
      </c>
      <c r="E23" s="8">
        <v>380.56536999999997</v>
      </c>
      <c r="F23" s="8">
        <v>382.27649000000002</v>
      </c>
      <c r="G23" s="8">
        <v>369.69587000000001</v>
      </c>
      <c r="H23" s="8">
        <v>476.98367000000002</v>
      </c>
      <c r="I23" s="8">
        <v>499.35836</v>
      </c>
      <c r="J23" s="8">
        <v>476.75414999999998</v>
      </c>
      <c r="K23" s="8">
        <v>446.50144999999998</v>
      </c>
      <c r="L23" s="8">
        <v>469.85689000000002</v>
      </c>
      <c r="M23" s="8">
        <v>580.28255999999999</v>
      </c>
      <c r="N23" s="8">
        <v>469.56139000000002</v>
      </c>
      <c r="O23" s="8">
        <v>617.97101999999995</v>
      </c>
      <c r="P23" s="8">
        <v>515.81542999999999</v>
      </c>
      <c r="Q23" s="8">
        <v>596.23916999999994</v>
      </c>
      <c r="R23" s="8">
        <v>573.92979000000003</v>
      </c>
      <c r="S23" s="8">
        <v>646.58033999999998</v>
      </c>
      <c r="T23" s="8">
        <v>601.05400999999995</v>
      </c>
      <c r="U23" s="8">
        <v>556.31903999999997</v>
      </c>
      <c r="V23" s="8">
        <v>478.5324</v>
      </c>
      <c r="W23" s="8">
        <v>381.74295999999998</v>
      </c>
    </row>
    <row r="24" spans="1:23" x14ac:dyDescent="0.25">
      <c r="A24" s="15" t="s">
        <v>135</v>
      </c>
      <c r="B24" s="16">
        <f>SUM(B25:B27)</f>
        <v>13005.163919999999</v>
      </c>
      <c r="C24" s="16">
        <f t="shared" ref="C24:W24" si="6">SUM(C25:C27)</f>
        <v>14219.37917</v>
      </c>
      <c r="D24" s="16">
        <f t="shared" si="6"/>
        <v>13488.078680000002</v>
      </c>
      <c r="E24" s="16">
        <f t="shared" si="6"/>
        <v>14173.871090000001</v>
      </c>
      <c r="F24" s="16">
        <f t="shared" si="6"/>
        <v>13666.513870000001</v>
      </c>
      <c r="G24" s="16">
        <f t="shared" si="6"/>
        <v>13370.591570000002</v>
      </c>
      <c r="H24" s="16">
        <f t="shared" si="6"/>
        <v>13181.693349999998</v>
      </c>
      <c r="I24" s="16">
        <f t="shared" si="6"/>
        <v>11179.692489999999</v>
      </c>
      <c r="J24" s="16">
        <f t="shared" si="6"/>
        <v>11552.741029999999</v>
      </c>
      <c r="K24" s="16">
        <f t="shared" si="6"/>
        <v>10577.736940000001</v>
      </c>
      <c r="L24" s="16">
        <f t="shared" si="6"/>
        <v>10702.207969999999</v>
      </c>
      <c r="M24" s="16">
        <f t="shared" si="6"/>
        <v>9519.2746699999989</v>
      </c>
      <c r="N24" s="16">
        <f t="shared" si="6"/>
        <v>9079.097670000001</v>
      </c>
      <c r="O24" s="16">
        <f t="shared" si="6"/>
        <v>9304.8016800000005</v>
      </c>
      <c r="P24" s="16">
        <f t="shared" si="6"/>
        <v>8369.2141200000005</v>
      </c>
      <c r="Q24" s="16">
        <f t="shared" si="6"/>
        <v>8704.5298999999995</v>
      </c>
      <c r="R24" s="16">
        <f t="shared" si="6"/>
        <v>9006.6499800000001</v>
      </c>
      <c r="S24" s="16">
        <f t="shared" si="6"/>
        <v>9106.8521900000014</v>
      </c>
      <c r="T24" s="16">
        <f t="shared" si="6"/>
        <v>8384.6182900000003</v>
      </c>
      <c r="U24" s="16">
        <f t="shared" si="6"/>
        <v>8643.6342000000004</v>
      </c>
      <c r="V24" s="16">
        <f t="shared" si="6"/>
        <v>8641.8161099999998</v>
      </c>
      <c r="W24" s="16">
        <f t="shared" si="6"/>
        <v>9604.3788699999986</v>
      </c>
    </row>
    <row r="25" spans="1:23" x14ac:dyDescent="0.25">
      <c r="A25" s="10" t="s">
        <v>136</v>
      </c>
      <c r="B25" s="8">
        <v>2796.9334199999998</v>
      </c>
      <c r="C25" s="8">
        <v>3793.7618000000002</v>
      </c>
      <c r="D25" s="8">
        <v>3627.7587400000002</v>
      </c>
      <c r="E25" s="8">
        <v>4220.4868900000001</v>
      </c>
      <c r="F25" s="8">
        <v>3972.06286</v>
      </c>
      <c r="G25" s="8">
        <v>3417.5219900000002</v>
      </c>
      <c r="H25" s="8">
        <v>3606.38742</v>
      </c>
      <c r="I25" s="8">
        <v>2607.1216399999998</v>
      </c>
      <c r="J25" s="8">
        <v>2763.6286100000002</v>
      </c>
      <c r="K25" s="8">
        <v>2205.8021100000001</v>
      </c>
      <c r="L25" s="8">
        <v>1659.57935</v>
      </c>
      <c r="M25" s="8">
        <v>1486.6518799999999</v>
      </c>
      <c r="N25" s="8">
        <v>1388.9325100000001</v>
      </c>
      <c r="O25" s="8">
        <v>1387.2228299999999</v>
      </c>
      <c r="P25" s="8">
        <v>1246.7565300000001</v>
      </c>
      <c r="Q25" s="8">
        <v>1296.3577700000001</v>
      </c>
      <c r="R25" s="8">
        <v>1223.64471</v>
      </c>
      <c r="S25" s="8">
        <v>1419.5450000000001</v>
      </c>
      <c r="T25" s="8">
        <v>1362.20373</v>
      </c>
      <c r="U25" s="8">
        <v>1367.38867</v>
      </c>
      <c r="V25" s="8">
        <v>1289.55646</v>
      </c>
      <c r="W25" s="8">
        <v>1554.45064</v>
      </c>
    </row>
    <row r="26" spans="1:23" x14ac:dyDescent="0.25">
      <c r="A26" s="10" t="s">
        <v>137</v>
      </c>
      <c r="B26" s="8">
        <v>9162.4948100000001</v>
      </c>
      <c r="C26" s="8">
        <v>9357.0339399999993</v>
      </c>
      <c r="D26" s="8">
        <v>8836.0572900000006</v>
      </c>
      <c r="E26" s="8">
        <v>8940.3068899999998</v>
      </c>
      <c r="F26" s="8">
        <v>8669.1765300000006</v>
      </c>
      <c r="G26" s="8">
        <v>8946.5466300000007</v>
      </c>
      <c r="H26" s="8">
        <v>8610.9958499999993</v>
      </c>
      <c r="I26" s="8">
        <v>7634.7594300000001</v>
      </c>
      <c r="J26" s="8">
        <v>7783.6903899999998</v>
      </c>
      <c r="K26" s="8">
        <v>7491.4207100000003</v>
      </c>
      <c r="L26" s="8">
        <v>8184.6668499999996</v>
      </c>
      <c r="M26" s="8">
        <v>7127.5993099999996</v>
      </c>
      <c r="N26" s="8">
        <v>6864.6094499999999</v>
      </c>
      <c r="O26" s="8">
        <v>7104.5902900000001</v>
      </c>
      <c r="P26" s="8">
        <v>6229.0890900000004</v>
      </c>
      <c r="Q26" s="8">
        <v>6581.7463699999998</v>
      </c>
      <c r="R26" s="8">
        <v>6879.7001</v>
      </c>
      <c r="S26" s="8">
        <v>6847.8725999999997</v>
      </c>
      <c r="T26" s="8">
        <v>6185.6850199999999</v>
      </c>
      <c r="U26" s="8">
        <v>6393.2411400000001</v>
      </c>
      <c r="V26" s="8">
        <v>6469.48</v>
      </c>
      <c r="W26" s="8">
        <v>7184.5531300000002</v>
      </c>
    </row>
    <row r="27" spans="1:23" x14ac:dyDescent="0.25">
      <c r="A27" s="10" t="s">
        <v>138</v>
      </c>
      <c r="B27" s="8">
        <v>1045.73569</v>
      </c>
      <c r="C27" s="8">
        <v>1068.5834299999999</v>
      </c>
      <c r="D27" s="8">
        <v>1024.2626499999999</v>
      </c>
      <c r="E27" s="8">
        <v>1013.07731</v>
      </c>
      <c r="F27" s="8">
        <v>1025.27448</v>
      </c>
      <c r="G27" s="8">
        <v>1006.52295</v>
      </c>
      <c r="H27" s="8">
        <v>964.31007999999997</v>
      </c>
      <c r="I27" s="8">
        <v>937.81142</v>
      </c>
      <c r="J27" s="8">
        <v>1005.4220299999999</v>
      </c>
      <c r="K27" s="8">
        <v>880.51412000000005</v>
      </c>
      <c r="L27" s="8">
        <v>857.96177</v>
      </c>
      <c r="M27" s="8">
        <v>905.02347999999995</v>
      </c>
      <c r="N27" s="8">
        <v>825.55570999999998</v>
      </c>
      <c r="O27" s="8">
        <v>812.98856000000001</v>
      </c>
      <c r="P27" s="8">
        <v>893.36850000000004</v>
      </c>
      <c r="Q27" s="8">
        <v>826.42575999999997</v>
      </c>
      <c r="R27" s="8">
        <v>903.30516999999998</v>
      </c>
      <c r="S27" s="8">
        <v>839.43458999999996</v>
      </c>
      <c r="T27" s="8">
        <v>836.72954000000004</v>
      </c>
      <c r="U27" s="8">
        <v>883.00438999999994</v>
      </c>
      <c r="V27" s="8">
        <v>882.77964999999995</v>
      </c>
      <c r="W27" s="8">
        <v>865.37509999999997</v>
      </c>
    </row>
    <row r="28" spans="1:23" x14ac:dyDescent="0.25">
      <c r="A28" s="15" t="s">
        <v>37</v>
      </c>
      <c r="B28" s="16">
        <f>SUM(B29:B30)</f>
        <v>40.799729999999997</v>
      </c>
      <c r="C28" s="16">
        <f t="shared" ref="C28:W28" si="7">SUM(C29:C30)</f>
        <v>41.355939999999997</v>
      </c>
      <c r="D28" s="16">
        <f t="shared" si="7"/>
        <v>41.9114</v>
      </c>
      <c r="E28" s="16">
        <f t="shared" si="7"/>
        <v>42.466329999999999</v>
      </c>
      <c r="F28" s="16">
        <f t="shared" si="7"/>
        <v>43.026780000000002</v>
      </c>
      <c r="G28" s="16">
        <f t="shared" si="7"/>
        <v>43.568600000000004</v>
      </c>
      <c r="H28" s="16">
        <f t="shared" si="7"/>
        <v>44.066830000000003</v>
      </c>
      <c r="I28" s="16">
        <f t="shared" si="7"/>
        <v>44.63082</v>
      </c>
      <c r="J28" s="16">
        <f t="shared" si="7"/>
        <v>45.192659999999997</v>
      </c>
      <c r="K28" s="16">
        <f t="shared" si="7"/>
        <v>44.146889999999999</v>
      </c>
      <c r="L28" s="16">
        <f t="shared" si="7"/>
        <v>43.133420000000001</v>
      </c>
      <c r="M28" s="16">
        <f t="shared" si="7"/>
        <v>42.117539999999998</v>
      </c>
      <c r="N28" s="16">
        <f t="shared" si="7"/>
        <v>41.097790000000003</v>
      </c>
      <c r="O28" s="16">
        <f t="shared" si="7"/>
        <v>40.089419999999997</v>
      </c>
      <c r="P28" s="16">
        <f t="shared" si="7"/>
        <v>39.06185</v>
      </c>
      <c r="Q28" s="16">
        <f t="shared" si="7"/>
        <v>38.032530000000001</v>
      </c>
      <c r="R28" s="16">
        <f t="shared" si="7"/>
        <v>37.033250000000002</v>
      </c>
      <c r="S28" s="16">
        <f t="shared" si="7"/>
        <v>36.032269999999997</v>
      </c>
      <c r="T28" s="16">
        <f t="shared" si="7"/>
        <v>35.016550000000002</v>
      </c>
      <c r="U28" s="16">
        <f t="shared" si="7"/>
        <v>34.00573</v>
      </c>
      <c r="V28" s="16">
        <f t="shared" si="7"/>
        <v>32.992370000000001</v>
      </c>
      <c r="W28" s="16">
        <f t="shared" si="7"/>
        <v>29.743919999999999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40.799729999999997</v>
      </c>
      <c r="C30" s="8">
        <v>41.355939999999997</v>
      </c>
      <c r="D30" s="8">
        <v>41.9114</v>
      </c>
      <c r="E30" s="8">
        <v>42.466329999999999</v>
      </c>
      <c r="F30" s="8">
        <v>43.026780000000002</v>
      </c>
      <c r="G30" s="8">
        <v>43.568600000000004</v>
      </c>
      <c r="H30" s="8">
        <v>44.066830000000003</v>
      </c>
      <c r="I30" s="8">
        <v>44.63082</v>
      </c>
      <c r="J30" s="8">
        <v>45.192659999999997</v>
      </c>
      <c r="K30" s="8">
        <v>44.146889999999999</v>
      </c>
      <c r="L30" s="8">
        <v>43.133420000000001</v>
      </c>
      <c r="M30" s="8">
        <v>42.117539999999998</v>
      </c>
      <c r="N30" s="8">
        <v>41.097790000000003</v>
      </c>
      <c r="O30" s="8">
        <v>40.089419999999997</v>
      </c>
      <c r="P30" s="8">
        <v>39.06185</v>
      </c>
      <c r="Q30" s="8">
        <v>38.032530000000001</v>
      </c>
      <c r="R30" s="8">
        <v>37.033250000000002</v>
      </c>
      <c r="S30" s="8">
        <v>36.032269999999997</v>
      </c>
      <c r="T30" s="8">
        <v>35.016550000000002</v>
      </c>
      <c r="U30" s="8">
        <v>34.00573</v>
      </c>
      <c r="V30" s="8">
        <v>32.992370000000001</v>
      </c>
      <c r="W30" s="8">
        <v>29.743919999999999</v>
      </c>
    </row>
    <row r="31" spans="1:23" x14ac:dyDescent="0.25">
      <c r="A31" s="17" t="s">
        <v>40</v>
      </c>
      <c r="B31" s="16">
        <v>164.71913000000001</v>
      </c>
      <c r="C31" s="16">
        <v>182.93305000000001</v>
      </c>
      <c r="D31" s="16">
        <v>167.23662999999999</v>
      </c>
      <c r="E31" s="16">
        <v>184.02378999999999</v>
      </c>
      <c r="F31" s="16">
        <v>165.09417999999999</v>
      </c>
      <c r="G31" s="16">
        <v>160.09473</v>
      </c>
      <c r="H31" s="16">
        <v>180.4374</v>
      </c>
      <c r="I31" s="16">
        <v>184.70160999999999</v>
      </c>
      <c r="J31" s="16">
        <v>162.29389</v>
      </c>
      <c r="K31" s="16">
        <v>204.93487999999999</v>
      </c>
      <c r="L31" s="16">
        <v>183.60234</v>
      </c>
      <c r="M31" s="16">
        <v>179.60436000000001</v>
      </c>
      <c r="N31" s="16">
        <v>183.60477</v>
      </c>
      <c r="O31" s="16">
        <v>190.94048000000001</v>
      </c>
      <c r="P31" s="16">
        <v>168.71281999999999</v>
      </c>
      <c r="Q31" s="16">
        <v>161.71333000000001</v>
      </c>
      <c r="R31" s="16">
        <v>131.25124</v>
      </c>
      <c r="S31" s="16">
        <v>138.24709999999999</v>
      </c>
      <c r="T31" s="16">
        <v>127.24844</v>
      </c>
      <c r="U31" s="16">
        <v>118.25275999999999</v>
      </c>
      <c r="V31" s="16">
        <v>109.24975000000001</v>
      </c>
      <c r="W31" s="16">
        <v>84.242739999999998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12072.52231</v>
      </c>
      <c r="C33" s="16">
        <f t="shared" ref="C33:W33" si="8">SUM(C34:C41)</f>
        <v>11940.388649999999</v>
      </c>
      <c r="D33" s="16">
        <f t="shared" si="8"/>
        <v>12534.943759999998</v>
      </c>
      <c r="E33" s="16">
        <f t="shared" si="8"/>
        <v>12464.970719999999</v>
      </c>
      <c r="F33" s="16">
        <f t="shared" si="8"/>
        <v>12624.59159</v>
      </c>
      <c r="G33" s="16">
        <f t="shared" si="8"/>
        <v>13514.46631</v>
      </c>
      <c r="H33" s="16">
        <f t="shared" si="8"/>
        <v>14052.008189999999</v>
      </c>
      <c r="I33" s="16">
        <f t="shared" si="8"/>
        <v>14775.008989999998</v>
      </c>
      <c r="J33" s="16">
        <f t="shared" si="8"/>
        <v>15085.083619999999</v>
      </c>
      <c r="K33" s="16">
        <f t="shared" si="8"/>
        <v>12029.930969999999</v>
      </c>
      <c r="L33" s="16">
        <f t="shared" si="8"/>
        <v>13931.9869</v>
      </c>
      <c r="M33" s="16">
        <f t="shared" si="8"/>
        <v>14080.27023</v>
      </c>
      <c r="N33" s="16">
        <f t="shared" si="8"/>
        <v>13615.24957</v>
      </c>
      <c r="O33" s="16">
        <f t="shared" si="8"/>
        <v>13938.743039999999</v>
      </c>
      <c r="P33" s="16">
        <f t="shared" si="8"/>
        <v>13982.834719999999</v>
      </c>
      <c r="Q33" s="16">
        <f t="shared" si="8"/>
        <v>14391.42699</v>
      </c>
      <c r="R33" s="16">
        <f t="shared" si="8"/>
        <v>14031.715489999999</v>
      </c>
      <c r="S33" s="16">
        <f t="shared" si="8"/>
        <v>14749.537870000002</v>
      </c>
      <c r="T33" s="16">
        <f t="shared" si="8"/>
        <v>13067.929910000001</v>
      </c>
      <c r="U33" s="16">
        <f t="shared" si="8"/>
        <v>14057.647660000001</v>
      </c>
      <c r="V33" s="16">
        <f t="shared" si="8"/>
        <v>13186.629059999999</v>
      </c>
      <c r="W33" s="16">
        <f t="shared" si="8"/>
        <v>14934.542579999999</v>
      </c>
    </row>
    <row r="34" spans="1:23" x14ac:dyDescent="0.25">
      <c r="A34" s="9" t="s">
        <v>140</v>
      </c>
      <c r="B34" s="8">
        <v>2760.6760300000001</v>
      </c>
      <c r="C34" s="8">
        <v>2785.3414899999998</v>
      </c>
      <c r="D34" s="8">
        <v>2866.0844299999999</v>
      </c>
      <c r="E34" s="8">
        <v>2853.1250100000002</v>
      </c>
      <c r="F34" s="8">
        <v>2936.26172</v>
      </c>
      <c r="G34" s="8">
        <v>2906.3644399999998</v>
      </c>
      <c r="H34" s="8">
        <v>3060.0205599999999</v>
      </c>
      <c r="I34" s="8">
        <v>3275.07089</v>
      </c>
      <c r="J34" s="8">
        <v>3289.9466000000002</v>
      </c>
      <c r="K34" s="8">
        <v>2732.4853699999999</v>
      </c>
      <c r="L34" s="8">
        <v>2677.3870499999998</v>
      </c>
      <c r="M34" s="8">
        <v>2800.4965099999999</v>
      </c>
      <c r="N34" s="8">
        <v>2725.0689200000002</v>
      </c>
      <c r="O34" s="8">
        <v>2738.9553599999999</v>
      </c>
      <c r="P34" s="8">
        <v>2739.0568899999998</v>
      </c>
      <c r="Q34" s="8">
        <v>2760.1186299999999</v>
      </c>
      <c r="R34" s="8">
        <v>2804.4130599999999</v>
      </c>
      <c r="S34" s="8">
        <v>2815.0818800000002</v>
      </c>
      <c r="T34" s="8">
        <v>2926.17436</v>
      </c>
      <c r="U34" s="8">
        <v>2833.0904599999999</v>
      </c>
      <c r="V34" s="8">
        <v>2845.8152700000001</v>
      </c>
      <c r="W34" s="8">
        <v>3050.3337099999999</v>
      </c>
    </row>
    <row r="35" spans="1:23" x14ac:dyDescent="0.25">
      <c r="A35" s="9" t="s">
        <v>141</v>
      </c>
      <c r="B35" s="8">
        <v>668.54431999999997</v>
      </c>
      <c r="C35" s="8">
        <v>623.73751000000004</v>
      </c>
      <c r="D35" s="8">
        <v>635.26364000000001</v>
      </c>
      <c r="E35" s="8">
        <v>672.49195999999995</v>
      </c>
      <c r="F35" s="8">
        <v>668.24297999999999</v>
      </c>
      <c r="G35" s="8">
        <v>645.24118999999996</v>
      </c>
      <c r="H35" s="8">
        <v>670.17309999999998</v>
      </c>
      <c r="I35" s="8">
        <v>602.28277000000003</v>
      </c>
      <c r="J35" s="8">
        <v>649.62833999999998</v>
      </c>
      <c r="K35" s="8">
        <v>584.83963000000006</v>
      </c>
      <c r="L35" s="8">
        <v>669.25620000000004</v>
      </c>
      <c r="M35" s="8">
        <v>686.80349000000001</v>
      </c>
      <c r="N35" s="8">
        <v>656.53246000000001</v>
      </c>
      <c r="O35" s="8">
        <v>594.07995000000005</v>
      </c>
      <c r="P35" s="8">
        <v>711.00972999999999</v>
      </c>
      <c r="Q35" s="8">
        <v>682.60037999999997</v>
      </c>
      <c r="R35" s="8">
        <v>712.65588000000002</v>
      </c>
      <c r="S35" s="8">
        <v>652.85090000000002</v>
      </c>
      <c r="T35" s="8">
        <v>537.31385</v>
      </c>
      <c r="U35" s="8">
        <v>710.13210000000004</v>
      </c>
      <c r="V35" s="8">
        <v>676.94155999999998</v>
      </c>
      <c r="W35" s="8">
        <v>688.38815999999997</v>
      </c>
    </row>
    <row r="36" spans="1:23" x14ac:dyDescent="0.25">
      <c r="A36" s="9" t="s">
        <v>142</v>
      </c>
      <c r="B36" s="8">
        <v>8444.9730600000003</v>
      </c>
      <c r="C36" s="8">
        <v>8336.8398899999993</v>
      </c>
      <c r="D36" s="8">
        <v>8854.4586299999992</v>
      </c>
      <c r="E36" s="8">
        <v>8759.5592899999992</v>
      </c>
      <c r="F36" s="8">
        <v>8865.32071</v>
      </c>
      <c r="G36" s="8">
        <v>9788.4894700000004</v>
      </c>
      <c r="H36" s="8">
        <v>10134.216259999999</v>
      </c>
      <c r="I36" s="8">
        <v>10705.89364</v>
      </c>
      <c r="J36" s="8">
        <v>10957.479499999999</v>
      </c>
      <c r="K36" s="8">
        <v>8545.8033699999996</v>
      </c>
      <c r="L36" s="8">
        <v>10416.309219999999</v>
      </c>
      <c r="M36" s="8">
        <v>10424.790559999999</v>
      </c>
      <c r="N36" s="8">
        <v>10073.38212</v>
      </c>
      <c r="O36" s="8">
        <v>10454.80458</v>
      </c>
      <c r="P36" s="8">
        <v>10387.171179999999</v>
      </c>
      <c r="Q36" s="8">
        <v>10816.2636</v>
      </c>
      <c r="R36" s="8">
        <v>10381.04758</v>
      </c>
      <c r="S36" s="8">
        <v>11139.36195</v>
      </c>
      <c r="T36" s="8">
        <v>9459.2651800000003</v>
      </c>
      <c r="U36" s="8">
        <v>10367.782090000001</v>
      </c>
      <c r="V36" s="8">
        <v>9509.4089399999993</v>
      </c>
      <c r="W36" s="8">
        <v>11030.5141</v>
      </c>
    </row>
    <row r="37" spans="1:23" x14ac:dyDescent="0.25">
      <c r="A37" s="9" t="s">
        <v>143</v>
      </c>
      <c r="B37" s="8">
        <v>198.3289</v>
      </c>
      <c r="C37" s="8">
        <v>194.46976000000001</v>
      </c>
      <c r="D37" s="8">
        <v>179.13705999999999</v>
      </c>
      <c r="E37" s="8">
        <v>179.79445999999999</v>
      </c>
      <c r="F37" s="8">
        <v>154.76617999999999</v>
      </c>
      <c r="G37" s="8">
        <v>174.37120999999999</v>
      </c>
      <c r="H37" s="8">
        <v>187.59827000000001</v>
      </c>
      <c r="I37" s="8">
        <v>191.76168999999999</v>
      </c>
      <c r="J37" s="8">
        <v>188.02918</v>
      </c>
      <c r="K37" s="8">
        <v>166.80260000000001</v>
      </c>
      <c r="L37" s="8">
        <v>169.03442999999999</v>
      </c>
      <c r="M37" s="8">
        <v>168.17966999999999</v>
      </c>
      <c r="N37" s="8">
        <v>160.26607000000001</v>
      </c>
      <c r="O37" s="8">
        <v>150.90315000000001</v>
      </c>
      <c r="P37" s="8">
        <v>145.59692000000001</v>
      </c>
      <c r="Q37" s="8">
        <v>132.44438</v>
      </c>
      <c r="R37" s="8">
        <v>133.59897000000001</v>
      </c>
      <c r="S37" s="8">
        <v>142.24314000000001</v>
      </c>
      <c r="T37" s="8">
        <v>145.17652000000001</v>
      </c>
      <c r="U37" s="8">
        <v>146.64301</v>
      </c>
      <c r="V37" s="8">
        <v>154.46329</v>
      </c>
      <c r="W37" s="8">
        <v>165.30661000000001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89.333160000000007</v>
      </c>
      <c r="C42" s="16">
        <v>92.168049999999994</v>
      </c>
      <c r="D42" s="16">
        <v>96.531459999999996</v>
      </c>
      <c r="E42" s="16">
        <v>93.935400000000001</v>
      </c>
      <c r="F42" s="16">
        <v>90.568669999999997</v>
      </c>
      <c r="G42" s="16">
        <v>95.542860000000005</v>
      </c>
      <c r="H42" s="16">
        <v>103.03975</v>
      </c>
      <c r="I42" s="16">
        <v>109.91866</v>
      </c>
      <c r="J42" s="16">
        <v>124.67209</v>
      </c>
      <c r="K42" s="16">
        <v>126.08299</v>
      </c>
      <c r="L42" s="16">
        <v>112.34965</v>
      </c>
      <c r="M42" s="16">
        <v>125.99247</v>
      </c>
      <c r="N42" s="16">
        <v>133.66502</v>
      </c>
      <c r="O42" s="16">
        <v>127.20977999999999</v>
      </c>
      <c r="P42" s="16">
        <v>132.77649</v>
      </c>
      <c r="Q42" s="16">
        <v>145.48519999999999</v>
      </c>
      <c r="R42" s="16">
        <v>151.60678999999999</v>
      </c>
      <c r="S42" s="16">
        <v>150.70708999999999</v>
      </c>
      <c r="T42" s="16">
        <v>154.82517999999999</v>
      </c>
      <c r="U42" s="16">
        <v>150.77643</v>
      </c>
      <c r="V42" s="16">
        <v>148.94471999999999</v>
      </c>
      <c r="W42" s="16">
        <v>149.28854000000001</v>
      </c>
    </row>
    <row r="43" spans="1:23" x14ac:dyDescent="0.25">
      <c r="A43" s="18" t="s">
        <v>65</v>
      </c>
      <c r="B43" s="16">
        <v>12.4</v>
      </c>
      <c r="C43" s="16">
        <v>12.4</v>
      </c>
      <c r="D43" s="16">
        <v>12.4</v>
      </c>
      <c r="E43" s="16">
        <v>12.4</v>
      </c>
      <c r="F43" s="16">
        <v>12.4</v>
      </c>
      <c r="G43" s="16">
        <v>12.4</v>
      </c>
      <c r="H43" s="16">
        <v>10.26</v>
      </c>
      <c r="I43" s="16">
        <v>8.2080000000000002</v>
      </c>
      <c r="J43" s="16">
        <v>6.1559999999999997</v>
      </c>
      <c r="K43" s="16">
        <v>4.1040000000000001</v>
      </c>
      <c r="L43" s="16">
        <v>2.052</v>
      </c>
      <c r="M43" s="16">
        <v>2.052</v>
      </c>
      <c r="N43" s="16">
        <v>2.052</v>
      </c>
      <c r="O43" s="16">
        <v>2.052</v>
      </c>
      <c r="P43" s="16">
        <v>2.052</v>
      </c>
      <c r="Q43" s="16">
        <v>2.052</v>
      </c>
      <c r="R43" s="16">
        <v>2.052</v>
      </c>
      <c r="S43" s="16">
        <v>2.052</v>
      </c>
      <c r="T43" s="16">
        <v>2.052</v>
      </c>
      <c r="U43" s="16">
        <v>2.052</v>
      </c>
      <c r="V43" s="16">
        <v>2.052</v>
      </c>
      <c r="W43" s="16">
        <v>2.052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1762.72909</v>
      </c>
      <c r="C45" s="16">
        <f t="shared" ref="C45:W45" si="9">SUM(C46:C47)</f>
        <v>1722.2477200000001</v>
      </c>
      <c r="D45" s="16">
        <f t="shared" si="9"/>
        <v>1620.67823</v>
      </c>
      <c r="E45" s="16">
        <f t="shared" si="9"/>
        <v>1516.623</v>
      </c>
      <c r="F45" s="16">
        <f t="shared" si="9"/>
        <v>1800.9245599999999</v>
      </c>
      <c r="G45" s="16">
        <f t="shared" si="9"/>
        <v>2034.3791799999999</v>
      </c>
      <c r="H45" s="16">
        <f t="shared" si="9"/>
        <v>2114.11933</v>
      </c>
      <c r="I45" s="16">
        <f t="shared" si="9"/>
        <v>2245.7727</v>
      </c>
      <c r="J45" s="16">
        <f t="shared" si="9"/>
        <v>2246.5960100000002</v>
      </c>
      <c r="K45" s="16">
        <f t="shared" si="9"/>
        <v>1948.6293700000001</v>
      </c>
      <c r="L45" s="16">
        <f t="shared" si="9"/>
        <v>2114.9695000000002</v>
      </c>
      <c r="M45" s="16">
        <f t="shared" si="9"/>
        <v>2226.1732099999999</v>
      </c>
      <c r="N45" s="16">
        <f t="shared" si="9"/>
        <v>2131.57321</v>
      </c>
      <c r="O45" s="16">
        <f t="shared" si="9"/>
        <v>2038.3841399999999</v>
      </c>
      <c r="P45" s="16">
        <f t="shared" si="9"/>
        <v>2035.04402</v>
      </c>
      <c r="Q45" s="16">
        <f t="shared" si="9"/>
        <v>2174.9127800000001</v>
      </c>
      <c r="R45" s="16">
        <f t="shared" si="9"/>
        <v>2377.1390200000001</v>
      </c>
      <c r="S45" s="16">
        <f t="shared" si="9"/>
        <v>2300.13751</v>
      </c>
      <c r="T45" s="16">
        <f t="shared" si="9"/>
        <v>2569.4016700000002</v>
      </c>
      <c r="U45" s="16">
        <f t="shared" si="9"/>
        <v>2952.1182400000002</v>
      </c>
      <c r="V45" s="16">
        <f t="shared" si="9"/>
        <v>1086.76766</v>
      </c>
      <c r="W45" s="16">
        <f t="shared" si="9"/>
        <v>1289.3026499999999</v>
      </c>
    </row>
    <row r="46" spans="1:23" x14ac:dyDescent="0.25">
      <c r="A46" s="9" t="s">
        <v>149</v>
      </c>
      <c r="B46" s="8">
        <v>1695.5774100000001</v>
      </c>
      <c r="C46" s="8">
        <v>1651.27684</v>
      </c>
      <c r="D46" s="8">
        <v>1540.8462099999999</v>
      </c>
      <c r="E46" s="8">
        <v>1452.97308</v>
      </c>
      <c r="F46" s="8">
        <v>1724.9305999999999</v>
      </c>
      <c r="G46" s="8">
        <v>1959.8328799999999</v>
      </c>
      <c r="H46" s="8">
        <v>2048.8819600000002</v>
      </c>
      <c r="I46" s="8">
        <v>2175.7944600000001</v>
      </c>
      <c r="J46" s="8">
        <v>2181.9674500000001</v>
      </c>
      <c r="K46" s="8">
        <v>1893.4039700000001</v>
      </c>
      <c r="L46" s="8">
        <v>2049.55051</v>
      </c>
      <c r="M46" s="8">
        <v>2168.4367999999999</v>
      </c>
      <c r="N46" s="8">
        <v>2072.65544</v>
      </c>
      <c r="O46" s="8">
        <v>1975.44139</v>
      </c>
      <c r="P46" s="8">
        <v>1976.70209</v>
      </c>
      <c r="Q46" s="8">
        <v>2126.9406300000001</v>
      </c>
      <c r="R46" s="8">
        <v>2324.7943300000002</v>
      </c>
      <c r="S46" s="8">
        <v>2245.9626400000002</v>
      </c>
      <c r="T46" s="8">
        <v>2529.9628200000002</v>
      </c>
      <c r="U46" s="8">
        <v>2906.7474900000002</v>
      </c>
      <c r="V46" s="8">
        <v>1044.22165</v>
      </c>
      <c r="W46" s="8">
        <v>1228.0408199999999</v>
      </c>
    </row>
    <row r="47" spans="1:23" x14ac:dyDescent="0.25">
      <c r="A47" s="11" t="s">
        <v>150</v>
      </c>
      <c r="B47" s="12">
        <v>67.151679999999999</v>
      </c>
      <c r="C47" s="12">
        <v>70.970879999999994</v>
      </c>
      <c r="D47" s="12">
        <v>79.83202</v>
      </c>
      <c r="E47" s="12">
        <v>63.649920000000002</v>
      </c>
      <c r="F47" s="12">
        <v>75.993960000000001</v>
      </c>
      <c r="G47" s="12">
        <v>74.546300000000002</v>
      </c>
      <c r="H47" s="12">
        <v>65.237369999999999</v>
      </c>
      <c r="I47" s="12">
        <v>69.97824</v>
      </c>
      <c r="J47" s="12">
        <v>64.628559999999993</v>
      </c>
      <c r="K47" s="12">
        <v>55.2254</v>
      </c>
      <c r="L47" s="12">
        <v>65.418989999999994</v>
      </c>
      <c r="M47" s="12">
        <v>57.736409999999999</v>
      </c>
      <c r="N47" s="12">
        <v>58.917769999999997</v>
      </c>
      <c r="O47" s="12">
        <v>62.942749999999997</v>
      </c>
      <c r="P47" s="12">
        <v>58.341929999999998</v>
      </c>
      <c r="Q47" s="12">
        <v>47.972149999999999</v>
      </c>
      <c r="R47" s="12">
        <v>52.34469</v>
      </c>
      <c r="S47" s="12">
        <v>54.174869999999999</v>
      </c>
      <c r="T47" s="12">
        <v>39.438850000000002</v>
      </c>
      <c r="U47" s="12">
        <v>45.370750000000001</v>
      </c>
      <c r="V47" s="12">
        <v>42.546010000000003</v>
      </c>
      <c r="W47" s="12">
        <v>61.261830000000003</v>
      </c>
    </row>
    <row r="49" spans="1:23" ht="12.75" x14ac:dyDescent="0.25">
      <c r="A49" s="4" t="s">
        <v>113</v>
      </c>
      <c r="B49" s="5">
        <f>SUM(B50,B84,B89,B90,B91,B92)</f>
        <v>75246.493301390845</v>
      </c>
      <c r="C49" s="5">
        <f t="shared" ref="C49:W49" si="10">SUM(C50,C84,C89,C90,C91,C92)</f>
        <v>79148.279514209018</v>
      </c>
      <c r="D49" s="5">
        <f t="shared" si="10"/>
        <v>81671.0727416718</v>
      </c>
      <c r="E49" s="5">
        <f t="shared" si="10"/>
        <v>86619.890812482772</v>
      </c>
      <c r="F49" s="5">
        <f t="shared" si="10"/>
        <v>88330.069661464993</v>
      </c>
      <c r="G49" s="5">
        <f t="shared" si="10"/>
        <v>89651.708464888885</v>
      </c>
      <c r="H49" s="5">
        <f t="shared" si="10"/>
        <v>87974.233972481219</v>
      </c>
      <c r="I49" s="5">
        <f t="shared" si="10"/>
        <v>85765.480867047125</v>
      </c>
      <c r="J49" s="5">
        <f t="shared" si="10"/>
        <v>85554.552618411341</v>
      </c>
      <c r="K49" s="5">
        <f t="shared" si="10"/>
        <v>76312.965913195061</v>
      </c>
      <c r="L49" s="5">
        <f t="shared" si="10"/>
        <v>83970.876775783661</v>
      </c>
      <c r="M49" s="5">
        <f t="shared" si="10"/>
        <v>82350.133406773966</v>
      </c>
      <c r="N49" s="5">
        <f t="shared" si="10"/>
        <v>78654.681357320253</v>
      </c>
      <c r="O49" s="5">
        <f t="shared" si="10"/>
        <v>79495.125118331722</v>
      </c>
      <c r="P49" s="5">
        <f t="shared" si="10"/>
        <v>75836.958266693182</v>
      </c>
      <c r="Q49" s="5">
        <f t="shared" si="10"/>
        <v>77572.494646201507</v>
      </c>
      <c r="R49" s="5">
        <f t="shared" si="10"/>
        <v>77765.730778745638</v>
      </c>
      <c r="S49" s="5">
        <f t="shared" si="10"/>
        <v>80614.151642041106</v>
      </c>
      <c r="T49" s="5">
        <f t="shared" si="10"/>
        <v>76336.723770865268</v>
      </c>
      <c r="U49" s="5">
        <f t="shared" si="10"/>
        <v>78992.837610016126</v>
      </c>
      <c r="V49" s="5">
        <f t="shared" si="10"/>
        <v>70935.417211429638</v>
      </c>
      <c r="W49" s="5">
        <f t="shared" si="10"/>
        <v>75938.366936631632</v>
      </c>
    </row>
    <row r="50" spans="1:23" x14ac:dyDescent="0.25">
      <c r="A50" s="13" t="s">
        <v>79</v>
      </c>
      <c r="B50" s="14">
        <f>SUM(B51,B82,B83)</f>
        <v>61400.411764931239</v>
      </c>
      <c r="C50" s="14">
        <f t="shared" ref="C50:W50" si="11">SUM(C51,C82,C83)</f>
        <v>65475.082540897682</v>
      </c>
      <c r="D50" s="14">
        <f t="shared" si="11"/>
        <v>67504.80857841282</v>
      </c>
      <c r="E50" s="14">
        <f t="shared" si="11"/>
        <v>72610.254035207166</v>
      </c>
      <c r="F50" s="14">
        <f t="shared" si="11"/>
        <v>73896.437493540448</v>
      </c>
      <c r="G50" s="14">
        <f t="shared" si="11"/>
        <v>74095.718933508557</v>
      </c>
      <c r="H50" s="14">
        <f t="shared" si="11"/>
        <v>71785.863918163261</v>
      </c>
      <c r="I50" s="14">
        <f t="shared" si="11"/>
        <v>68723.967773127792</v>
      </c>
      <c r="J50" s="14">
        <f t="shared" si="11"/>
        <v>68184.167790048901</v>
      </c>
      <c r="K50" s="14">
        <f t="shared" si="11"/>
        <v>62283.258016931897</v>
      </c>
      <c r="L50" s="14">
        <f t="shared" si="11"/>
        <v>67916.474282703377</v>
      </c>
      <c r="M50" s="14">
        <f t="shared" si="11"/>
        <v>66032.592379100941</v>
      </c>
      <c r="N50" s="14">
        <f t="shared" si="11"/>
        <v>62855.379510965977</v>
      </c>
      <c r="O50" s="14">
        <f t="shared" si="11"/>
        <v>63475.668587545617</v>
      </c>
      <c r="P50" s="14">
        <f t="shared" si="11"/>
        <v>59765.245120231368</v>
      </c>
      <c r="Q50" s="14">
        <f t="shared" si="11"/>
        <v>60930.962006893722</v>
      </c>
      <c r="R50" s="14">
        <f t="shared" si="11"/>
        <v>61282.66980415432</v>
      </c>
      <c r="S50" s="14">
        <f t="shared" si="11"/>
        <v>63492.080639670487</v>
      </c>
      <c r="T50" s="14">
        <f t="shared" si="11"/>
        <v>60611.453427322464</v>
      </c>
      <c r="U50" s="14">
        <f t="shared" si="11"/>
        <v>61892.77062285172</v>
      </c>
      <c r="V50" s="14">
        <f t="shared" si="11"/>
        <v>56640.127703298371</v>
      </c>
      <c r="W50" s="14">
        <f t="shared" si="11"/>
        <v>59638.828349228723</v>
      </c>
    </row>
    <row r="51" spans="1:23" x14ac:dyDescent="0.25">
      <c r="A51" s="9" t="s">
        <v>80</v>
      </c>
      <c r="B51" s="8">
        <f>SUM(B52,B69,B75,B79)</f>
        <v>61235.692634931242</v>
      </c>
      <c r="C51" s="8">
        <f t="shared" ref="C51:W51" si="12">SUM(C52,C69,C75,C79)</f>
        <v>65292.149490897682</v>
      </c>
      <c r="D51" s="8">
        <f t="shared" si="12"/>
        <v>67337.57194841282</v>
      </c>
      <c r="E51" s="8">
        <f t="shared" si="12"/>
        <v>72426.23024520716</v>
      </c>
      <c r="F51" s="8">
        <f t="shared" si="12"/>
        <v>73731.343313540448</v>
      </c>
      <c r="G51" s="8">
        <f t="shared" si="12"/>
        <v>73935.62420350856</v>
      </c>
      <c r="H51" s="8">
        <f t="shared" si="12"/>
        <v>71605.426518163265</v>
      </c>
      <c r="I51" s="8">
        <f t="shared" si="12"/>
        <v>68539.266163127788</v>
      </c>
      <c r="J51" s="8">
        <f t="shared" si="12"/>
        <v>68021.8739000489</v>
      </c>
      <c r="K51" s="8">
        <f t="shared" si="12"/>
        <v>62078.323136931896</v>
      </c>
      <c r="L51" s="8">
        <f t="shared" si="12"/>
        <v>67732.871942703379</v>
      </c>
      <c r="M51" s="8">
        <f t="shared" si="12"/>
        <v>65852.988019100943</v>
      </c>
      <c r="N51" s="8">
        <f t="shared" si="12"/>
        <v>62671.774740965979</v>
      </c>
      <c r="O51" s="8">
        <f t="shared" si="12"/>
        <v>63284.728107545619</v>
      </c>
      <c r="P51" s="8">
        <f t="shared" si="12"/>
        <v>59596.532300231367</v>
      </c>
      <c r="Q51" s="8">
        <f t="shared" si="12"/>
        <v>60769.248676893723</v>
      </c>
      <c r="R51" s="8">
        <f t="shared" si="12"/>
        <v>61151.418564154323</v>
      </c>
      <c r="S51" s="8">
        <f t="shared" si="12"/>
        <v>63353.833539670486</v>
      </c>
      <c r="T51" s="8">
        <f t="shared" si="12"/>
        <v>60484.204987322461</v>
      </c>
      <c r="U51" s="8">
        <f t="shared" si="12"/>
        <v>61774.517862851717</v>
      </c>
      <c r="V51" s="8">
        <f t="shared" si="12"/>
        <v>56530.877953298368</v>
      </c>
      <c r="W51" s="8">
        <f t="shared" si="12"/>
        <v>59554.585609228721</v>
      </c>
    </row>
    <row r="52" spans="1:23" x14ac:dyDescent="0.25">
      <c r="A52" s="15" t="s">
        <v>81</v>
      </c>
      <c r="B52" s="16">
        <f>SUM(B53,B57)</f>
        <v>29776.023493720713</v>
      </c>
      <c r="C52" s="16">
        <f t="shared" ref="C52:W52" si="13">SUM(C53,C57)</f>
        <v>31124.666565913285</v>
      </c>
      <c r="D52" s="16">
        <f t="shared" si="13"/>
        <v>31998.402696232613</v>
      </c>
      <c r="E52" s="16">
        <f t="shared" si="13"/>
        <v>34758.944270219756</v>
      </c>
      <c r="F52" s="16">
        <f t="shared" si="13"/>
        <v>36215.532237997439</v>
      </c>
      <c r="G52" s="16">
        <f t="shared" si="13"/>
        <v>36097.139502702994</v>
      </c>
      <c r="H52" s="16">
        <f t="shared" si="13"/>
        <v>35162.952640798438</v>
      </c>
      <c r="I52" s="16">
        <f t="shared" si="13"/>
        <v>33877.31089414312</v>
      </c>
      <c r="J52" s="16">
        <f t="shared" si="13"/>
        <v>34053.789570587644</v>
      </c>
      <c r="K52" s="16">
        <f t="shared" si="13"/>
        <v>30001.610542839149</v>
      </c>
      <c r="L52" s="16">
        <f t="shared" si="13"/>
        <v>34614.407857865233</v>
      </c>
      <c r="M52" s="16">
        <f t="shared" si="13"/>
        <v>34916.671820086151</v>
      </c>
      <c r="N52" s="16">
        <f t="shared" si="13"/>
        <v>32323.297137413549</v>
      </c>
      <c r="O52" s="16">
        <f t="shared" si="13"/>
        <v>31211.841959643483</v>
      </c>
      <c r="P52" s="16">
        <f t="shared" si="13"/>
        <v>28991.673337638749</v>
      </c>
      <c r="Q52" s="16">
        <f t="shared" si="13"/>
        <v>29249.438202055317</v>
      </c>
      <c r="R52" s="16">
        <f t="shared" si="13"/>
        <v>28637.320422438377</v>
      </c>
      <c r="S52" s="16">
        <f t="shared" si="13"/>
        <v>30118.288718165062</v>
      </c>
      <c r="T52" s="16">
        <f t="shared" si="13"/>
        <v>27753.840951077338</v>
      </c>
      <c r="U52" s="16">
        <f t="shared" si="13"/>
        <v>28781.69495543123</v>
      </c>
      <c r="V52" s="16">
        <f t="shared" si="13"/>
        <v>26638.749531980873</v>
      </c>
      <c r="W52" s="16">
        <f t="shared" si="13"/>
        <v>28168.284373833441</v>
      </c>
    </row>
    <row r="53" spans="1:23" x14ac:dyDescent="0.25">
      <c r="A53" s="19" t="s">
        <v>77</v>
      </c>
      <c r="B53" s="16">
        <f>SUM(B54:B56)</f>
        <v>19422.554714331996</v>
      </c>
      <c r="C53" s="16">
        <f t="shared" ref="C53:W53" si="14">SUM(C54:C56)</f>
        <v>21001.420317612516</v>
      </c>
      <c r="D53" s="16">
        <f t="shared" si="14"/>
        <v>21704.769843882324</v>
      </c>
      <c r="E53" s="16">
        <f t="shared" si="14"/>
        <v>23705.560028832911</v>
      </c>
      <c r="F53" s="16">
        <f t="shared" si="14"/>
        <v>24501.169942378459</v>
      </c>
      <c r="G53" s="16">
        <f t="shared" si="14"/>
        <v>25061.026345652277</v>
      </c>
      <c r="H53" s="16">
        <f t="shared" si="14"/>
        <v>23902.35539358461</v>
      </c>
      <c r="I53" s="16">
        <f t="shared" si="14"/>
        <v>22922.565247964427</v>
      </c>
      <c r="J53" s="16">
        <f t="shared" si="14"/>
        <v>22907.425492021866</v>
      </c>
      <c r="K53" s="16">
        <f t="shared" si="14"/>
        <v>19397.207160282531</v>
      </c>
      <c r="L53" s="16">
        <f t="shared" si="14"/>
        <v>23513.30939395829</v>
      </c>
      <c r="M53" s="16">
        <f t="shared" si="14"/>
        <v>23694.694002092943</v>
      </c>
      <c r="N53" s="16">
        <f t="shared" si="14"/>
        <v>21293.589669058489</v>
      </c>
      <c r="O53" s="16">
        <f t="shared" si="14"/>
        <v>20572.54592991107</v>
      </c>
      <c r="P53" s="16">
        <f t="shared" si="14"/>
        <v>18683.106915714092</v>
      </c>
      <c r="Q53" s="16">
        <f t="shared" si="14"/>
        <v>18827.971731393322</v>
      </c>
      <c r="R53" s="16">
        <f t="shared" si="14"/>
        <v>17931.20124975279</v>
      </c>
      <c r="S53" s="16">
        <f t="shared" si="14"/>
        <v>19491.29560977962</v>
      </c>
      <c r="T53" s="16">
        <f t="shared" si="14"/>
        <v>17224.174654688752</v>
      </c>
      <c r="U53" s="16">
        <f t="shared" si="14"/>
        <v>18276.910950528119</v>
      </c>
      <c r="V53" s="16">
        <f t="shared" si="14"/>
        <v>16240.013573143653</v>
      </c>
      <c r="W53" s="16">
        <f t="shared" si="14"/>
        <v>17445.574370929611</v>
      </c>
    </row>
    <row r="54" spans="1:23" x14ac:dyDescent="0.25">
      <c r="A54" s="20" t="s">
        <v>43</v>
      </c>
      <c r="B54" s="8">
        <v>13314.761751291997</v>
      </c>
      <c r="C54" s="8">
        <v>15023.723235607717</v>
      </c>
      <c r="D54" s="8">
        <v>14845.535103757526</v>
      </c>
      <c r="E54" s="8">
        <v>17249.424949191311</v>
      </c>
      <c r="F54" s="8">
        <v>17749.011584612057</v>
      </c>
      <c r="G54" s="8">
        <v>18156.926823017875</v>
      </c>
      <c r="H54" s="8">
        <v>17132.147544739011</v>
      </c>
      <c r="I54" s="8">
        <v>16085.975838032426</v>
      </c>
      <c r="J54" s="8">
        <v>15482.058505379466</v>
      </c>
      <c r="K54" s="8">
        <v>14134.600711592931</v>
      </c>
      <c r="L54" s="8">
        <v>16689.48411871829</v>
      </c>
      <c r="M54" s="8">
        <v>16351.714811116146</v>
      </c>
      <c r="N54" s="8">
        <v>14537.91035169689</v>
      </c>
      <c r="O54" s="8">
        <v>13831.204077813469</v>
      </c>
      <c r="P54" s="8">
        <v>11966.403241482092</v>
      </c>
      <c r="Q54" s="8">
        <v>12969.547995662122</v>
      </c>
      <c r="R54" s="8">
        <v>12384.38183909199</v>
      </c>
      <c r="S54" s="8">
        <v>13829.347966825217</v>
      </c>
      <c r="T54" s="8">
        <v>12477.84785511755</v>
      </c>
      <c r="U54" s="8">
        <v>12758.691505176121</v>
      </c>
      <c r="V54" s="8">
        <v>11054.052825554852</v>
      </c>
      <c r="W54" s="8">
        <v>11911.276415584012</v>
      </c>
    </row>
    <row r="55" spans="1:23" x14ac:dyDescent="0.25">
      <c r="A55" s="20" t="s">
        <v>44</v>
      </c>
      <c r="B55" s="8">
        <v>1535.4306410400002</v>
      </c>
      <c r="C55" s="8">
        <v>1303.2554050799999</v>
      </c>
      <c r="D55" s="8">
        <v>1636.91210484</v>
      </c>
      <c r="E55" s="8">
        <v>1321.2090000000001</v>
      </c>
      <c r="F55" s="8">
        <v>1619.9391668400003</v>
      </c>
      <c r="G55" s="8">
        <v>1749.3008238000002</v>
      </c>
      <c r="H55" s="8">
        <v>1892.5420327200002</v>
      </c>
      <c r="I55" s="8">
        <v>1770.5508944399999</v>
      </c>
      <c r="J55" s="8">
        <v>1896.03884556</v>
      </c>
      <c r="K55" s="8">
        <v>1274.0093060400002</v>
      </c>
      <c r="L55" s="8">
        <v>1708.4626596000003</v>
      </c>
      <c r="M55" s="8">
        <v>1768.7545934400002</v>
      </c>
      <c r="N55" s="8">
        <v>1363.6125367200002</v>
      </c>
      <c r="O55" s="8">
        <v>1223.0266874400002</v>
      </c>
      <c r="P55" s="8">
        <v>1225.8564231600001</v>
      </c>
      <c r="Q55" s="8">
        <v>1053.0414025199998</v>
      </c>
      <c r="R55" s="8">
        <v>768.71033243999989</v>
      </c>
      <c r="S55" s="8">
        <v>891.33818400000018</v>
      </c>
      <c r="T55" s="8">
        <v>960.28046640000025</v>
      </c>
      <c r="U55" s="8">
        <v>1277.6720709600002</v>
      </c>
      <c r="V55" s="8">
        <v>1060.2295556399999</v>
      </c>
      <c r="W55" s="8">
        <v>995.55801192000024</v>
      </c>
    </row>
    <row r="56" spans="1:23" x14ac:dyDescent="0.25">
      <c r="A56" s="20" t="s">
        <v>78</v>
      </c>
      <c r="B56" s="8">
        <v>4572.3623219999999</v>
      </c>
      <c r="C56" s="8">
        <v>4674.4416769248</v>
      </c>
      <c r="D56" s="8">
        <v>5222.3226352847996</v>
      </c>
      <c r="E56" s="8">
        <v>5134.9260796416011</v>
      </c>
      <c r="F56" s="8">
        <v>5132.2191909264002</v>
      </c>
      <c r="G56" s="8">
        <v>5154.798698834401</v>
      </c>
      <c r="H56" s="8">
        <v>4877.6658161255991</v>
      </c>
      <c r="I56" s="8">
        <v>5066.0385154919995</v>
      </c>
      <c r="J56" s="8">
        <v>5529.3281410824002</v>
      </c>
      <c r="K56" s="8">
        <v>3988.5971426495998</v>
      </c>
      <c r="L56" s="8">
        <v>5115.3626156400005</v>
      </c>
      <c r="M56" s="8">
        <v>5574.2245975367996</v>
      </c>
      <c r="N56" s="8">
        <v>5392.0667806415986</v>
      </c>
      <c r="O56" s="8">
        <v>5518.3151646575998</v>
      </c>
      <c r="P56" s="8">
        <v>5490.8472510720003</v>
      </c>
      <c r="Q56" s="8">
        <v>4805.3823332111997</v>
      </c>
      <c r="R56" s="8">
        <v>4778.1090782208003</v>
      </c>
      <c r="S56" s="8">
        <v>4770.6094589544009</v>
      </c>
      <c r="T56" s="8">
        <v>3786.0463331711999</v>
      </c>
      <c r="U56" s="8">
        <v>4240.5473743920002</v>
      </c>
      <c r="V56" s="8">
        <v>4125.7311919488002</v>
      </c>
      <c r="W56" s="8">
        <v>4538.7399434255994</v>
      </c>
    </row>
    <row r="57" spans="1:23" x14ac:dyDescent="0.25">
      <c r="A57" s="19" t="s">
        <v>45</v>
      </c>
      <c r="B57" s="16">
        <f>SUM(B58:B68)</f>
        <v>10353.468779388715</v>
      </c>
      <c r="C57" s="16">
        <f t="shared" ref="C57:W57" si="15">SUM(C58:C68)</f>
        <v>10123.246248300769</v>
      </c>
      <c r="D57" s="16">
        <f t="shared" si="15"/>
        <v>10293.632852350289</v>
      </c>
      <c r="E57" s="16">
        <f t="shared" si="15"/>
        <v>11053.384241386841</v>
      </c>
      <c r="F57" s="16">
        <f t="shared" si="15"/>
        <v>11714.362295618976</v>
      </c>
      <c r="G57" s="16">
        <f t="shared" si="15"/>
        <v>11036.113157050719</v>
      </c>
      <c r="H57" s="16">
        <f t="shared" si="15"/>
        <v>11260.597247213826</v>
      </c>
      <c r="I57" s="16">
        <f t="shared" si="15"/>
        <v>10954.745646178691</v>
      </c>
      <c r="J57" s="16">
        <f t="shared" si="15"/>
        <v>11146.364078565774</v>
      </c>
      <c r="K57" s="16">
        <f t="shared" si="15"/>
        <v>10604.403382556618</v>
      </c>
      <c r="L57" s="16">
        <f t="shared" si="15"/>
        <v>11101.098463906943</v>
      </c>
      <c r="M57" s="16">
        <f t="shared" si="15"/>
        <v>11221.977817993205</v>
      </c>
      <c r="N57" s="16">
        <f t="shared" si="15"/>
        <v>11029.70746835506</v>
      </c>
      <c r="O57" s="16">
        <f t="shared" si="15"/>
        <v>10639.296029732412</v>
      </c>
      <c r="P57" s="16">
        <f t="shared" si="15"/>
        <v>10308.566421924657</v>
      </c>
      <c r="Q57" s="16">
        <f t="shared" si="15"/>
        <v>10421.466470661997</v>
      </c>
      <c r="R57" s="16">
        <f t="shared" si="15"/>
        <v>10706.119172685587</v>
      </c>
      <c r="S57" s="16">
        <f t="shared" si="15"/>
        <v>10626.993108385443</v>
      </c>
      <c r="T57" s="16">
        <f t="shared" si="15"/>
        <v>10529.666296388586</v>
      </c>
      <c r="U57" s="16">
        <f t="shared" si="15"/>
        <v>10504.784004903113</v>
      </c>
      <c r="V57" s="16">
        <f t="shared" si="15"/>
        <v>10398.73595883722</v>
      </c>
      <c r="W57" s="16">
        <f t="shared" si="15"/>
        <v>10722.71000290383</v>
      </c>
    </row>
    <row r="58" spans="1:23" x14ac:dyDescent="0.25">
      <c r="A58" s="20" t="s">
        <v>46</v>
      </c>
      <c r="B58" s="8">
        <v>2551.2878024674892</v>
      </c>
      <c r="C58" s="8">
        <v>1827.2014272315294</v>
      </c>
      <c r="D58" s="8">
        <v>1806.2144354136849</v>
      </c>
      <c r="E58" s="8">
        <v>1879.0489762859675</v>
      </c>
      <c r="F58" s="8">
        <v>1900.4610010147808</v>
      </c>
      <c r="G58" s="8">
        <v>1893.9388338363044</v>
      </c>
      <c r="H58" s="8">
        <v>1966.8993637147046</v>
      </c>
      <c r="I58" s="8">
        <v>1905.8462479951868</v>
      </c>
      <c r="J58" s="8">
        <v>2060.686671159322</v>
      </c>
      <c r="K58" s="8">
        <v>1827.0473997555616</v>
      </c>
      <c r="L58" s="8">
        <v>1918.6715631953966</v>
      </c>
      <c r="M58" s="8">
        <v>1950.9469737684367</v>
      </c>
      <c r="N58" s="8">
        <v>1967.7006247071499</v>
      </c>
      <c r="O58" s="8">
        <v>2050.9018186950821</v>
      </c>
      <c r="P58" s="8">
        <v>2026.5788372999009</v>
      </c>
      <c r="Q58" s="8">
        <v>2066.5778502420567</v>
      </c>
      <c r="R58" s="8">
        <v>2040.9011370894023</v>
      </c>
      <c r="S58" s="8">
        <v>2063.0769204797193</v>
      </c>
      <c r="T58" s="8">
        <v>1831.1446480599927</v>
      </c>
      <c r="U58" s="8">
        <v>2084.9411395796865</v>
      </c>
      <c r="V58" s="8">
        <v>2075.3660804735573</v>
      </c>
      <c r="W58" s="8">
        <v>2081.9491411143354</v>
      </c>
    </row>
    <row r="59" spans="1:23" x14ac:dyDescent="0.25">
      <c r="A59" s="20" t="s">
        <v>47</v>
      </c>
      <c r="B59" s="8">
        <v>194.16662414152171</v>
      </c>
      <c r="C59" s="8">
        <v>204.63828241076084</v>
      </c>
      <c r="D59" s="8">
        <v>211.05569762152169</v>
      </c>
      <c r="E59" s="8">
        <v>213.30766777653065</v>
      </c>
      <c r="F59" s="8">
        <v>224.28446426152172</v>
      </c>
      <c r="G59" s="8">
        <v>219.84849353006297</v>
      </c>
      <c r="H59" s="8">
        <v>223.9796493531687</v>
      </c>
      <c r="I59" s="8">
        <v>253.38876298897134</v>
      </c>
      <c r="J59" s="8">
        <v>256.41302370623828</v>
      </c>
      <c r="K59" s="8">
        <v>238.0714218543157</v>
      </c>
      <c r="L59" s="8">
        <v>243.47607329076445</v>
      </c>
      <c r="M59" s="8">
        <v>257.43888194253549</v>
      </c>
      <c r="N59" s="8">
        <v>250.84375403073724</v>
      </c>
      <c r="O59" s="8">
        <v>284.92800001901975</v>
      </c>
      <c r="P59" s="8">
        <v>301.99052251935177</v>
      </c>
      <c r="Q59" s="8">
        <v>309.50018746037483</v>
      </c>
      <c r="R59" s="8">
        <v>320.03416745087316</v>
      </c>
      <c r="S59" s="8">
        <v>310.85823486065885</v>
      </c>
      <c r="T59" s="8">
        <v>328.98484250449218</v>
      </c>
      <c r="U59" s="8">
        <v>303.10261835186907</v>
      </c>
      <c r="V59" s="8">
        <v>271.79567807298827</v>
      </c>
      <c r="W59" s="8">
        <v>299.53288079256032</v>
      </c>
    </row>
    <row r="60" spans="1:23" x14ac:dyDescent="0.25">
      <c r="A60" s="20" t="s">
        <v>48</v>
      </c>
      <c r="B60" s="8">
        <v>1283.1119518240334</v>
      </c>
      <c r="C60" s="8">
        <v>1373.780545240591</v>
      </c>
      <c r="D60" s="8">
        <v>1489.3744373886589</v>
      </c>
      <c r="E60" s="8">
        <v>1768.0273680795958</v>
      </c>
      <c r="F60" s="8">
        <v>1835.8990700004006</v>
      </c>
      <c r="G60" s="8">
        <v>1536.5601256887317</v>
      </c>
      <c r="H60" s="8">
        <v>1361.8601399527827</v>
      </c>
      <c r="I60" s="8">
        <v>1267.0714736524469</v>
      </c>
      <c r="J60" s="8">
        <v>1354.0450759758155</v>
      </c>
      <c r="K60" s="8">
        <v>1401.0977830153984</v>
      </c>
      <c r="L60" s="8">
        <v>1585.1405314128324</v>
      </c>
      <c r="M60" s="8">
        <v>1531.2335845788523</v>
      </c>
      <c r="N60" s="8">
        <v>1549.2037083579462</v>
      </c>
      <c r="O60" s="8">
        <v>1383.8623538864131</v>
      </c>
      <c r="P60" s="8">
        <v>1429.0765420119699</v>
      </c>
      <c r="Q60" s="8">
        <v>1420.6663051297269</v>
      </c>
      <c r="R60" s="8">
        <v>1573.5854544208585</v>
      </c>
      <c r="S60" s="8">
        <v>1588.2487991829998</v>
      </c>
      <c r="T60" s="8">
        <v>1537.6890312455848</v>
      </c>
      <c r="U60" s="8">
        <v>1425.0967393164219</v>
      </c>
      <c r="V60" s="8">
        <v>1498.268977332343</v>
      </c>
      <c r="W60" s="8">
        <v>1565.9262379458762</v>
      </c>
    </row>
    <row r="61" spans="1:23" x14ac:dyDescent="0.25">
      <c r="A61" s="20" t="s">
        <v>50</v>
      </c>
      <c r="B61" s="8">
        <v>1529.4170150514524</v>
      </c>
      <c r="C61" s="8">
        <v>1603.3274520355678</v>
      </c>
      <c r="D61" s="8">
        <v>1623.4211682257355</v>
      </c>
      <c r="E61" s="8">
        <v>1785.0995461081366</v>
      </c>
      <c r="F61" s="8">
        <v>1606.4813524115141</v>
      </c>
      <c r="G61" s="8">
        <v>1576.0970968601162</v>
      </c>
      <c r="H61" s="8">
        <v>1582.0008500399917</v>
      </c>
      <c r="I61" s="8">
        <v>1520.488583563261</v>
      </c>
      <c r="J61" s="8">
        <v>1520.8023316802687</v>
      </c>
      <c r="K61" s="8">
        <v>1559.2370283627179</v>
      </c>
      <c r="L61" s="8">
        <v>1676.8180365974449</v>
      </c>
      <c r="M61" s="8">
        <v>1620.3512346064365</v>
      </c>
      <c r="N61" s="8">
        <v>1535.2738222560915</v>
      </c>
      <c r="O61" s="8">
        <v>1570.6127554118034</v>
      </c>
      <c r="P61" s="8">
        <v>1468.1440293146698</v>
      </c>
      <c r="Q61" s="8">
        <v>1567.6908019528305</v>
      </c>
      <c r="R61" s="8">
        <v>1660.0560148462066</v>
      </c>
      <c r="S61" s="8">
        <v>1472.6838892641401</v>
      </c>
      <c r="T61" s="8">
        <v>1633.8254445962191</v>
      </c>
      <c r="U61" s="8">
        <v>1623.7431566588198</v>
      </c>
      <c r="V61" s="8">
        <v>1483.9743202974123</v>
      </c>
      <c r="W61" s="8">
        <v>1562.5133741524849</v>
      </c>
    </row>
    <row r="62" spans="1:23" x14ac:dyDescent="0.25">
      <c r="A62" s="20" t="s">
        <v>51</v>
      </c>
      <c r="B62" s="8">
        <v>826.89326282651268</v>
      </c>
      <c r="C62" s="8">
        <v>867.33180025575177</v>
      </c>
      <c r="D62" s="8">
        <v>1037.6784105765307</v>
      </c>
      <c r="E62" s="8">
        <v>888.59258725653069</v>
      </c>
      <c r="F62" s="8">
        <v>882.01198393575169</v>
      </c>
      <c r="G62" s="8">
        <v>900.67437401149539</v>
      </c>
      <c r="H62" s="8">
        <v>881.48789917207841</v>
      </c>
      <c r="I62" s="8">
        <v>830.44300359851354</v>
      </c>
      <c r="J62" s="8">
        <v>831.14511186637947</v>
      </c>
      <c r="K62" s="8">
        <v>849.70164859510407</v>
      </c>
      <c r="L62" s="8">
        <v>913.48242766912256</v>
      </c>
      <c r="M62" s="8">
        <v>905.75112094308179</v>
      </c>
      <c r="N62" s="8">
        <v>889.50336155016123</v>
      </c>
      <c r="O62" s="8">
        <v>777.45587875921819</v>
      </c>
      <c r="P62" s="8">
        <v>797.67514306710746</v>
      </c>
      <c r="Q62" s="8">
        <v>837.08832302802307</v>
      </c>
      <c r="R62" s="8">
        <v>767.25265622477855</v>
      </c>
      <c r="S62" s="8">
        <v>745.62510516671091</v>
      </c>
      <c r="T62" s="8">
        <v>716.95263792700916</v>
      </c>
      <c r="U62" s="8">
        <v>725.76812950992644</v>
      </c>
      <c r="V62" s="8">
        <v>762.09736007284846</v>
      </c>
      <c r="W62" s="8">
        <v>781.83664508755101</v>
      </c>
    </row>
    <row r="63" spans="1:23" x14ac:dyDescent="0.25">
      <c r="A63" s="20" t="s">
        <v>49</v>
      </c>
      <c r="B63" s="8">
        <v>2002.8904997577051</v>
      </c>
      <c r="C63" s="8">
        <v>2080.1105087265696</v>
      </c>
      <c r="D63" s="8">
        <v>2173.6839463641545</v>
      </c>
      <c r="E63" s="8">
        <v>2120.7725347200785</v>
      </c>
      <c r="F63" s="8">
        <v>2402.0146673950067</v>
      </c>
      <c r="G63" s="8">
        <v>1957.7610807911715</v>
      </c>
      <c r="H63" s="8">
        <v>2329.774941937837</v>
      </c>
      <c r="I63" s="8">
        <v>2391.7711587941803</v>
      </c>
      <c r="J63" s="8">
        <v>2385.2133889637007</v>
      </c>
      <c r="K63" s="8">
        <v>2157.3989417193779</v>
      </c>
      <c r="L63" s="8">
        <v>2122.8490694602115</v>
      </c>
      <c r="M63" s="8">
        <v>2267.108078321392</v>
      </c>
      <c r="N63" s="8">
        <v>2078.0115330189419</v>
      </c>
      <c r="O63" s="8">
        <v>2291.4760303549774</v>
      </c>
      <c r="P63" s="8">
        <v>2236.0941912069729</v>
      </c>
      <c r="Q63" s="8">
        <v>2257.19587821806</v>
      </c>
      <c r="R63" s="8">
        <v>2354.7960741947245</v>
      </c>
      <c r="S63" s="8">
        <v>2363.2884460523765</v>
      </c>
      <c r="T63" s="8">
        <v>2366.5263859444922</v>
      </c>
      <c r="U63" s="8">
        <v>2297.3988596463873</v>
      </c>
      <c r="V63" s="8">
        <v>2448.4828823778857</v>
      </c>
      <c r="W63" s="8">
        <v>2497.836635931023</v>
      </c>
    </row>
    <row r="64" spans="1:23" x14ac:dyDescent="0.25">
      <c r="A64" s="20" t="s">
        <v>52</v>
      </c>
      <c r="B64" s="8">
        <v>88.899330240000012</v>
      </c>
      <c r="C64" s="8">
        <v>103.65541848000001</v>
      </c>
      <c r="D64" s="8">
        <v>80.594640720000001</v>
      </c>
      <c r="E64" s="8">
        <v>119.17377360000002</v>
      </c>
      <c r="F64" s="8">
        <v>151.31054736000002</v>
      </c>
      <c r="G64" s="8">
        <v>151.24792098652475</v>
      </c>
      <c r="H64" s="8">
        <v>150.13714068000002</v>
      </c>
      <c r="I64" s="8">
        <v>140.8322052</v>
      </c>
      <c r="J64" s="8">
        <v>118.57511448000001</v>
      </c>
      <c r="K64" s="8">
        <v>93.56643828</v>
      </c>
      <c r="L64" s="8">
        <v>117.23390064000002</v>
      </c>
      <c r="M64" s="8">
        <v>116.66535732000001</v>
      </c>
      <c r="N64" s="8">
        <v>125.87725692000002</v>
      </c>
      <c r="O64" s="8">
        <v>96.53051664000003</v>
      </c>
      <c r="P64" s="8">
        <v>87.020018279999988</v>
      </c>
      <c r="Q64" s="8">
        <v>80.571278160000006</v>
      </c>
      <c r="R64" s="8">
        <v>96.512505120000014</v>
      </c>
      <c r="S64" s="8">
        <v>102.87492156</v>
      </c>
      <c r="T64" s="8">
        <v>109.98389519999999</v>
      </c>
      <c r="U64" s="8">
        <v>99.169201440000009</v>
      </c>
      <c r="V64" s="8">
        <v>102.86505193018576</v>
      </c>
      <c r="W64" s="8">
        <v>110.26006668000001</v>
      </c>
    </row>
    <row r="65" spans="1:23" x14ac:dyDescent="0.25">
      <c r="A65" s="20" t="s">
        <v>53</v>
      </c>
      <c r="B65" s="8">
        <v>421.8411416400001</v>
      </c>
      <c r="C65" s="8">
        <v>459.21045131999995</v>
      </c>
      <c r="D65" s="8">
        <v>416.65193388000006</v>
      </c>
      <c r="E65" s="8">
        <v>464.04598896000005</v>
      </c>
      <c r="F65" s="8">
        <v>491.73081372000001</v>
      </c>
      <c r="G65" s="8">
        <v>550.57832310157846</v>
      </c>
      <c r="H65" s="8">
        <v>569.40409098669761</v>
      </c>
      <c r="I65" s="8">
        <v>532.55180423715467</v>
      </c>
      <c r="J65" s="8">
        <v>520.64491427999997</v>
      </c>
      <c r="K65" s="8">
        <v>563.11512365061378</v>
      </c>
      <c r="L65" s="8">
        <v>635.20701574972543</v>
      </c>
      <c r="M65" s="8">
        <v>641.95738520862608</v>
      </c>
      <c r="N65" s="8">
        <v>696.42907920341452</v>
      </c>
      <c r="O65" s="8">
        <v>428.76422972589808</v>
      </c>
      <c r="P65" s="8">
        <v>395.25603084000005</v>
      </c>
      <c r="Q65" s="8">
        <v>431.42074595999986</v>
      </c>
      <c r="R65" s="8">
        <v>442.34416728000002</v>
      </c>
      <c r="S65" s="8">
        <v>421.16097564</v>
      </c>
      <c r="T65" s="8">
        <v>427.23894239999987</v>
      </c>
      <c r="U65" s="8">
        <v>425.04871139999995</v>
      </c>
      <c r="V65" s="8">
        <v>399.77960364</v>
      </c>
      <c r="W65" s="8">
        <v>444.01463171999995</v>
      </c>
    </row>
    <row r="66" spans="1:23" x14ac:dyDescent="0.25">
      <c r="A66" s="20" t="s">
        <v>54</v>
      </c>
      <c r="B66" s="8">
        <v>205.35259428000001</v>
      </c>
      <c r="C66" s="8">
        <v>231.21150480000003</v>
      </c>
      <c r="D66" s="8">
        <v>190.59460272000004</v>
      </c>
      <c r="E66" s="8">
        <v>160.49482164000003</v>
      </c>
      <c r="F66" s="8">
        <v>148.18629348000002</v>
      </c>
      <c r="G66" s="8">
        <v>161.67032907840002</v>
      </c>
      <c r="H66" s="8">
        <v>153.09584115840002</v>
      </c>
      <c r="I66" s="8">
        <v>148.11532308</v>
      </c>
      <c r="J66" s="8">
        <v>135.38695356000002</v>
      </c>
      <c r="K66" s="8">
        <v>127.42617745926776</v>
      </c>
      <c r="L66" s="8">
        <v>132.70019868000003</v>
      </c>
      <c r="M66" s="8">
        <v>121.79922984</v>
      </c>
      <c r="N66" s="8">
        <v>123.69368160000001</v>
      </c>
      <c r="O66" s="8">
        <v>106.71917688000001</v>
      </c>
      <c r="P66" s="8">
        <v>91.163008800000014</v>
      </c>
      <c r="Q66" s="8">
        <v>86.657277960000016</v>
      </c>
      <c r="R66" s="8">
        <v>103.31717616</v>
      </c>
      <c r="S66" s="8">
        <v>82.804430880000012</v>
      </c>
      <c r="T66" s="8">
        <v>83.871977760000021</v>
      </c>
      <c r="U66" s="8">
        <v>88.947282959999995</v>
      </c>
      <c r="V66" s="8">
        <v>79.659689040000032</v>
      </c>
      <c r="W66" s="8">
        <v>90.829214640000018</v>
      </c>
    </row>
    <row r="67" spans="1:23" x14ac:dyDescent="0.25">
      <c r="A67" s="20" t="s">
        <v>55</v>
      </c>
      <c r="B67" s="8">
        <v>185.42269224</v>
      </c>
      <c r="C67" s="8">
        <v>234.05802624000003</v>
      </c>
      <c r="D67" s="8">
        <v>222.26370731999998</v>
      </c>
      <c r="E67" s="8">
        <v>262.23509592000005</v>
      </c>
      <c r="F67" s="8">
        <v>300.84970176000002</v>
      </c>
      <c r="G67" s="8">
        <v>345.02020416000005</v>
      </c>
      <c r="H67" s="8">
        <v>317.50999848000004</v>
      </c>
      <c r="I67" s="8">
        <v>303.20164332000002</v>
      </c>
      <c r="J67" s="8">
        <v>295.96970340000001</v>
      </c>
      <c r="K67" s="8">
        <v>274.67655768877597</v>
      </c>
      <c r="L67" s="8">
        <v>301.41042804</v>
      </c>
      <c r="M67" s="8">
        <v>310.22132004000002</v>
      </c>
      <c r="N67" s="8">
        <v>296.89582572</v>
      </c>
      <c r="O67" s="8">
        <v>255.64218408000002</v>
      </c>
      <c r="P67" s="8">
        <v>254.20127256000001</v>
      </c>
      <c r="Q67" s="8">
        <v>224.31321648000002</v>
      </c>
      <c r="R67" s="8">
        <v>223.71111396000003</v>
      </c>
      <c r="S67" s="8">
        <v>228.73558500000004</v>
      </c>
      <c r="T67" s="8">
        <v>267.21776411999997</v>
      </c>
      <c r="U67" s="8">
        <v>233.94568212000001</v>
      </c>
      <c r="V67" s="8">
        <v>182.16776448000002</v>
      </c>
      <c r="W67" s="8">
        <v>252.86794848000005</v>
      </c>
    </row>
    <row r="68" spans="1:23" x14ac:dyDescent="0.25">
      <c r="A68" s="20" t="s">
        <v>76</v>
      </c>
      <c r="B68" s="8">
        <v>1064.1858649200001</v>
      </c>
      <c r="C68" s="8">
        <v>1138.7208315600001</v>
      </c>
      <c r="D68" s="8">
        <v>1042.0998721200001</v>
      </c>
      <c r="E68" s="8">
        <v>1392.58588104</v>
      </c>
      <c r="F68" s="8">
        <v>1771.1324002800002</v>
      </c>
      <c r="G68" s="8">
        <v>1742.7163750063321</v>
      </c>
      <c r="H68" s="8">
        <v>1724.4473317381653</v>
      </c>
      <c r="I68" s="8">
        <v>1661.0354397489773</v>
      </c>
      <c r="J68" s="8">
        <v>1667.4817894940495</v>
      </c>
      <c r="K68" s="8">
        <v>1513.064862175486</v>
      </c>
      <c r="L68" s="8">
        <v>1454.1092191714449</v>
      </c>
      <c r="M68" s="8">
        <v>1498.504651423842</v>
      </c>
      <c r="N68" s="8">
        <v>1516.2748209906185</v>
      </c>
      <c r="O68" s="8">
        <v>1392.4030852800001</v>
      </c>
      <c r="P68" s="8">
        <v>1221.3668260246843</v>
      </c>
      <c r="Q68" s="8">
        <v>1139.7846060709235</v>
      </c>
      <c r="R68" s="8">
        <v>1123.6087059387455</v>
      </c>
      <c r="S68" s="8">
        <v>1247.6358002988375</v>
      </c>
      <c r="T68" s="8">
        <v>1226.2307266307987</v>
      </c>
      <c r="U68" s="8">
        <v>1197.6224839199999</v>
      </c>
      <c r="V68" s="8">
        <v>1094.27855112</v>
      </c>
      <c r="W68" s="8">
        <v>1035.1432263600002</v>
      </c>
    </row>
    <row r="69" spans="1:23" x14ac:dyDescent="0.25">
      <c r="A69" s="15" t="s">
        <v>56</v>
      </c>
      <c r="B69" s="16">
        <f>SUM(B70:B74)</f>
        <v>18492.226844962417</v>
      </c>
      <c r="C69" s="16">
        <f t="shared" ref="C69:W69" si="16">SUM(C70:C74)</f>
        <v>19992.548161628132</v>
      </c>
      <c r="D69" s="16">
        <f t="shared" si="16"/>
        <v>21881.580856890647</v>
      </c>
      <c r="E69" s="16">
        <f t="shared" si="16"/>
        <v>23449.077805290646</v>
      </c>
      <c r="F69" s="16">
        <f t="shared" si="16"/>
        <v>23795.969919479998</v>
      </c>
      <c r="G69" s="16">
        <f t="shared" si="16"/>
        <v>24486.242919060078</v>
      </c>
      <c r="H69" s="16">
        <f t="shared" si="16"/>
        <v>23430.786866913742</v>
      </c>
      <c r="I69" s="16">
        <f t="shared" si="16"/>
        <v>23627.645504082204</v>
      </c>
      <c r="J69" s="16">
        <f t="shared" si="16"/>
        <v>22590.535812680027</v>
      </c>
      <c r="K69" s="16">
        <f t="shared" si="16"/>
        <v>21617.619362686335</v>
      </c>
      <c r="L69" s="16">
        <f t="shared" si="16"/>
        <v>22472.330785370916</v>
      </c>
      <c r="M69" s="16">
        <f t="shared" si="16"/>
        <v>21574.715785974084</v>
      </c>
      <c r="N69" s="16">
        <f t="shared" si="16"/>
        <v>21402.640446795256</v>
      </c>
      <c r="O69" s="16">
        <f t="shared" si="16"/>
        <v>22875.690177648481</v>
      </c>
      <c r="P69" s="16">
        <f t="shared" si="16"/>
        <v>22420.468044710786</v>
      </c>
      <c r="Q69" s="16">
        <f t="shared" si="16"/>
        <v>22914.134523852405</v>
      </c>
      <c r="R69" s="16">
        <f t="shared" si="16"/>
        <v>23675.942802415135</v>
      </c>
      <c r="S69" s="16">
        <f t="shared" si="16"/>
        <v>24235.289921870422</v>
      </c>
      <c r="T69" s="16">
        <f t="shared" si="16"/>
        <v>24522.580355597256</v>
      </c>
      <c r="U69" s="16">
        <f t="shared" si="16"/>
        <v>24555.20186604988</v>
      </c>
      <c r="V69" s="16">
        <f t="shared" si="16"/>
        <v>21447.767002391636</v>
      </c>
      <c r="W69" s="16">
        <f t="shared" si="16"/>
        <v>22215.284595549969</v>
      </c>
    </row>
    <row r="70" spans="1:23" x14ac:dyDescent="0.25">
      <c r="A70" s="10" t="s">
        <v>75</v>
      </c>
      <c r="B70" s="8">
        <v>105.58875276000002</v>
      </c>
      <c r="C70" s="8">
        <v>99.362097720000023</v>
      </c>
      <c r="D70" s="8">
        <v>102.34401372000002</v>
      </c>
      <c r="E70" s="8">
        <v>99.362097720000023</v>
      </c>
      <c r="F70" s="8">
        <v>105.45734124000001</v>
      </c>
      <c r="G70" s="8">
        <v>106.68724344</v>
      </c>
      <c r="H70" s="8">
        <v>112.15878047999999</v>
      </c>
      <c r="I70" s="8">
        <v>114.62313204</v>
      </c>
      <c r="J70" s="8">
        <v>112.28046624</v>
      </c>
      <c r="K70" s="8">
        <v>109.54628964000003</v>
      </c>
      <c r="L70" s="8">
        <v>106.37182944</v>
      </c>
      <c r="M70" s="8">
        <v>105.04626227999998</v>
      </c>
      <c r="N70" s="8">
        <v>98.795061720000007</v>
      </c>
      <c r="O70" s="8">
        <v>98.223382799999982</v>
      </c>
      <c r="P70" s="8">
        <v>95.111715960000026</v>
      </c>
      <c r="Q70" s="8">
        <v>95.647953240000007</v>
      </c>
      <c r="R70" s="8">
        <v>93.861570960000009</v>
      </c>
      <c r="S70" s="8">
        <v>89.538437160000001</v>
      </c>
      <c r="T70" s="8">
        <v>93.634793999999999</v>
      </c>
      <c r="U70" s="8">
        <v>77.515165080000003</v>
      </c>
      <c r="V70" s="8">
        <v>50.07944088</v>
      </c>
      <c r="W70" s="8">
        <v>49.281294960000004</v>
      </c>
    </row>
    <row r="71" spans="1:23" x14ac:dyDescent="0.25">
      <c r="A71" s="10" t="s">
        <v>58</v>
      </c>
      <c r="B71" s="8">
        <v>17798.201511120005</v>
      </c>
      <c r="C71" s="8">
        <v>19137.494764800002</v>
      </c>
      <c r="D71" s="8">
        <v>21236.565013200001</v>
      </c>
      <c r="E71" s="8">
        <v>22718.072040480001</v>
      </c>
      <c r="F71" s="8">
        <v>23032.312335360002</v>
      </c>
      <c r="G71" s="8">
        <v>23724.341958239998</v>
      </c>
      <c r="H71" s="8">
        <v>22563.394295040005</v>
      </c>
      <c r="I71" s="8">
        <v>22733.268906599998</v>
      </c>
      <c r="J71" s="8">
        <v>21728.57470488</v>
      </c>
      <c r="K71" s="8">
        <v>20798.693907120003</v>
      </c>
      <c r="L71" s="8">
        <v>21625.751645279997</v>
      </c>
      <c r="M71" s="8">
        <v>20647.225249200004</v>
      </c>
      <c r="N71" s="8">
        <v>20593.291339439998</v>
      </c>
      <c r="O71" s="8">
        <v>21927.949169399999</v>
      </c>
      <c r="P71" s="8">
        <v>21567.498315480003</v>
      </c>
      <c r="Q71" s="8">
        <v>22016.921388839997</v>
      </c>
      <c r="R71" s="8">
        <v>22797.887559119998</v>
      </c>
      <c r="S71" s="8">
        <v>23273.951638320003</v>
      </c>
      <c r="T71" s="8">
        <v>23617.369216079998</v>
      </c>
      <c r="U71" s="8">
        <v>23699.359060559993</v>
      </c>
      <c r="V71" s="8">
        <v>20768.623595639998</v>
      </c>
      <c r="W71" s="8">
        <v>21604.245742080002</v>
      </c>
    </row>
    <row r="72" spans="1:23" x14ac:dyDescent="0.25">
      <c r="A72" s="10" t="s">
        <v>57</v>
      </c>
      <c r="B72" s="8">
        <v>139.04282252241399</v>
      </c>
      <c r="C72" s="8">
        <v>139.04315802813079</v>
      </c>
      <c r="D72" s="8">
        <v>142.29107961064577</v>
      </c>
      <c r="E72" s="8">
        <v>148.57307853064574</v>
      </c>
      <c r="F72" s="8">
        <v>152.47521035999998</v>
      </c>
      <c r="G72" s="8">
        <v>163.77528342008119</v>
      </c>
      <c r="H72" s="8">
        <v>161.67855159373821</v>
      </c>
      <c r="I72" s="8">
        <v>160.67862916220574</v>
      </c>
      <c r="J72" s="8">
        <v>160.40596880002573</v>
      </c>
      <c r="K72" s="8">
        <v>157.68026032633148</v>
      </c>
      <c r="L72" s="8">
        <v>153.32004485091974</v>
      </c>
      <c r="M72" s="8">
        <v>128.97099005407654</v>
      </c>
      <c r="N72" s="8">
        <v>132.81458719525878</v>
      </c>
      <c r="O72" s="8">
        <v>113.67331768848068</v>
      </c>
      <c r="P72" s="8">
        <v>123.49140623078426</v>
      </c>
      <c r="Q72" s="8">
        <v>94.111114812406996</v>
      </c>
      <c r="R72" s="8">
        <v>94.533068695135128</v>
      </c>
      <c r="S72" s="8">
        <v>102.95400671041538</v>
      </c>
      <c r="T72" s="8">
        <v>98.350220717257955</v>
      </c>
      <c r="U72" s="8">
        <v>98.331669489887389</v>
      </c>
      <c r="V72" s="8">
        <v>86.445112751637481</v>
      </c>
      <c r="W72" s="8">
        <v>86.255447949965102</v>
      </c>
    </row>
    <row r="73" spans="1:23" x14ac:dyDescent="0.25">
      <c r="A73" s="10" t="s">
        <v>59</v>
      </c>
      <c r="B73" s="8">
        <v>107.17253856000002</v>
      </c>
      <c r="C73" s="8">
        <v>113.51529108000001</v>
      </c>
      <c r="D73" s="8">
        <v>119.85831035999998</v>
      </c>
      <c r="E73" s="8">
        <v>107.17253856000002</v>
      </c>
      <c r="F73" s="8">
        <v>129.37257252000001</v>
      </c>
      <c r="G73" s="8">
        <v>128.33273231999999</v>
      </c>
      <c r="H73" s="8">
        <v>121.74699167999999</v>
      </c>
      <c r="I73" s="8">
        <v>125.30242835999999</v>
      </c>
      <c r="J73" s="8">
        <v>118.59740064000003</v>
      </c>
      <c r="K73" s="8">
        <v>110.47366223999998</v>
      </c>
      <c r="L73" s="8">
        <v>122.23789379999999</v>
      </c>
      <c r="M73" s="8">
        <v>117.91434707999997</v>
      </c>
      <c r="N73" s="8">
        <v>113.94801251999996</v>
      </c>
      <c r="O73" s="8">
        <v>121.28406695999999</v>
      </c>
      <c r="P73" s="8">
        <v>123.20443331999999</v>
      </c>
      <c r="Q73" s="8">
        <v>114.60755555999999</v>
      </c>
      <c r="R73" s="8">
        <v>121.30477164</v>
      </c>
      <c r="S73" s="8">
        <v>126.47752452</v>
      </c>
      <c r="T73" s="8">
        <v>118.31538024000001</v>
      </c>
      <c r="U73" s="8">
        <v>133.35790751999997</v>
      </c>
      <c r="V73" s="8">
        <v>66.501990359999994</v>
      </c>
      <c r="W73" s="8">
        <v>97.970608079999991</v>
      </c>
    </row>
    <row r="74" spans="1:23" x14ac:dyDescent="0.25">
      <c r="A74" s="10" t="s">
        <v>60</v>
      </c>
      <c r="B74" s="8">
        <v>342.22122000000013</v>
      </c>
      <c r="C74" s="8">
        <v>503.13285000000002</v>
      </c>
      <c r="D74" s="8">
        <v>280.52244000000013</v>
      </c>
      <c r="E74" s="8">
        <v>375.8980499999999</v>
      </c>
      <c r="F74" s="8">
        <v>376.35245999999995</v>
      </c>
      <c r="G74" s="8">
        <v>363.10570164000012</v>
      </c>
      <c r="H74" s="8">
        <v>471.80824812000003</v>
      </c>
      <c r="I74" s="8">
        <v>493.77240792000003</v>
      </c>
      <c r="J74" s="8">
        <v>470.67727212000011</v>
      </c>
      <c r="K74" s="8">
        <v>441.22524336000004</v>
      </c>
      <c r="L74" s="8">
        <v>464.64937199999991</v>
      </c>
      <c r="M74" s="8">
        <v>575.55893735999996</v>
      </c>
      <c r="N74" s="8">
        <v>463.79144592000011</v>
      </c>
      <c r="O74" s="8">
        <v>614.56024079999997</v>
      </c>
      <c r="P74" s="8">
        <v>511.16217372000006</v>
      </c>
      <c r="Q74" s="8">
        <v>592.84651139999994</v>
      </c>
      <c r="R74" s="8">
        <v>568.35583199999996</v>
      </c>
      <c r="S74" s="8">
        <v>642.36831516000007</v>
      </c>
      <c r="T74" s="8">
        <v>594.91074456000001</v>
      </c>
      <c r="U74" s="8">
        <v>546.63806340000019</v>
      </c>
      <c r="V74" s="8">
        <v>476.11686276000012</v>
      </c>
      <c r="W74" s="8">
        <v>377.53150248000003</v>
      </c>
    </row>
    <row r="75" spans="1:23" x14ac:dyDescent="0.25">
      <c r="A75" s="15" t="s">
        <v>61</v>
      </c>
      <c r="B75" s="16">
        <f>SUM(B76:B78)</f>
        <v>12926.642566248111</v>
      </c>
      <c r="C75" s="16">
        <f t="shared" ref="C75:W75" si="17">SUM(C76:C78)</f>
        <v>14133.578823356267</v>
      </c>
      <c r="D75" s="16">
        <f t="shared" si="17"/>
        <v>13415.676995289563</v>
      </c>
      <c r="E75" s="16">
        <f t="shared" si="17"/>
        <v>14175.741839696766</v>
      </c>
      <c r="F75" s="16">
        <f t="shared" si="17"/>
        <v>13676.814376063006</v>
      </c>
      <c r="G75" s="16">
        <f t="shared" si="17"/>
        <v>13308.673181745484</v>
      </c>
      <c r="H75" s="16">
        <f t="shared" si="17"/>
        <v>12967.620180451087</v>
      </c>
      <c r="I75" s="16">
        <f t="shared" si="17"/>
        <v>10989.678944902453</v>
      </c>
      <c r="J75" s="16">
        <f t="shared" si="17"/>
        <v>11332.355856781236</v>
      </c>
      <c r="K75" s="16">
        <f t="shared" si="17"/>
        <v>10414.946341406408</v>
      </c>
      <c r="L75" s="16">
        <f t="shared" si="17"/>
        <v>10602.999879467223</v>
      </c>
      <c r="M75" s="16">
        <f t="shared" si="17"/>
        <v>9319.4828730407098</v>
      </c>
      <c r="N75" s="16">
        <f t="shared" si="17"/>
        <v>8904.7393667571705</v>
      </c>
      <c r="O75" s="16">
        <f t="shared" si="17"/>
        <v>9157.1065502536621</v>
      </c>
      <c r="P75" s="16">
        <f t="shared" si="17"/>
        <v>8145.3290678818321</v>
      </c>
      <c r="Q75" s="16">
        <f t="shared" si="17"/>
        <v>8567.6434209859981</v>
      </c>
      <c r="R75" s="16">
        <f t="shared" si="17"/>
        <v>8801.122089300814</v>
      </c>
      <c r="S75" s="16">
        <f t="shared" si="17"/>
        <v>8964.2226296350018</v>
      </c>
      <c r="T75" s="16">
        <f t="shared" si="17"/>
        <v>8172.7671306478696</v>
      </c>
      <c r="U75" s="16">
        <f t="shared" si="17"/>
        <v>8403.6153113706114</v>
      </c>
      <c r="V75" s="16">
        <f t="shared" si="17"/>
        <v>8411.3690489258606</v>
      </c>
      <c r="W75" s="16">
        <f t="shared" si="17"/>
        <v>9141.2727198453085</v>
      </c>
    </row>
    <row r="76" spans="1:23" x14ac:dyDescent="0.25">
      <c r="A76" s="10" t="s">
        <v>62</v>
      </c>
      <c r="B76" s="8">
        <v>2958.9846021202111</v>
      </c>
      <c r="C76" s="8">
        <v>3964.3284480581283</v>
      </c>
      <c r="D76" s="8">
        <v>3828.1061311640683</v>
      </c>
      <c r="E76" s="8">
        <v>4490.2416591065339</v>
      </c>
      <c r="F76" s="8">
        <v>4332.3450981125206</v>
      </c>
      <c r="G76" s="8">
        <v>3602.83302992667</v>
      </c>
      <c r="H76" s="8">
        <v>3628.1954025034925</v>
      </c>
      <c r="I76" s="8">
        <v>2650.5417977914781</v>
      </c>
      <c r="J76" s="8">
        <v>2841.3335942386207</v>
      </c>
      <c r="K76" s="8">
        <v>2272.3018284222048</v>
      </c>
      <c r="L76" s="8">
        <v>1765.8278098876924</v>
      </c>
      <c r="M76" s="8">
        <v>1581.3454966463896</v>
      </c>
      <c r="N76" s="8">
        <v>1435.9855202092951</v>
      </c>
      <c r="O76" s="8">
        <v>1436.7450878015648</v>
      </c>
      <c r="P76" s="8">
        <v>1311.4538559823141</v>
      </c>
      <c r="Q76" s="8">
        <v>1383.7824532074046</v>
      </c>
      <c r="R76" s="8">
        <v>1291.8092374799994</v>
      </c>
      <c r="S76" s="8">
        <v>1498.5978030000001</v>
      </c>
      <c r="T76" s="8">
        <v>1377.5239666799998</v>
      </c>
      <c r="U76" s="8">
        <v>1396.8035701199997</v>
      </c>
      <c r="V76" s="8">
        <v>1343.9147738400002</v>
      </c>
      <c r="W76" s="8">
        <v>1563.9546751200005</v>
      </c>
    </row>
    <row r="77" spans="1:23" x14ac:dyDescent="0.25">
      <c r="A77" s="10" t="s">
        <v>63</v>
      </c>
      <c r="B77" s="8">
        <v>8945.3453416721495</v>
      </c>
      <c r="C77" s="8">
        <v>9147.9012836466682</v>
      </c>
      <c r="D77" s="8">
        <v>8609.8007619072196</v>
      </c>
      <c r="E77" s="8">
        <v>8689.8438420678431</v>
      </c>
      <c r="F77" s="8">
        <v>8359.5580346975494</v>
      </c>
      <c r="G77" s="8">
        <v>8798.0330343158676</v>
      </c>
      <c r="H77" s="8">
        <v>8471.523710571315</v>
      </c>
      <c r="I77" s="8">
        <v>7497.7988738457025</v>
      </c>
      <c r="J77" s="8">
        <v>7654.0632992433202</v>
      </c>
      <c r="K77" s="8">
        <v>7363.4948358131751</v>
      </c>
      <c r="L77" s="8">
        <v>8058.8763563479861</v>
      </c>
      <c r="M77" s="8">
        <v>6983.0333969518833</v>
      </c>
      <c r="N77" s="8">
        <v>6731.1385274143922</v>
      </c>
      <c r="O77" s="8">
        <v>6963.8981988364603</v>
      </c>
      <c r="P77" s="8">
        <v>6078.3288962300703</v>
      </c>
      <c r="Q77" s="8">
        <v>6434.1524883564216</v>
      </c>
      <c r="R77" s="8">
        <v>6747.792435902913</v>
      </c>
      <c r="S77" s="8">
        <v>6715.7981362899154</v>
      </c>
      <c r="T77" s="8">
        <v>6057.9007648085953</v>
      </c>
      <c r="U77" s="8">
        <v>6271.1626263640255</v>
      </c>
      <c r="V77" s="8">
        <v>6347.233519424175</v>
      </c>
      <c r="W77" s="8">
        <v>6840.7587992749068</v>
      </c>
    </row>
    <row r="78" spans="1:23" x14ac:dyDescent="0.25">
      <c r="A78" s="10" t="s">
        <v>64</v>
      </c>
      <c r="B78" s="8">
        <v>1022.3126224557517</v>
      </c>
      <c r="C78" s="8">
        <v>1021.349091651472</v>
      </c>
      <c r="D78" s="8">
        <v>977.77010221827459</v>
      </c>
      <c r="E78" s="8">
        <v>995.65633852238818</v>
      </c>
      <c r="F78" s="8">
        <v>984.91124325293583</v>
      </c>
      <c r="G78" s="8">
        <v>907.80711750294552</v>
      </c>
      <c r="H78" s="8">
        <v>867.90106737628116</v>
      </c>
      <c r="I78" s="8">
        <v>841.33827326527171</v>
      </c>
      <c r="J78" s="8">
        <v>836.95896329929519</v>
      </c>
      <c r="K78" s="8">
        <v>779.14967717102843</v>
      </c>
      <c r="L78" s="8">
        <v>778.29571323154437</v>
      </c>
      <c r="M78" s="8">
        <v>755.10397944243687</v>
      </c>
      <c r="N78" s="8">
        <v>737.61531913348301</v>
      </c>
      <c r="O78" s="8">
        <v>756.46326361563649</v>
      </c>
      <c r="P78" s="8">
        <v>755.54631566944749</v>
      </c>
      <c r="Q78" s="8">
        <v>749.70847942217279</v>
      </c>
      <c r="R78" s="8">
        <v>761.52041591790146</v>
      </c>
      <c r="S78" s="8">
        <v>749.8266903450849</v>
      </c>
      <c r="T78" s="8">
        <v>737.34239915927424</v>
      </c>
      <c r="U78" s="8">
        <v>735.64911488658663</v>
      </c>
      <c r="V78" s="8">
        <v>720.22075566168576</v>
      </c>
      <c r="W78" s="8">
        <v>736.5592454504017</v>
      </c>
    </row>
    <row r="79" spans="1:23" x14ac:dyDescent="0.25">
      <c r="A79" s="15" t="s">
        <v>37</v>
      </c>
      <c r="B79" s="16">
        <f>SUM(B80:B81)</f>
        <v>40.799729999999997</v>
      </c>
      <c r="C79" s="16">
        <f t="shared" ref="C79:W79" si="18">SUM(C80:C81)</f>
        <v>41.355939999999997</v>
      </c>
      <c r="D79" s="16">
        <f t="shared" si="18"/>
        <v>41.9114</v>
      </c>
      <c r="E79" s="16">
        <f t="shared" si="18"/>
        <v>42.466329999999999</v>
      </c>
      <c r="F79" s="16">
        <f t="shared" si="18"/>
        <v>43.026780000000002</v>
      </c>
      <c r="G79" s="16">
        <f t="shared" si="18"/>
        <v>43.568600000000004</v>
      </c>
      <c r="H79" s="16">
        <f t="shared" si="18"/>
        <v>44.066830000000003</v>
      </c>
      <c r="I79" s="16">
        <f t="shared" si="18"/>
        <v>44.63082</v>
      </c>
      <c r="J79" s="16">
        <f t="shared" si="18"/>
        <v>45.192659999999997</v>
      </c>
      <c r="K79" s="16">
        <f t="shared" si="18"/>
        <v>44.146889999999999</v>
      </c>
      <c r="L79" s="16">
        <f t="shared" si="18"/>
        <v>43.133420000000001</v>
      </c>
      <c r="M79" s="16">
        <f t="shared" si="18"/>
        <v>42.117539999999998</v>
      </c>
      <c r="N79" s="16">
        <f t="shared" si="18"/>
        <v>41.097790000000003</v>
      </c>
      <c r="O79" s="16">
        <f t="shared" si="18"/>
        <v>40.089419999999997</v>
      </c>
      <c r="P79" s="16">
        <f t="shared" si="18"/>
        <v>39.06185</v>
      </c>
      <c r="Q79" s="16">
        <f t="shared" si="18"/>
        <v>38.032530000000001</v>
      </c>
      <c r="R79" s="16">
        <f t="shared" si="18"/>
        <v>37.033250000000002</v>
      </c>
      <c r="S79" s="16">
        <f t="shared" si="18"/>
        <v>36.032269999999997</v>
      </c>
      <c r="T79" s="16">
        <f t="shared" si="18"/>
        <v>35.016550000000002</v>
      </c>
      <c r="U79" s="16">
        <f t="shared" si="18"/>
        <v>34.00573</v>
      </c>
      <c r="V79" s="16">
        <f t="shared" si="18"/>
        <v>32.992370000000001</v>
      </c>
      <c r="W79" s="16">
        <f t="shared" si="18"/>
        <v>29.743919999999999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40.799729999999997</v>
      </c>
      <c r="C81" s="8">
        <f t="shared" si="20"/>
        <v>41.355939999999997</v>
      </c>
      <c r="D81" s="8">
        <f t="shared" si="20"/>
        <v>41.9114</v>
      </c>
      <c r="E81" s="8">
        <f t="shared" si="20"/>
        <v>42.466329999999999</v>
      </c>
      <c r="F81" s="8">
        <f t="shared" si="20"/>
        <v>43.026780000000002</v>
      </c>
      <c r="G81" s="8">
        <f t="shared" si="20"/>
        <v>43.568600000000004</v>
      </c>
      <c r="H81" s="8">
        <f t="shared" si="20"/>
        <v>44.066830000000003</v>
      </c>
      <c r="I81" s="8">
        <f t="shared" si="20"/>
        <v>44.63082</v>
      </c>
      <c r="J81" s="8">
        <f t="shared" si="20"/>
        <v>45.192659999999997</v>
      </c>
      <c r="K81" s="8">
        <f t="shared" si="20"/>
        <v>44.146889999999999</v>
      </c>
      <c r="L81" s="8">
        <f t="shared" si="20"/>
        <v>43.133420000000001</v>
      </c>
      <c r="M81" s="8">
        <f t="shared" si="20"/>
        <v>42.117539999999998</v>
      </c>
      <c r="N81" s="8">
        <f t="shared" si="20"/>
        <v>41.097790000000003</v>
      </c>
      <c r="O81" s="8">
        <f t="shared" si="20"/>
        <v>40.089419999999997</v>
      </c>
      <c r="P81" s="8">
        <f t="shared" si="20"/>
        <v>39.06185</v>
      </c>
      <c r="Q81" s="8">
        <f t="shared" si="20"/>
        <v>38.032530000000001</v>
      </c>
      <c r="R81" s="8">
        <f t="shared" si="20"/>
        <v>37.033250000000002</v>
      </c>
      <c r="S81" s="8">
        <f t="shared" si="20"/>
        <v>36.032269999999997</v>
      </c>
      <c r="T81" s="8">
        <f t="shared" si="20"/>
        <v>35.016550000000002</v>
      </c>
      <c r="U81" s="8">
        <f t="shared" si="20"/>
        <v>34.00573</v>
      </c>
      <c r="V81" s="8">
        <f t="shared" si="20"/>
        <v>32.992370000000001</v>
      </c>
      <c r="W81" s="8">
        <f t="shared" si="20"/>
        <v>29.743919999999999</v>
      </c>
    </row>
    <row r="82" spans="1:23" x14ac:dyDescent="0.25">
      <c r="A82" s="17" t="s">
        <v>40</v>
      </c>
      <c r="B82" s="16">
        <f t="shared" ref="B82:W82" si="21">B31</f>
        <v>164.71913000000001</v>
      </c>
      <c r="C82" s="16">
        <f t="shared" si="21"/>
        <v>182.93305000000001</v>
      </c>
      <c r="D82" s="16">
        <f t="shared" si="21"/>
        <v>167.23662999999999</v>
      </c>
      <c r="E82" s="16">
        <f t="shared" si="21"/>
        <v>184.02378999999999</v>
      </c>
      <c r="F82" s="16">
        <f t="shared" si="21"/>
        <v>165.09417999999999</v>
      </c>
      <c r="G82" s="16">
        <f t="shared" si="21"/>
        <v>160.09473</v>
      </c>
      <c r="H82" s="16">
        <f t="shared" si="21"/>
        <v>180.4374</v>
      </c>
      <c r="I82" s="16">
        <f t="shared" si="21"/>
        <v>184.70160999999999</v>
      </c>
      <c r="J82" s="16">
        <f t="shared" si="21"/>
        <v>162.29389</v>
      </c>
      <c r="K82" s="16">
        <f t="shared" si="21"/>
        <v>204.93487999999999</v>
      </c>
      <c r="L82" s="16">
        <f t="shared" si="21"/>
        <v>183.60234</v>
      </c>
      <c r="M82" s="16">
        <f t="shared" si="21"/>
        <v>179.60436000000001</v>
      </c>
      <c r="N82" s="16">
        <f t="shared" si="21"/>
        <v>183.60477</v>
      </c>
      <c r="O82" s="16">
        <f t="shared" si="21"/>
        <v>190.94048000000001</v>
      </c>
      <c r="P82" s="16">
        <f t="shared" si="21"/>
        <v>168.71281999999999</v>
      </c>
      <c r="Q82" s="16">
        <f t="shared" si="21"/>
        <v>161.71333000000001</v>
      </c>
      <c r="R82" s="16">
        <f t="shared" si="21"/>
        <v>131.25124</v>
      </c>
      <c r="S82" s="16">
        <f t="shared" si="21"/>
        <v>138.24709999999999</v>
      </c>
      <c r="T82" s="16">
        <f t="shared" si="21"/>
        <v>127.24844</v>
      </c>
      <c r="U82" s="16">
        <f t="shared" si="21"/>
        <v>118.25275999999999</v>
      </c>
      <c r="V82" s="16">
        <f t="shared" si="21"/>
        <v>109.24975000000001</v>
      </c>
      <c r="W82" s="16">
        <f t="shared" si="21"/>
        <v>84.242739999999998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12072.522300179606</v>
      </c>
      <c r="C84" s="16">
        <f t="shared" ref="C84:W84" si="23">SUM(C85:C88)</f>
        <v>11940.388655791348</v>
      </c>
      <c r="D84" s="16">
        <f t="shared" si="23"/>
        <v>12534.943759538992</v>
      </c>
      <c r="E84" s="16">
        <f t="shared" si="23"/>
        <v>12464.970723555609</v>
      </c>
      <c r="F84" s="16">
        <f t="shared" si="23"/>
        <v>12624.591595444555</v>
      </c>
      <c r="G84" s="16">
        <f t="shared" si="23"/>
        <v>13514.466315540327</v>
      </c>
      <c r="H84" s="16">
        <f t="shared" si="23"/>
        <v>14052.008183957967</v>
      </c>
      <c r="I84" s="16">
        <f t="shared" si="23"/>
        <v>14775.008998279338</v>
      </c>
      <c r="J84" s="16">
        <f t="shared" si="23"/>
        <v>15085.083620722453</v>
      </c>
      <c r="K84" s="16">
        <f t="shared" si="23"/>
        <v>12029.930975223162</v>
      </c>
      <c r="L84" s="16">
        <f t="shared" si="23"/>
        <v>13931.98690380028</v>
      </c>
      <c r="M84" s="16">
        <f t="shared" si="23"/>
        <v>14080.270225073029</v>
      </c>
      <c r="N84" s="16">
        <f t="shared" si="23"/>
        <v>13615.249568394283</v>
      </c>
      <c r="O84" s="16">
        <f t="shared" si="23"/>
        <v>13938.743045986106</v>
      </c>
      <c r="P84" s="16">
        <f t="shared" si="23"/>
        <v>13982.834715741819</v>
      </c>
      <c r="Q84" s="16">
        <f t="shared" si="23"/>
        <v>14391.426989187799</v>
      </c>
      <c r="R84" s="16">
        <f t="shared" si="23"/>
        <v>14031.715483351312</v>
      </c>
      <c r="S84" s="16">
        <f t="shared" si="23"/>
        <v>14749.537863010624</v>
      </c>
      <c r="T84" s="16">
        <f t="shared" si="23"/>
        <v>13067.929912102803</v>
      </c>
      <c r="U84" s="16">
        <f t="shared" si="23"/>
        <v>14057.6476740444</v>
      </c>
      <c r="V84" s="16">
        <f t="shared" si="23"/>
        <v>13186.629049771274</v>
      </c>
      <c r="W84" s="16">
        <f t="shared" si="23"/>
        <v>14934.542584402916</v>
      </c>
    </row>
    <row r="85" spans="1:23" x14ac:dyDescent="0.25">
      <c r="A85" s="9" t="s">
        <v>69</v>
      </c>
      <c r="B85" s="8">
        <v>2760.6760282522141</v>
      </c>
      <c r="C85" s="8">
        <v>2785.3414902720738</v>
      </c>
      <c r="D85" s="8">
        <v>2866.0844332803731</v>
      </c>
      <c r="E85" s="8">
        <v>2853.1250101329338</v>
      </c>
      <c r="F85" s="8">
        <v>2936.2617229598745</v>
      </c>
      <c r="G85" s="8">
        <v>2906.3644396469267</v>
      </c>
      <c r="H85" s="8">
        <v>3060.0205583442212</v>
      </c>
      <c r="I85" s="8">
        <v>3275.0708908292522</v>
      </c>
      <c r="J85" s="8">
        <v>3289.9465995171327</v>
      </c>
      <c r="K85" s="8">
        <v>2732.4853710789598</v>
      </c>
      <c r="L85" s="8">
        <v>2677.3870526350311</v>
      </c>
      <c r="M85" s="8">
        <v>2800.4965086808465</v>
      </c>
      <c r="N85" s="8">
        <v>2725.0689175470461</v>
      </c>
      <c r="O85" s="8">
        <v>2738.9553633875416</v>
      </c>
      <c r="P85" s="8">
        <v>2739.0568863532617</v>
      </c>
      <c r="Q85" s="8">
        <v>2760.1186317469583</v>
      </c>
      <c r="R85" s="8">
        <v>2804.4130642603659</v>
      </c>
      <c r="S85" s="8">
        <v>2815.0818795064483</v>
      </c>
      <c r="T85" s="8">
        <v>2926.1743637606287</v>
      </c>
      <c r="U85" s="8">
        <v>2833.0904638029128</v>
      </c>
      <c r="V85" s="8">
        <v>2845.8152703943088</v>
      </c>
      <c r="W85" s="8">
        <v>3050.3337140503363</v>
      </c>
    </row>
    <row r="86" spans="1:23" x14ac:dyDescent="0.25">
      <c r="A86" s="9" t="s">
        <v>70</v>
      </c>
      <c r="B86" s="8">
        <v>668.54431870363123</v>
      </c>
      <c r="C86" s="8">
        <v>623.73751362616963</v>
      </c>
      <c r="D86" s="8">
        <v>635.26363840782528</v>
      </c>
      <c r="E86" s="8">
        <v>672.49196365361286</v>
      </c>
      <c r="F86" s="8">
        <v>668.24298127446332</v>
      </c>
      <c r="G86" s="8">
        <v>645.24119131410964</v>
      </c>
      <c r="H86" s="8">
        <v>670.17309785865245</v>
      </c>
      <c r="I86" s="8">
        <v>602.28276820977919</v>
      </c>
      <c r="J86" s="8">
        <v>649.62834300294139</v>
      </c>
      <c r="K86" s="8">
        <v>584.83963121667773</v>
      </c>
      <c r="L86" s="8">
        <v>669.25620004940606</v>
      </c>
      <c r="M86" s="8">
        <v>686.80348546617813</v>
      </c>
      <c r="N86" s="8">
        <v>656.53246217885885</v>
      </c>
      <c r="O86" s="8">
        <v>594.07995220291775</v>
      </c>
      <c r="P86" s="8">
        <v>711.00973205685261</v>
      </c>
      <c r="Q86" s="8">
        <v>682.600376165174</v>
      </c>
      <c r="R86" s="8">
        <v>712.65587780859676</v>
      </c>
      <c r="S86" s="8">
        <v>652.85089561887378</v>
      </c>
      <c r="T86" s="8">
        <v>537.313849531198</v>
      </c>
      <c r="U86" s="8">
        <v>710.13210379992643</v>
      </c>
      <c r="V86" s="8">
        <v>676.94155512731243</v>
      </c>
      <c r="W86" s="8">
        <v>688.38816280045148</v>
      </c>
    </row>
    <row r="87" spans="1:23" x14ac:dyDescent="0.25">
      <c r="A87" s="9" t="s">
        <v>71</v>
      </c>
      <c r="B87" s="8">
        <v>8444.973055871671</v>
      </c>
      <c r="C87" s="8">
        <v>8336.8398879877877</v>
      </c>
      <c r="D87" s="8">
        <v>8854.458631771111</v>
      </c>
      <c r="E87" s="8">
        <v>8759.5592868896947</v>
      </c>
      <c r="F87" s="8">
        <v>8865.3207124482506</v>
      </c>
      <c r="G87" s="8">
        <v>9788.4894702790971</v>
      </c>
      <c r="H87" s="8">
        <v>10134.216257649847</v>
      </c>
      <c r="I87" s="8">
        <v>10705.89364469929</v>
      </c>
      <c r="J87" s="8">
        <v>10957.479501324407</v>
      </c>
      <c r="K87" s="8">
        <v>8545.8033684664515</v>
      </c>
      <c r="L87" s="8">
        <v>10416.309221578122</v>
      </c>
      <c r="M87" s="8">
        <v>10424.790561053525</v>
      </c>
      <c r="N87" s="8">
        <v>10073.382115347094</v>
      </c>
      <c r="O87" s="8">
        <v>10454.804583680931</v>
      </c>
      <c r="P87" s="8">
        <v>10387.171182218342</v>
      </c>
      <c r="Q87" s="8">
        <v>10816.263596638772</v>
      </c>
      <c r="R87" s="8">
        <v>10381.04757568027</v>
      </c>
      <c r="S87" s="8">
        <v>11139.361945677079</v>
      </c>
      <c r="T87" s="8">
        <v>9459.2651805185415</v>
      </c>
      <c r="U87" s="8">
        <v>10367.782093850403</v>
      </c>
      <c r="V87" s="8">
        <v>9509.4089385268853</v>
      </c>
      <c r="W87" s="8">
        <v>11030.51410168499</v>
      </c>
    </row>
    <row r="88" spans="1:23" x14ac:dyDescent="0.25">
      <c r="A88" s="9" t="s">
        <v>67</v>
      </c>
      <c r="B88" s="8">
        <v>198.3288973520888</v>
      </c>
      <c r="C88" s="8">
        <v>194.46976390531731</v>
      </c>
      <c r="D88" s="8">
        <v>179.13705607968151</v>
      </c>
      <c r="E88" s="8">
        <v>179.79446287936699</v>
      </c>
      <c r="F88" s="8">
        <v>154.7661787619665</v>
      </c>
      <c r="G88" s="8">
        <v>174.3712143001936</v>
      </c>
      <c r="H88" s="8">
        <v>187.59827010524691</v>
      </c>
      <c r="I88" s="8">
        <v>191.76169454101671</v>
      </c>
      <c r="J88" s="8">
        <v>188.02917687797239</v>
      </c>
      <c r="K88" s="8">
        <v>166.80260446107249</v>
      </c>
      <c r="L88" s="8">
        <v>169.03442953772219</v>
      </c>
      <c r="M88" s="8">
        <v>168.17966987247891</v>
      </c>
      <c r="N88" s="8">
        <v>160.2660733212831</v>
      </c>
      <c r="O88" s="8">
        <v>150.9031467147164</v>
      </c>
      <c r="P88" s="8">
        <v>145.5969151133624</v>
      </c>
      <c r="Q88" s="8">
        <v>132.44438463689599</v>
      </c>
      <c r="R88" s="8">
        <v>133.59896560208</v>
      </c>
      <c r="S88" s="8">
        <v>142.24314220822291</v>
      </c>
      <c r="T88" s="8">
        <v>145.17651829243479</v>
      </c>
      <c r="U88" s="8">
        <v>146.64301259115791</v>
      </c>
      <c r="V88" s="8">
        <v>154.46328572276801</v>
      </c>
      <c r="W88" s="8">
        <v>165.30660586713751</v>
      </c>
    </row>
    <row r="89" spans="1:23" x14ac:dyDescent="0.25">
      <c r="A89" s="18" t="s">
        <v>42</v>
      </c>
      <c r="B89" s="16">
        <f t="shared" ref="B89:W89" si="24">B42</f>
        <v>89.333160000000007</v>
      </c>
      <c r="C89" s="16">
        <f t="shared" si="24"/>
        <v>92.168049999999994</v>
      </c>
      <c r="D89" s="16">
        <f t="shared" si="24"/>
        <v>96.531459999999996</v>
      </c>
      <c r="E89" s="16">
        <f t="shared" si="24"/>
        <v>93.935400000000001</v>
      </c>
      <c r="F89" s="16">
        <f t="shared" si="24"/>
        <v>90.568669999999997</v>
      </c>
      <c r="G89" s="16">
        <f t="shared" si="24"/>
        <v>95.542860000000005</v>
      </c>
      <c r="H89" s="16">
        <f t="shared" si="24"/>
        <v>103.03975</v>
      </c>
      <c r="I89" s="16">
        <f t="shared" si="24"/>
        <v>109.91866</v>
      </c>
      <c r="J89" s="16">
        <f t="shared" si="24"/>
        <v>124.67209</v>
      </c>
      <c r="K89" s="16">
        <f t="shared" si="24"/>
        <v>126.08299</v>
      </c>
      <c r="L89" s="16">
        <f t="shared" si="24"/>
        <v>112.34965</v>
      </c>
      <c r="M89" s="16">
        <f t="shared" si="24"/>
        <v>125.99247</v>
      </c>
      <c r="N89" s="16">
        <f t="shared" si="24"/>
        <v>133.66502</v>
      </c>
      <c r="O89" s="16">
        <f t="shared" si="24"/>
        <v>127.20977999999999</v>
      </c>
      <c r="P89" s="16">
        <f t="shared" si="24"/>
        <v>132.77649</v>
      </c>
      <c r="Q89" s="16">
        <f t="shared" si="24"/>
        <v>145.48519999999999</v>
      </c>
      <c r="R89" s="16">
        <f t="shared" si="24"/>
        <v>151.60678999999999</v>
      </c>
      <c r="S89" s="16">
        <f t="shared" si="24"/>
        <v>150.70708999999999</v>
      </c>
      <c r="T89" s="16">
        <f t="shared" si="24"/>
        <v>154.82517999999999</v>
      </c>
      <c r="U89" s="16">
        <f t="shared" si="24"/>
        <v>150.77643</v>
      </c>
      <c r="V89" s="16">
        <f t="shared" si="24"/>
        <v>148.94471999999999</v>
      </c>
      <c r="W89" s="16">
        <f t="shared" si="24"/>
        <v>149.28854000000001</v>
      </c>
    </row>
    <row r="90" spans="1:23" x14ac:dyDescent="0.25">
      <c r="A90" s="18" t="s">
        <v>65</v>
      </c>
      <c r="B90" s="16">
        <f t="shared" ref="B90:W90" si="25">B43</f>
        <v>12.4</v>
      </c>
      <c r="C90" s="16">
        <f t="shared" si="25"/>
        <v>12.4</v>
      </c>
      <c r="D90" s="16">
        <f t="shared" si="25"/>
        <v>12.4</v>
      </c>
      <c r="E90" s="16">
        <f t="shared" si="25"/>
        <v>12.4</v>
      </c>
      <c r="F90" s="16">
        <f t="shared" si="25"/>
        <v>12.4</v>
      </c>
      <c r="G90" s="16">
        <f t="shared" si="25"/>
        <v>12.4</v>
      </c>
      <c r="H90" s="16">
        <f t="shared" si="25"/>
        <v>10.26</v>
      </c>
      <c r="I90" s="16">
        <f t="shared" si="25"/>
        <v>8.2080000000000002</v>
      </c>
      <c r="J90" s="16">
        <f t="shared" si="25"/>
        <v>6.1559999999999997</v>
      </c>
      <c r="K90" s="16">
        <f t="shared" si="25"/>
        <v>4.1040000000000001</v>
      </c>
      <c r="L90" s="16">
        <f t="shared" si="25"/>
        <v>2.052</v>
      </c>
      <c r="M90" s="16">
        <f t="shared" si="25"/>
        <v>2.052</v>
      </c>
      <c r="N90" s="16">
        <f t="shared" si="25"/>
        <v>2.052</v>
      </c>
      <c r="O90" s="16">
        <f t="shared" si="25"/>
        <v>2.052</v>
      </c>
      <c r="P90" s="16">
        <f t="shared" si="25"/>
        <v>2.052</v>
      </c>
      <c r="Q90" s="16">
        <f t="shared" si="25"/>
        <v>2.052</v>
      </c>
      <c r="R90" s="16">
        <f t="shared" si="25"/>
        <v>2.052</v>
      </c>
      <c r="S90" s="16">
        <f t="shared" si="25"/>
        <v>2.052</v>
      </c>
      <c r="T90" s="16">
        <f t="shared" si="25"/>
        <v>2.052</v>
      </c>
      <c r="U90" s="16">
        <f t="shared" si="25"/>
        <v>2.052</v>
      </c>
      <c r="V90" s="16">
        <f t="shared" si="25"/>
        <v>2.052</v>
      </c>
      <c r="W90" s="16">
        <f t="shared" si="25"/>
        <v>2.052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1671.8260762800005</v>
      </c>
      <c r="C92" s="16">
        <f t="shared" ref="C92:W92" si="27">SUM(C93:C94)</f>
        <v>1628.2402675200003</v>
      </c>
      <c r="D92" s="16">
        <f t="shared" si="27"/>
        <v>1522.3889437199998</v>
      </c>
      <c r="E92" s="16">
        <f t="shared" si="27"/>
        <v>1438.3306537200001</v>
      </c>
      <c r="F92" s="16">
        <f t="shared" si="27"/>
        <v>1706.0719024799998</v>
      </c>
      <c r="G92" s="16">
        <f t="shared" si="27"/>
        <v>1933.5803558400005</v>
      </c>
      <c r="H92" s="16">
        <f t="shared" si="27"/>
        <v>2023.0621203599997</v>
      </c>
      <c r="I92" s="16">
        <f t="shared" si="27"/>
        <v>2148.377435639999</v>
      </c>
      <c r="J92" s="16">
        <f t="shared" si="27"/>
        <v>2154.4731176400005</v>
      </c>
      <c r="K92" s="16">
        <f t="shared" si="27"/>
        <v>1869.5899310399998</v>
      </c>
      <c r="L92" s="16">
        <f t="shared" si="27"/>
        <v>2008.0139392800002</v>
      </c>
      <c r="M92" s="16">
        <f t="shared" si="27"/>
        <v>2109.2263326000011</v>
      </c>
      <c r="N92" s="16">
        <f t="shared" si="27"/>
        <v>2048.3352579599996</v>
      </c>
      <c r="O92" s="16">
        <f t="shared" si="27"/>
        <v>1951.4517048</v>
      </c>
      <c r="P92" s="16">
        <f t="shared" si="27"/>
        <v>1954.0499407200007</v>
      </c>
      <c r="Q92" s="16">
        <f t="shared" si="27"/>
        <v>2102.5684501199999</v>
      </c>
      <c r="R92" s="16">
        <f t="shared" si="27"/>
        <v>2297.6867012400007</v>
      </c>
      <c r="S92" s="16">
        <f t="shared" si="27"/>
        <v>2219.7740493600008</v>
      </c>
      <c r="T92" s="16">
        <f t="shared" si="27"/>
        <v>2500.4632514399996</v>
      </c>
      <c r="U92" s="16">
        <f t="shared" si="27"/>
        <v>2889.5908831200004</v>
      </c>
      <c r="V92" s="16">
        <f t="shared" si="27"/>
        <v>957.66373836000002</v>
      </c>
      <c r="W92" s="16">
        <f t="shared" si="27"/>
        <v>1213.6554630000001</v>
      </c>
    </row>
    <row r="93" spans="1:23" x14ac:dyDescent="0.25">
      <c r="A93" s="9" t="s">
        <v>73</v>
      </c>
      <c r="B93" s="8">
        <v>1671.8260762800005</v>
      </c>
      <c r="C93" s="8">
        <v>1628.2402675200003</v>
      </c>
      <c r="D93" s="8">
        <v>1522.3889437199998</v>
      </c>
      <c r="E93" s="8">
        <v>1438.3306537200001</v>
      </c>
      <c r="F93" s="8">
        <v>1706.0719024799998</v>
      </c>
      <c r="G93" s="8">
        <v>1933.5803558400005</v>
      </c>
      <c r="H93" s="8">
        <v>2023.0621203599997</v>
      </c>
      <c r="I93" s="8">
        <v>2148.377435639999</v>
      </c>
      <c r="J93" s="8">
        <v>2154.4731176400005</v>
      </c>
      <c r="K93" s="8">
        <v>1869.5899310399998</v>
      </c>
      <c r="L93" s="8">
        <v>2008.0139392800002</v>
      </c>
      <c r="M93" s="8">
        <v>2109.2263326000011</v>
      </c>
      <c r="N93" s="8">
        <v>2048.3352579599996</v>
      </c>
      <c r="O93" s="8">
        <v>1951.4517048</v>
      </c>
      <c r="P93" s="8">
        <v>1954.0499407200007</v>
      </c>
      <c r="Q93" s="8">
        <v>2102.5684501199999</v>
      </c>
      <c r="R93" s="8">
        <v>2297.6867012400007</v>
      </c>
      <c r="S93" s="8">
        <v>2219.7740493600008</v>
      </c>
      <c r="T93" s="8">
        <v>2500.4632514399996</v>
      </c>
      <c r="U93" s="8">
        <v>2889.5908831200004</v>
      </c>
      <c r="V93" s="8">
        <v>957.66373836000002</v>
      </c>
      <c r="W93" s="8">
        <v>1213.6554630000001</v>
      </c>
    </row>
    <row r="94" spans="1:23" x14ac:dyDescent="0.25">
      <c r="A94" s="11" t="s">
        <v>74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</row>
    <row r="96" spans="1:23" x14ac:dyDescent="0.25">
      <c r="A96" s="4" t="s">
        <v>114</v>
      </c>
      <c r="B96" s="5">
        <f>SUM(B97,B131,B136,B137,B138,B139)</f>
        <v>-7312.0446013908468</v>
      </c>
      <c r="C96" s="5">
        <f t="shared" ref="C96:W96" si="28">SUM(C97,C131,C136,C137,C138,C139)</f>
        <v>-7254.7132642090337</v>
      </c>
      <c r="D96" s="5">
        <f t="shared" si="28"/>
        <v>-8075.4576016718174</v>
      </c>
      <c r="E96" s="5">
        <f t="shared" si="28"/>
        <v>-7701.3746224827782</v>
      </c>
      <c r="F96" s="5">
        <f t="shared" si="28"/>
        <v>-8829.9367614650037</v>
      </c>
      <c r="G96" s="5">
        <f t="shared" si="28"/>
        <v>-8519.9301048888883</v>
      </c>
      <c r="H96" s="5">
        <f t="shared" si="28"/>
        <v>-9042.7003824812382</v>
      </c>
      <c r="I96" s="5">
        <f t="shared" si="28"/>
        <v>-9401.9125070471146</v>
      </c>
      <c r="J96" s="5">
        <f t="shared" si="28"/>
        <v>-9812.4902984113633</v>
      </c>
      <c r="K96" s="5">
        <f t="shared" si="28"/>
        <v>-7049.0070131950533</v>
      </c>
      <c r="L96" s="5">
        <f t="shared" si="28"/>
        <v>-9838.5846457836578</v>
      </c>
      <c r="M96" s="5">
        <f t="shared" si="28"/>
        <v>-10214.702356773969</v>
      </c>
      <c r="N96" s="5">
        <f t="shared" si="28"/>
        <v>-9240.1883473202579</v>
      </c>
      <c r="O96" s="5">
        <f t="shared" si="28"/>
        <v>-9680.6990883317303</v>
      </c>
      <c r="P96" s="5">
        <f t="shared" si="28"/>
        <v>-9626.0141066931883</v>
      </c>
      <c r="Q96" s="5">
        <f t="shared" si="28"/>
        <v>-9031.9405362015186</v>
      </c>
      <c r="R96" s="5">
        <f t="shared" si="28"/>
        <v>-8162.0170387456392</v>
      </c>
      <c r="S96" s="5">
        <f t="shared" si="28"/>
        <v>-8705.3472120411061</v>
      </c>
      <c r="T96" s="5">
        <f t="shared" si="28"/>
        <v>-7195.4297008652647</v>
      </c>
      <c r="U96" s="5">
        <f t="shared" si="28"/>
        <v>-8084.561770016121</v>
      </c>
      <c r="V96" s="5">
        <f t="shared" si="28"/>
        <v>-7727.3981314296452</v>
      </c>
      <c r="W96" s="5">
        <f t="shared" si="28"/>
        <v>-8630.4323666316322</v>
      </c>
    </row>
    <row r="97" spans="1:23" x14ac:dyDescent="0.25">
      <c r="A97" s="13" t="s">
        <v>79</v>
      </c>
      <c r="B97" s="14">
        <f>SUM(B98,B129,B130)</f>
        <v>-7402.947624931242</v>
      </c>
      <c r="C97" s="14">
        <f t="shared" ref="C97:W97" si="29">SUM(C98,C129,C130)</f>
        <v>-7348.7207108976836</v>
      </c>
      <c r="D97" s="14">
        <f t="shared" si="29"/>
        <v>-8173.7468884128257</v>
      </c>
      <c r="E97" s="14">
        <f t="shared" si="29"/>
        <v>-7779.6669652071696</v>
      </c>
      <c r="F97" s="14">
        <f t="shared" si="29"/>
        <v>-8924.7894135404476</v>
      </c>
      <c r="G97" s="14">
        <f t="shared" si="29"/>
        <v>-8620.7289235085609</v>
      </c>
      <c r="H97" s="14">
        <f t="shared" si="29"/>
        <v>-9133.7575981632708</v>
      </c>
      <c r="I97" s="14">
        <f t="shared" si="29"/>
        <v>-9499.3077631277774</v>
      </c>
      <c r="J97" s="14">
        <f t="shared" si="29"/>
        <v>-9904.613190048909</v>
      </c>
      <c r="K97" s="14">
        <f t="shared" si="29"/>
        <v>-7128.0464469318922</v>
      </c>
      <c r="L97" s="14">
        <f t="shared" si="29"/>
        <v>-9945.5402027033761</v>
      </c>
      <c r="M97" s="14">
        <f t="shared" si="29"/>
        <v>-10331.64923910094</v>
      </c>
      <c r="N97" s="14">
        <f t="shared" si="29"/>
        <v>-9323.4263009659771</v>
      </c>
      <c r="O97" s="14">
        <f t="shared" si="29"/>
        <v>-9767.6315175456239</v>
      </c>
      <c r="P97" s="14">
        <f t="shared" si="29"/>
        <v>-9707.0081902313668</v>
      </c>
      <c r="Q97" s="14">
        <f t="shared" si="29"/>
        <v>-9104.2848668937186</v>
      </c>
      <c r="R97" s="14">
        <f t="shared" si="29"/>
        <v>-8241.4693641543272</v>
      </c>
      <c r="S97" s="14">
        <f t="shared" si="29"/>
        <v>-8785.7106796704811</v>
      </c>
      <c r="T97" s="14">
        <f t="shared" si="29"/>
        <v>-7264.3681173224622</v>
      </c>
      <c r="U97" s="14">
        <f t="shared" si="29"/>
        <v>-8147.0891128517205</v>
      </c>
      <c r="V97" s="14">
        <f t="shared" si="29"/>
        <v>-7856.5020632983696</v>
      </c>
      <c r="W97" s="14">
        <f t="shared" si="29"/>
        <v>-8706.079549228718</v>
      </c>
    </row>
    <row r="98" spans="1:23" x14ac:dyDescent="0.25">
      <c r="A98" s="9" t="s">
        <v>80</v>
      </c>
      <c r="B98" s="8">
        <f>SUM(B99,B116,B122,B126)</f>
        <v>-7402.947624931242</v>
      </c>
      <c r="C98" s="8">
        <f t="shared" ref="C98:W98" si="30">SUM(C99,C116,C122,C126)</f>
        <v>-7348.7207108976836</v>
      </c>
      <c r="D98" s="8">
        <f t="shared" si="30"/>
        <v>-8173.7468884128257</v>
      </c>
      <c r="E98" s="8">
        <f t="shared" si="30"/>
        <v>-7779.6669652071696</v>
      </c>
      <c r="F98" s="8">
        <f t="shared" si="30"/>
        <v>-8924.7894135404476</v>
      </c>
      <c r="G98" s="8">
        <f t="shared" si="30"/>
        <v>-8620.7289235085609</v>
      </c>
      <c r="H98" s="8">
        <f t="shared" si="30"/>
        <v>-9133.7575981632708</v>
      </c>
      <c r="I98" s="8">
        <f t="shared" si="30"/>
        <v>-9499.3077631277774</v>
      </c>
      <c r="J98" s="8">
        <f t="shared" si="30"/>
        <v>-9904.613190048909</v>
      </c>
      <c r="K98" s="8">
        <f t="shared" si="30"/>
        <v>-7128.0464469318922</v>
      </c>
      <c r="L98" s="8">
        <f t="shared" si="30"/>
        <v>-9945.5402027033761</v>
      </c>
      <c r="M98" s="8">
        <f t="shared" si="30"/>
        <v>-10331.64923910094</v>
      </c>
      <c r="N98" s="8">
        <f t="shared" si="30"/>
        <v>-9323.4263009659771</v>
      </c>
      <c r="O98" s="8">
        <f t="shared" si="30"/>
        <v>-9767.6315175456239</v>
      </c>
      <c r="P98" s="8">
        <f t="shared" si="30"/>
        <v>-9707.0081902313668</v>
      </c>
      <c r="Q98" s="8">
        <f t="shared" si="30"/>
        <v>-9104.2848668937186</v>
      </c>
      <c r="R98" s="8">
        <f t="shared" si="30"/>
        <v>-8241.4693641543272</v>
      </c>
      <c r="S98" s="8">
        <f t="shared" si="30"/>
        <v>-8785.7106796704811</v>
      </c>
      <c r="T98" s="8">
        <f t="shared" si="30"/>
        <v>-7264.3681173224622</v>
      </c>
      <c r="U98" s="8">
        <f t="shared" si="30"/>
        <v>-8147.0891128517205</v>
      </c>
      <c r="V98" s="8">
        <f t="shared" si="30"/>
        <v>-7856.5020632983696</v>
      </c>
      <c r="W98" s="8">
        <f t="shared" si="30"/>
        <v>-8706.079549228718</v>
      </c>
    </row>
    <row r="99" spans="1:23" x14ac:dyDescent="0.25">
      <c r="A99" s="15" t="s">
        <v>81</v>
      </c>
      <c r="B99" s="16">
        <f t="shared" ref="B99:W99" si="31">(B6+B10)-B52</f>
        <v>-7613.3857237207121</v>
      </c>
      <c r="C99" s="16">
        <f t="shared" si="31"/>
        <v>-7556.3855259132833</v>
      </c>
      <c r="D99" s="16">
        <f t="shared" si="31"/>
        <v>-8382.3446362326176</v>
      </c>
      <c r="E99" s="16">
        <f t="shared" si="31"/>
        <v>-8196.4842402197573</v>
      </c>
      <c r="F99" s="16">
        <f t="shared" si="31"/>
        <v>-9505.9554479974395</v>
      </c>
      <c r="G99" s="16">
        <f t="shared" si="31"/>
        <v>-8939.5350627029984</v>
      </c>
      <c r="H99" s="16">
        <f t="shared" si="31"/>
        <v>-9397.4994207984382</v>
      </c>
      <c r="I99" s="16">
        <f t="shared" si="31"/>
        <v>-9762.967214143122</v>
      </c>
      <c r="J99" s="16">
        <f t="shared" si="31"/>
        <v>-9771.6271605876464</v>
      </c>
      <c r="K99" s="16">
        <f t="shared" si="31"/>
        <v>-7253.3599428391499</v>
      </c>
      <c r="L99" s="16">
        <f t="shared" si="31"/>
        <v>-9951.8747878652357</v>
      </c>
      <c r="M99" s="16">
        <f t="shared" si="31"/>
        <v>-10685.901180086148</v>
      </c>
      <c r="N99" s="16">
        <f t="shared" si="31"/>
        <v>-9635.8418574135503</v>
      </c>
      <c r="O99" s="16">
        <f t="shared" si="31"/>
        <v>-9743.9226196434829</v>
      </c>
      <c r="P99" s="16">
        <f t="shared" si="31"/>
        <v>-9522.8249976387488</v>
      </c>
      <c r="Q99" s="16">
        <f t="shared" si="31"/>
        <v>-8804.6620320553156</v>
      </c>
      <c r="R99" s="16">
        <f t="shared" si="31"/>
        <v>-8089.2992624383805</v>
      </c>
      <c r="S99" s="16">
        <f t="shared" si="31"/>
        <v>-8747.3824881650617</v>
      </c>
      <c r="T99" s="16">
        <f t="shared" si="31"/>
        <v>-7116.2476410773379</v>
      </c>
      <c r="U99" s="16">
        <f t="shared" si="31"/>
        <v>-8038.4936354312304</v>
      </c>
      <c r="V99" s="16">
        <f t="shared" si="31"/>
        <v>-7557.647721980873</v>
      </c>
      <c r="W99" s="16">
        <f t="shared" si="31"/>
        <v>-8638.0674538334424</v>
      </c>
    </row>
    <row r="100" spans="1:23" x14ac:dyDescent="0.25">
      <c r="A100" s="19" t="s">
        <v>77</v>
      </c>
      <c r="B100" s="16">
        <f>SUM(B101:B103)</f>
        <v>-4966.1231900714802</v>
      </c>
      <c r="C100" s="16">
        <f t="shared" ref="C100:W100" si="32">SUM(C101:C103)</f>
        <v>-5098.6836493672108</v>
      </c>
      <c r="D100" s="16">
        <f t="shared" si="32"/>
        <v>-5685.8107202629562</v>
      </c>
      <c r="E100" s="16">
        <f t="shared" si="32"/>
        <v>-5589.9928280728536</v>
      </c>
      <c r="F100" s="16">
        <f t="shared" si="32"/>
        <v>-6431.1364628157226</v>
      </c>
      <c r="G100" s="16">
        <f t="shared" si="32"/>
        <v>-6206.4176500053754</v>
      </c>
      <c r="H100" s="16">
        <f t="shared" si="32"/>
        <v>-6388.04065351178</v>
      </c>
      <c r="I100" s="16">
        <f t="shared" si="32"/>
        <v>-6605.9627247044436</v>
      </c>
      <c r="J100" s="16">
        <f t="shared" si="32"/>
        <v>-6573.213258776711</v>
      </c>
      <c r="K100" s="16">
        <f t="shared" si="32"/>
        <v>-4689.5790883775544</v>
      </c>
      <c r="L100" s="16">
        <f t="shared" si="32"/>
        <v>-6760.2344057963564</v>
      </c>
      <c r="M100" s="16">
        <f t="shared" si="32"/>
        <v>-7251.5261449715254</v>
      </c>
      <c r="N100" s="16">
        <f t="shared" si="32"/>
        <v>-6347.794959017624</v>
      </c>
      <c r="O100" s="16">
        <f t="shared" si="32"/>
        <v>-6422.4756709105377</v>
      </c>
      <c r="P100" s="16">
        <f t="shared" si="32"/>
        <v>-6136.7950548593626</v>
      </c>
      <c r="Q100" s="16">
        <f t="shared" si="32"/>
        <v>-5667.5935687667625</v>
      </c>
      <c r="R100" s="16">
        <f t="shared" si="32"/>
        <v>-5065.0986511505735</v>
      </c>
      <c r="S100" s="16">
        <f t="shared" si="32"/>
        <v>-5660.939752722521</v>
      </c>
      <c r="T100" s="16">
        <f t="shared" si="32"/>
        <v>-4416.3794291389768</v>
      </c>
      <c r="U100" s="16">
        <f t="shared" si="32"/>
        <v>-5104.5927829708799</v>
      </c>
      <c r="V100" s="16">
        <f t="shared" si="32"/>
        <v>-4607.4347986439006</v>
      </c>
      <c r="W100" s="16">
        <f t="shared" si="32"/>
        <v>-5349.8482970068644</v>
      </c>
    </row>
    <row r="101" spans="1:23" x14ac:dyDescent="0.25">
      <c r="A101" s="20" t="s">
        <v>43</v>
      </c>
      <c r="B101" s="8">
        <f>B99-SUM(B102:B104)</f>
        <v>-3404.4309863406197</v>
      </c>
      <c r="C101" s="8">
        <f t="shared" ref="C101:W101" si="33">C99-SUM(C102:C104)</f>
        <v>-3647.4300716590528</v>
      </c>
      <c r="D101" s="8">
        <f t="shared" si="33"/>
        <v>-3888.9563560507395</v>
      </c>
      <c r="E101" s="8">
        <f t="shared" si="33"/>
        <v>-4067.575777036287</v>
      </c>
      <c r="F101" s="8">
        <f t="shared" si="33"/>
        <v>-4658.8108179807386</v>
      </c>
      <c r="G101" s="8">
        <f t="shared" si="33"/>
        <v>-4496.6023956869649</v>
      </c>
      <c r="H101" s="8">
        <f t="shared" si="33"/>
        <v>-4578.6640352242757</v>
      </c>
      <c r="I101" s="8">
        <f t="shared" si="33"/>
        <v>-4635.7532687566436</v>
      </c>
      <c r="J101" s="8">
        <f t="shared" si="33"/>
        <v>-4442.5276981108218</v>
      </c>
      <c r="K101" s="8">
        <f t="shared" si="33"/>
        <v>-3417.2614321188303</v>
      </c>
      <c r="L101" s="8">
        <f t="shared" si="33"/>
        <v>-4798.3387988481718</v>
      </c>
      <c r="M101" s="8">
        <f t="shared" si="33"/>
        <v>-5004.2801758677779</v>
      </c>
      <c r="N101" s="8">
        <f t="shared" si="33"/>
        <v>-4333.8711546249142</v>
      </c>
      <c r="O101" s="8">
        <f t="shared" si="33"/>
        <v>-4317.9182582357043</v>
      </c>
      <c r="P101" s="8">
        <f t="shared" si="33"/>
        <v>-3930.5756033015532</v>
      </c>
      <c r="Q101" s="8">
        <f t="shared" si="33"/>
        <v>-3904.0916280676211</v>
      </c>
      <c r="R101" s="8">
        <f t="shared" si="33"/>
        <v>-3498.2662273886026</v>
      </c>
      <c r="S101" s="8">
        <f t="shared" si="33"/>
        <v>-4016.5162556127489</v>
      </c>
      <c r="T101" s="8">
        <f t="shared" si="33"/>
        <v>-3199.3933928361494</v>
      </c>
      <c r="U101" s="8">
        <f t="shared" si="33"/>
        <v>-3563.3989109955146</v>
      </c>
      <c r="V101" s="8">
        <f t="shared" si="33"/>
        <v>-3136.1320866587457</v>
      </c>
      <c r="W101" s="8">
        <f t="shared" si="33"/>
        <v>-3652.7041467477093</v>
      </c>
    </row>
    <row r="102" spans="1:23" x14ac:dyDescent="0.25">
      <c r="A102" s="20" t="s">
        <v>44</v>
      </c>
      <c r="B102" s="8">
        <f t="shared" ref="B102:B103" si="34">IF(B55=0,0,B55/B$52*B$99)</f>
        <v>-392.59190283492609</v>
      </c>
      <c r="C102" s="8">
        <f t="shared" ref="C102:W102" si="35">IF(C55=0,0,C55/C$52*C$99)</f>
        <v>-316.40179208537648</v>
      </c>
      <c r="D102" s="8">
        <f t="shared" si="35"/>
        <v>-428.80769806691956</v>
      </c>
      <c r="E102" s="8">
        <f t="shared" si="35"/>
        <v>-311.5534425426909</v>
      </c>
      <c r="F102" s="8">
        <f t="shared" si="35"/>
        <v>-425.20621945438057</v>
      </c>
      <c r="G102" s="8">
        <f t="shared" si="35"/>
        <v>-433.21815149381456</v>
      </c>
      <c r="H102" s="8">
        <f t="shared" si="35"/>
        <v>-505.79264028264083</v>
      </c>
      <c r="I102" s="8">
        <f t="shared" si="35"/>
        <v>-510.24800602983987</v>
      </c>
      <c r="J102" s="8">
        <f t="shared" si="35"/>
        <v>-544.06234708179136</v>
      </c>
      <c r="K102" s="8">
        <f t="shared" si="35"/>
        <v>-308.01173337144286</v>
      </c>
      <c r="L102" s="8">
        <f t="shared" si="35"/>
        <v>-491.19449155098204</v>
      </c>
      <c r="M102" s="8">
        <f t="shared" si="35"/>
        <v>-541.30980451723542</v>
      </c>
      <c r="N102" s="8">
        <f t="shared" si="35"/>
        <v>-406.50416022725869</v>
      </c>
      <c r="O102" s="8">
        <f t="shared" si="35"/>
        <v>-381.81269210522368</v>
      </c>
      <c r="P102" s="8">
        <f t="shared" si="35"/>
        <v>-402.65410188754697</v>
      </c>
      <c r="Q102" s="8">
        <f t="shared" si="35"/>
        <v>-316.98638417946137</v>
      </c>
      <c r="R102" s="8">
        <f t="shared" si="35"/>
        <v>-217.14070428053626</v>
      </c>
      <c r="S102" s="8">
        <f t="shared" si="35"/>
        <v>-258.87513380041298</v>
      </c>
      <c r="T102" s="8">
        <f t="shared" si="35"/>
        <v>-246.22154518495157</v>
      </c>
      <c r="U102" s="8">
        <f t="shared" si="35"/>
        <v>-356.84343213574721</v>
      </c>
      <c r="V102" s="8">
        <f t="shared" si="35"/>
        <v>-300.79645729390211</v>
      </c>
      <c r="W102" s="8">
        <f t="shared" si="35"/>
        <v>-305.29716141171366</v>
      </c>
    </row>
    <row r="103" spans="1:23" x14ac:dyDescent="0.25">
      <c r="A103" s="20" t="s">
        <v>78</v>
      </c>
      <c r="B103" s="8">
        <f t="shared" si="34"/>
        <v>-1169.100300895934</v>
      </c>
      <c r="C103" s="8">
        <f t="shared" ref="C103:W103" si="36">IF(C56=0,0,C56/C$52*C$99)</f>
        <v>-1134.8517856227816</v>
      </c>
      <c r="D103" s="8">
        <f t="shared" si="36"/>
        <v>-1368.0466661452976</v>
      </c>
      <c r="E103" s="8">
        <f t="shared" si="36"/>
        <v>-1210.8636084938753</v>
      </c>
      <c r="F103" s="8">
        <f t="shared" si="36"/>
        <v>-1347.1194253806034</v>
      </c>
      <c r="G103" s="8">
        <f t="shared" si="36"/>
        <v>-1276.597102824596</v>
      </c>
      <c r="H103" s="8">
        <f t="shared" si="36"/>
        <v>-1303.5839780048639</v>
      </c>
      <c r="I103" s="8">
        <f t="shared" si="36"/>
        <v>-1459.96144991796</v>
      </c>
      <c r="J103" s="8">
        <f t="shared" si="36"/>
        <v>-1586.6232135840974</v>
      </c>
      <c r="K103" s="8">
        <f t="shared" si="36"/>
        <v>-964.30592288728144</v>
      </c>
      <c r="L103" s="8">
        <f t="shared" si="36"/>
        <v>-1470.7011153972026</v>
      </c>
      <c r="M103" s="8">
        <f t="shared" si="36"/>
        <v>-1705.9361645865122</v>
      </c>
      <c r="N103" s="8">
        <f t="shared" si="36"/>
        <v>-1607.4196441654515</v>
      </c>
      <c r="O103" s="8">
        <f t="shared" si="36"/>
        <v>-1722.7447205696099</v>
      </c>
      <c r="P103" s="8">
        <f t="shared" si="36"/>
        <v>-1803.5653496702623</v>
      </c>
      <c r="Q103" s="8">
        <f t="shared" si="36"/>
        <v>-1446.5155565196801</v>
      </c>
      <c r="R103" s="8">
        <f t="shared" si="36"/>
        <v>-1349.6917194814343</v>
      </c>
      <c r="S103" s="8">
        <f t="shared" si="36"/>
        <v>-1385.5483633093586</v>
      </c>
      <c r="T103" s="8">
        <f t="shared" si="36"/>
        <v>-970.76449111787588</v>
      </c>
      <c r="U103" s="8">
        <f t="shared" si="36"/>
        <v>-1184.3504398396185</v>
      </c>
      <c r="V103" s="8">
        <f t="shared" si="36"/>
        <v>-1170.5062546912525</v>
      </c>
      <c r="W103" s="8">
        <f t="shared" si="36"/>
        <v>-1391.8469888474415</v>
      </c>
    </row>
    <row r="104" spans="1:23" x14ac:dyDescent="0.25">
      <c r="A104" s="19" t="s">
        <v>45</v>
      </c>
      <c r="B104" s="16">
        <f>SUM(B105:B115)</f>
        <v>-2647.262533649232</v>
      </c>
      <c r="C104" s="16">
        <f t="shared" ref="C104:W104" si="37">SUM(C105:C115)</f>
        <v>-2457.7018765460725</v>
      </c>
      <c r="D104" s="16">
        <f t="shared" si="37"/>
        <v>-2696.5339159696609</v>
      </c>
      <c r="E104" s="16">
        <f t="shared" si="37"/>
        <v>-2606.4914121469046</v>
      </c>
      <c r="F104" s="16">
        <f t="shared" si="37"/>
        <v>-3074.8189851817165</v>
      </c>
      <c r="G104" s="16">
        <f t="shared" si="37"/>
        <v>-2733.117412697623</v>
      </c>
      <c r="H104" s="16">
        <f t="shared" si="37"/>
        <v>-3009.4587672866583</v>
      </c>
      <c r="I104" s="16">
        <f t="shared" si="37"/>
        <v>-3157.0044894386788</v>
      </c>
      <c r="J104" s="16">
        <f t="shared" si="37"/>
        <v>-3198.4139018109363</v>
      </c>
      <c r="K104" s="16">
        <f t="shared" si="37"/>
        <v>-2563.780854461595</v>
      </c>
      <c r="L104" s="16">
        <f t="shared" si="37"/>
        <v>-3191.6403820688793</v>
      </c>
      <c r="M104" s="16">
        <f t="shared" si="37"/>
        <v>-3434.3750351146227</v>
      </c>
      <c r="N104" s="16">
        <f t="shared" si="37"/>
        <v>-3288.0468983959263</v>
      </c>
      <c r="O104" s="16">
        <f t="shared" si="37"/>
        <v>-3321.4469487329452</v>
      </c>
      <c r="P104" s="16">
        <f t="shared" si="37"/>
        <v>-3386.0299427793857</v>
      </c>
      <c r="Q104" s="16">
        <f t="shared" si="37"/>
        <v>-3137.0684632885527</v>
      </c>
      <c r="R104" s="16">
        <f t="shared" si="37"/>
        <v>-3024.2006112878071</v>
      </c>
      <c r="S104" s="16">
        <f t="shared" si="37"/>
        <v>-3086.4427354425416</v>
      </c>
      <c r="T104" s="16">
        <f t="shared" si="37"/>
        <v>-2699.8682119383611</v>
      </c>
      <c r="U104" s="16">
        <f t="shared" si="37"/>
        <v>-2933.9008524603505</v>
      </c>
      <c r="V104" s="16">
        <f t="shared" si="37"/>
        <v>-2950.2129233369728</v>
      </c>
      <c r="W104" s="16">
        <f t="shared" si="37"/>
        <v>-3288.219156826578</v>
      </c>
    </row>
    <row r="105" spans="1:23" x14ac:dyDescent="0.25">
      <c r="A105" s="20" t="s">
        <v>46</v>
      </c>
      <c r="B105" s="8">
        <f>IF(B58=0,0,B58/B$52*B$99)</f>
        <v>-652.33486051302214</v>
      </c>
      <c r="C105" s="8">
        <f t="shared" ref="C105:W105" si="38">IF(C58=0,0,C58/C$52*C$99)</f>
        <v>-443.60438009579957</v>
      </c>
      <c r="D105" s="8">
        <f t="shared" si="38"/>
        <v>-473.15836444418517</v>
      </c>
      <c r="E105" s="8">
        <f t="shared" si="38"/>
        <v>-443.0973277265083</v>
      </c>
      <c r="F105" s="8">
        <f t="shared" si="38"/>
        <v>-498.83838480077731</v>
      </c>
      <c r="G105" s="8">
        <f t="shared" si="38"/>
        <v>-469.03806908097698</v>
      </c>
      <c r="H105" s="8">
        <f t="shared" si="38"/>
        <v>-525.66506061357995</v>
      </c>
      <c r="I105" s="8">
        <f t="shared" si="38"/>
        <v>-549.23823477357269</v>
      </c>
      <c r="J105" s="8">
        <f t="shared" si="38"/>
        <v>-591.30751964101887</v>
      </c>
      <c r="K105" s="8">
        <f t="shared" si="38"/>
        <v>-441.71736727708742</v>
      </c>
      <c r="L105" s="8">
        <f t="shared" si="38"/>
        <v>-551.63096345210317</v>
      </c>
      <c r="M105" s="8">
        <f t="shared" si="38"/>
        <v>-597.06797591415454</v>
      </c>
      <c r="N105" s="8">
        <f t="shared" si="38"/>
        <v>-586.58780884285511</v>
      </c>
      <c r="O105" s="8">
        <f t="shared" si="38"/>
        <v>-640.26431530986883</v>
      </c>
      <c r="P105" s="8">
        <f t="shared" si="38"/>
        <v>-665.66546148512077</v>
      </c>
      <c r="Q105" s="8">
        <f t="shared" si="38"/>
        <v>-622.08099207300882</v>
      </c>
      <c r="R105" s="8">
        <f t="shared" si="38"/>
        <v>-576.50156576909319</v>
      </c>
      <c r="S105" s="8">
        <f t="shared" si="38"/>
        <v>-599.18819076388991</v>
      </c>
      <c r="T105" s="8">
        <f t="shared" si="38"/>
        <v>-469.5162303912565</v>
      </c>
      <c r="U105" s="8">
        <f t="shared" si="38"/>
        <v>-582.30712634237693</v>
      </c>
      <c r="V105" s="8">
        <f t="shared" si="38"/>
        <v>-588.79962482987526</v>
      </c>
      <c r="W105" s="8">
        <f t="shared" si="38"/>
        <v>-638.44914648413044</v>
      </c>
    </row>
    <row r="106" spans="1:23" x14ac:dyDescent="0.25">
      <c r="A106" s="20" t="s">
        <v>47</v>
      </c>
      <c r="B106" s="8">
        <f t="shared" ref="B106:B115" si="39">IF(B59=0,0,B59/B$52*B$99)</f>
        <v>-49.64616596886583</v>
      </c>
      <c r="C106" s="8">
        <f t="shared" ref="C106:W106" si="40">IF(C59=0,0,C59/C$52*C$99)</f>
        <v>-49.681680990276483</v>
      </c>
      <c r="D106" s="8">
        <f t="shared" si="40"/>
        <v>-55.288434604030677</v>
      </c>
      <c r="E106" s="8">
        <f t="shared" si="40"/>
        <v>-50.299943624763941</v>
      </c>
      <c r="F106" s="8">
        <f t="shared" si="40"/>
        <v>-58.870821252519356</v>
      </c>
      <c r="G106" s="8">
        <f t="shared" si="40"/>
        <v>-54.445957310475087</v>
      </c>
      <c r="H106" s="8">
        <f t="shared" si="40"/>
        <v>-59.859837328474299</v>
      </c>
      <c r="I106" s="8">
        <f t="shared" si="40"/>
        <v>-73.023097766632262</v>
      </c>
      <c r="J106" s="8">
        <f t="shared" si="40"/>
        <v>-73.576905782619633</v>
      </c>
      <c r="K106" s="8">
        <f t="shared" si="40"/>
        <v>-57.557500533084387</v>
      </c>
      <c r="L106" s="8">
        <f t="shared" si="40"/>
        <v>-70.001006666945273</v>
      </c>
      <c r="M106" s="8">
        <f t="shared" si="40"/>
        <v>-78.786617078643744</v>
      </c>
      <c r="N106" s="8">
        <f t="shared" si="40"/>
        <v>-74.778594970820421</v>
      </c>
      <c r="O106" s="8">
        <f t="shared" si="40"/>
        <v>-88.950738246875886</v>
      </c>
      <c r="P106" s="8">
        <f t="shared" si="40"/>
        <v>-99.194098367676105</v>
      </c>
      <c r="Q106" s="8">
        <f t="shared" si="40"/>
        <v>-93.165705632420668</v>
      </c>
      <c r="R106" s="8">
        <f t="shared" si="40"/>
        <v>-90.40134050694806</v>
      </c>
      <c r="S106" s="8">
        <f t="shared" si="40"/>
        <v>-90.283877193926259</v>
      </c>
      <c r="T106" s="8">
        <f t="shared" si="40"/>
        <v>-84.353643647003551</v>
      </c>
      <c r="U106" s="8">
        <f t="shared" si="40"/>
        <v>-84.654099498899214</v>
      </c>
      <c r="V106" s="8">
        <f t="shared" si="40"/>
        <v>-77.110826270823821</v>
      </c>
      <c r="W106" s="8">
        <f t="shared" si="40"/>
        <v>-91.854555094264285</v>
      </c>
    </row>
    <row r="107" spans="1:23" x14ac:dyDescent="0.25">
      <c r="A107" s="20" t="s">
        <v>48</v>
      </c>
      <c r="B107" s="8">
        <f t="shared" si="39"/>
        <v>-328.07692464417232</v>
      </c>
      <c r="C107" s="8">
        <f t="shared" ref="C107:W107" si="41">IF(C60=0,0,C60/C$52*C$99)</f>
        <v>-333.52374734211577</v>
      </c>
      <c r="D107" s="8">
        <f t="shared" si="41"/>
        <v>-390.15853213375163</v>
      </c>
      <c r="E107" s="8">
        <f t="shared" si="41"/>
        <v>-416.91739386795831</v>
      </c>
      <c r="F107" s="8">
        <f t="shared" si="41"/>
        <v>-481.8919863376488</v>
      </c>
      <c r="G107" s="8">
        <f t="shared" si="41"/>
        <v>-380.53245516911852</v>
      </c>
      <c r="H107" s="8">
        <f t="shared" si="41"/>
        <v>-363.96488108241391</v>
      </c>
      <c r="I107" s="8">
        <f t="shared" si="41"/>
        <v>-365.15227828733902</v>
      </c>
      <c r="J107" s="8">
        <f t="shared" si="41"/>
        <v>-388.53894993504889</v>
      </c>
      <c r="K107" s="8">
        <f t="shared" si="41"/>
        <v>-338.73736614284121</v>
      </c>
      <c r="L107" s="8">
        <f t="shared" si="41"/>
        <v>-455.73855125781614</v>
      </c>
      <c r="M107" s="8">
        <f t="shared" si="41"/>
        <v>-468.61885499138413</v>
      </c>
      <c r="N107" s="8">
        <f t="shared" si="41"/>
        <v>-461.83042142000659</v>
      </c>
      <c r="O107" s="8">
        <f t="shared" si="41"/>
        <v>-432.02345154579007</v>
      </c>
      <c r="P107" s="8">
        <f t="shared" si="41"/>
        <v>-469.40532405016097</v>
      </c>
      <c r="Q107" s="8">
        <f t="shared" si="41"/>
        <v>-427.64878390440555</v>
      </c>
      <c r="R107" s="8">
        <f t="shared" si="41"/>
        <v>-444.49702234908204</v>
      </c>
      <c r="S107" s="8">
        <f t="shared" si="41"/>
        <v>-461.28184316273411</v>
      </c>
      <c r="T107" s="8">
        <f t="shared" si="41"/>
        <v>-394.27248864763436</v>
      </c>
      <c r="U107" s="8">
        <f t="shared" si="41"/>
        <v>-398.01794462098314</v>
      </c>
      <c r="V107" s="8">
        <f t="shared" si="41"/>
        <v>-425.0720969411953</v>
      </c>
      <c r="W107" s="8">
        <f t="shared" si="41"/>
        <v>-480.20590432797007</v>
      </c>
    </row>
    <row r="108" spans="1:23" x14ac:dyDescent="0.25">
      <c r="A108" s="20" t="s">
        <v>50</v>
      </c>
      <c r="B108" s="8">
        <f t="shared" si="39"/>
        <v>-391.05428804030248</v>
      </c>
      <c r="C108" s="8">
        <f t="shared" ref="C108:W108" si="42">IF(C61=0,0,C61/C$52*C$99)</f>
        <v>-389.25269532459299</v>
      </c>
      <c r="D108" s="8">
        <f t="shared" si="42"/>
        <v>-425.27359415429993</v>
      </c>
      <c r="E108" s="8">
        <f t="shared" si="42"/>
        <v>-420.94317316290221</v>
      </c>
      <c r="F108" s="8">
        <f t="shared" si="42"/>
        <v>-421.67377421668829</v>
      </c>
      <c r="G108" s="8">
        <f t="shared" si="42"/>
        <v>-390.3238720217808</v>
      </c>
      <c r="H108" s="8">
        <f t="shared" si="42"/>
        <v>-422.79874002116452</v>
      </c>
      <c r="I108" s="8">
        <f t="shared" si="42"/>
        <v>-438.18354524040518</v>
      </c>
      <c r="J108" s="8">
        <f t="shared" si="42"/>
        <v>-436.38941678805634</v>
      </c>
      <c r="K108" s="8">
        <f t="shared" si="42"/>
        <v>-376.97000921895892</v>
      </c>
      <c r="L108" s="8">
        <f t="shared" si="42"/>
        <v>-482.09644985910103</v>
      </c>
      <c r="M108" s="8">
        <f t="shared" si="42"/>
        <v>-495.89242810004583</v>
      </c>
      <c r="N108" s="8">
        <f t="shared" si="42"/>
        <v>-457.67780731635781</v>
      </c>
      <c r="O108" s="8">
        <f t="shared" si="42"/>
        <v>-490.32444717442291</v>
      </c>
      <c r="P108" s="8">
        <f t="shared" si="42"/>
        <v>-482.23772735259774</v>
      </c>
      <c r="Q108" s="8">
        <f t="shared" si="42"/>
        <v>-471.9060785579984</v>
      </c>
      <c r="R108" s="8">
        <f t="shared" si="42"/>
        <v>-468.92270989083011</v>
      </c>
      <c r="S108" s="8">
        <f t="shared" si="42"/>
        <v>-427.71783563461338</v>
      </c>
      <c r="T108" s="8">
        <f t="shared" si="42"/>
        <v>-418.9224290264824</v>
      </c>
      <c r="U108" s="8">
        <f t="shared" si="42"/>
        <v>-453.49827557372134</v>
      </c>
      <c r="V108" s="8">
        <f t="shared" si="42"/>
        <v>-421.01657691587116</v>
      </c>
      <c r="W108" s="8">
        <f t="shared" si="42"/>
        <v>-479.15931777456797</v>
      </c>
    </row>
    <row r="109" spans="1:23" x14ac:dyDescent="0.25">
      <c r="A109" s="20" t="s">
        <v>51</v>
      </c>
      <c r="B109" s="8">
        <f t="shared" si="39"/>
        <v>-211.42706861350447</v>
      </c>
      <c r="C109" s="8">
        <f t="shared" ref="C109:W109" si="43">IF(C62=0,0,C62/C$52*C$99)</f>
        <v>-210.56911397709504</v>
      </c>
      <c r="D109" s="8">
        <f t="shared" si="43"/>
        <v>-271.83163302256537</v>
      </c>
      <c r="E109" s="8">
        <f t="shared" si="43"/>
        <v>-209.53844514962324</v>
      </c>
      <c r="F109" s="8">
        <f t="shared" si="43"/>
        <v>-231.51300300637823</v>
      </c>
      <c r="G109" s="8">
        <f t="shared" si="43"/>
        <v>-223.05396653247064</v>
      </c>
      <c r="H109" s="8">
        <f t="shared" si="43"/>
        <v>-235.58266299568467</v>
      </c>
      <c r="I109" s="8">
        <f t="shared" si="43"/>
        <v>-239.32205961331206</v>
      </c>
      <c r="J109" s="8">
        <f t="shared" si="43"/>
        <v>-238.49445985059634</v>
      </c>
      <c r="K109" s="8">
        <f t="shared" si="43"/>
        <v>-205.42870165199048</v>
      </c>
      <c r="L109" s="8">
        <f t="shared" si="43"/>
        <v>-262.63233444314443</v>
      </c>
      <c r="M109" s="8">
        <f t="shared" si="43"/>
        <v>-277.19614922125044</v>
      </c>
      <c r="N109" s="8">
        <f t="shared" si="43"/>
        <v>-265.16829910938185</v>
      </c>
      <c r="O109" s="8">
        <f t="shared" si="43"/>
        <v>-242.71140205732598</v>
      </c>
      <c r="P109" s="8">
        <f t="shared" si="43"/>
        <v>-262.01042981995704</v>
      </c>
      <c r="Q109" s="8">
        <f t="shared" si="43"/>
        <v>-251.98021665673534</v>
      </c>
      <c r="R109" s="8">
        <f t="shared" si="43"/>
        <v>-216.72894860791317</v>
      </c>
      <c r="S109" s="8">
        <f t="shared" si="43"/>
        <v>-216.55506555184135</v>
      </c>
      <c r="T109" s="8">
        <f t="shared" si="43"/>
        <v>-183.83086245272315</v>
      </c>
      <c r="U109" s="8">
        <f t="shared" si="43"/>
        <v>-202.70114386586727</v>
      </c>
      <c r="V109" s="8">
        <f t="shared" si="43"/>
        <v>-216.21372919053488</v>
      </c>
      <c r="W109" s="8">
        <f t="shared" si="43"/>
        <v>-239.75750842741175</v>
      </c>
    </row>
    <row r="110" spans="1:23" x14ac:dyDescent="0.25">
      <c r="A110" s="20" t="s">
        <v>49</v>
      </c>
      <c r="B110" s="8">
        <f t="shared" si="39"/>
        <v>-512.11599628966155</v>
      </c>
      <c r="C110" s="8">
        <f t="shared" ref="C110:W110" si="44">IF(C63=0,0,C63/C$52*C$99)</f>
        <v>-505.00515104812507</v>
      </c>
      <c r="D110" s="8">
        <f t="shared" si="44"/>
        <v>-569.4211721016859</v>
      </c>
      <c r="E110" s="8">
        <f t="shared" si="44"/>
        <v>-500.09800420828873</v>
      </c>
      <c r="F110" s="8">
        <f t="shared" si="44"/>
        <v>-630.48761132761717</v>
      </c>
      <c r="G110" s="8">
        <f t="shared" si="44"/>
        <v>-484.84378727066354</v>
      </c>
      <c r="H110" s="8">
        <f t="shared" si="44"/>
        <v>-622.6456262392644</v>
      </c>
      <c r="I110" s="8">
        <f t="shared" si="44"/>
        <v>-689.27499824307745</v>
      </c>
      <c r="J110" s="8">
        <f t="shared" si="44"/>
        <v>-684.42943441236525</v>
      </c>
      <c r="K110" s="8">
        <f t="shared" si="44"/>
        <v>-521.58503431829604</v>
      </c>
      <c r="L110" s="8">
        <f t="shared" si="44"/>
        <v>-610.33336810364767</v>
      </c>
      <c r="M110" s="8">
        <f t="shared" si="44"/>
        <v>-693.82594693865155</v>
      </c>
      <c r="N110" s="8">
        <f t="shared" si="44"/>
        <v>-619.47240174565479</v>
      </c>
      <c r="O110" s="8">
        <f t="shared" si="44"/>
        <v>-715.36838977387163</v>
      </c>
      <c r="P110" s="8">
        <f t="shared" si="44"/>
        <v>-734.48446431877687</v>
      </c>
      <c r="Q110" s="8">
        <f t="shared" si="44"/>
        <v>-679.46080572794733</v>
      </c>
      <c r="R110" s="8">
        <f t="shared" si="44"/>
        <v>-665.16873314902989</v>
      </c>
      <c r="S110" s="8">
        <f t="shared" si="44"/>
        <v>-686.37989896860404</v>
      </c>
      <c r="T110" s="8">
        <f t="shared" si="44"/>
        <v>-606.79124886571969</v>
      </c>
      <c r="U110" s="8">
        <f t="shared" si="44"/>
        <v>-641.64484197027912</v>
      </c>
      <c r="V110" s="8">
        <f t="shared" si="44"/>
        <v>-694.65614578104282</v>
      </c>
      <c r="W110" s="8">
        <f t="shared" si="44"/>
        <v>-765.98493055089205</v>
      </c>
    </row>
    <row r="111" spans="1:23" x14ac:dyDescent="0.25">
      <c r="A111" s="20" t="s">
        <v>52</v>
      </c>
      <c r="B111" s="8">
        <f t="shared" si="39"/>
        <v>-22.730533237263217</v>
      </c>
      <c r="C111" s="8">
        <f t="shared" ref="C111:W111" si="45">IF(C64=0,0,C64/C$52*C$99)</f>
        <v>-25.165259271967827</v>
      </c>
      <c r="D111" s="8">
        <f t="shared" si="45"/>
        <v>-21.112680553517958</v>
      </c>
      <c r="E111" s="8">
        <f t="shared" si="45"/>
        <v>-28.102290724543398</v>
      </c>
      <c r="F111" s="8">
        <f t="shared" si="45"/>
        <v>-39.716420914757251</v>
      </c>
      <c r="G111" s="8">
        <f t="shared" si="45"/>
        <v>-37.456876402040805</v>
      </c>
      <c r="H111" s="8">
        <f t="shared" si="45"/>
        <v>-40.12500619596991</v>
      </c>
      <c r="I111" s="8">
        <f t="shared" si="45"/>
        <v>-40.585871953041675</v>
      </c>
      <c r="J111" s="8">
        <f t="shared" si="45"/>
        <v>-34.024753891804913</v>
      </c>
      <c r="K111" s="8">
        <f t="shared" si="45"/>
        <v>-22.621154102551014</v>
      </c>
      <c r="L111" s="8">
        <f t="shared" si="45"/>
        <v>-33.705533974553099</v>
      </c>
      <c r="M111" s="8">
        <f t="shared" si="45"/>
        <v>-35.704275765017179</v>
      </c>
      <c r="N111" s="8">
        <f t="shared" si="45"/>
        <v>-37.525049996282419</v>
      </c>
      <c r="O111" s="8">
        <f t="shared" si="45"/>
        <v>-30.135545533984619</v>
      </c>
      <c r="P111" s="8">
        <f t="shared" si="45"/>
        <v>-28.583255465145115</v>
      </c>
      <c r="Q111" s="8">
        <f t="shared" si="45"/>
        <v>-24.253555531185246</v>
      </c>
      <c r="R111" s="8">
        <f t="shared" si="45"/>
        <v>-27.262276112662249</v>
      </c>
      <c r="S111" s="8">
        <f t="shared" si="45"/>
        <v>-29.878400321680807</v>
      </c>
      <c r="T111" s="8">
        <f t="shared" si="45"/>
        <v>-28.20051596293073</v>
      </c>
      <c r="U111" s="8">
        <f t="shared" si="45"/>
        <v>-27.697152507545706</v>
      </c>
      <c r="V111" s="8">
        <f t="shared" si="45"/>
        <v>-29.183720671959161</v>
      </c>
      <c r="W111" s="8">
        <f t="shared" si="45"/>
        <v>-33.81227911525788</v>
      </c>
    </row>
    <row r="112" spans="1:23" x14ac:dyDescent="0.25">
      <c r="A112" s="20" t="s">
        <v>53</v>
      </c>
      <c r="B112" s="8">
        <f t="shared" si="39"/>
        <v>-107.85991373620816</v>
      </c>
      <c r="C112" s="8">
        <f t="shared" ref="C112:W112" si="46">IF(C65=0,0,C65/C$52*C$99)</f>
        <v>-111.48621304437532</v>
      </c>
      <c r="D112" s="8">
        <f t="shared" si="46"/>
        <v>-109.14670136163276</v>
      </c>
      <c r="E112" s="8">
        <f t="shared" si="46"/>
        <v>-109.42638549889952</v>
      </c>
      <c r="F112" s="8">
        <f t="shared" si="46"/>
        <v>-129.07089634666434</v>
      </c>
      <c r="G112" s="8">
        <f t="shared" si="46"/>
        <v>-136.3519185159318</v>
      </c>
      <c r="H112" s="8">
        <f t="shared" si="46"/>
        <v>-152.17648727937566</v>
      </c>
      <c r="I112" s="8">
        <f t="shared" si="46"/>
        <v>-153.47398206564813</v>
      </c>
      <c r="J112" s="8">
        <f t="shared" si="46"/>
        <v>-149.39741067156896</v>
      </c>
      <c r="K112" s="8">
        <f t="shared" si="46"/>
        <v>-136.14191395698816</v>
      </c>
      <c r="L112" s="8">
        <f t="shared" si="46"/>
        <v>-182.62628414943143</v>
      </c>
      <c r="M112" s="8">
        <f t="shared" si="46"/>
        <v>-196.46469215372514</v>
      </c>
      <c r="N112" s="8">
        <f t="shared" si="46"/>
        <v>-207.6112608060879</v>
      </c>
      <c r="O112" s="8">
        <f t="shared" si="46"/>
        <v>-133.8544992609566</v>
      </c>
      <c r="P112" s="8">
        <f t="shared" si="46"/>
        <v>-129.82879487897759</v>
      </c>
      <c r="Q112" s="8">
        <f t="shared" si="46"/>
        <v>-129.86621608096652</v>
      </c>
      <c r="R112" s="8">
        <f t="shared" si="46"/>
        <v>-124.95073887284272</v>
      </c>
      <c r="S112" s="8">
        <f t="shared" si="46"/>
        <v>-122.31957059332875</v>
      </c>
      <c r="T112" s="8">
        <f t="shared" si="46"/>
        <v>-109.54657127961804</v>
      </c>
      <c r="U112" s="8">
        <f t="shared" si="46"/>
        <v>-118.71265283813278</v>
      </c>
      <c r="V112" s="8">
        <f t="shared" si="46"/>
        <v>-113.42099249504786</v>
      </c>
      <c r="W112" s="8">
        <f t="shared" si="46"/>
        <v>-136.16123326450244</v>
      </c>
    </row>
    <row r="113" spans="1:23" x14ac:dyDescent="0.25">
      <c r="A113" s="20" t="s">
        <v>54</v>
      </c>
      <c r="B113" s="8">
        <f t="shared" si="39"/>
        <v>-52.506289496650403</v>
      </c>
      <c r="C113" s="8">
        <f t="shared" ref="C113:W113" si="47">IF(C66=0,0,C66/C$52*C$99)</f>
        <v>-56.1330758225292</v>
      </c>
      <c r="D113" s="8">
        <f t="shared" si="47"/>
        <v>-49.928418645502532</v>
      </c>
      <c r="E113" s="8">
        <f t="shared" si="47"/>
        <v>-37.846180424306198</v>
      </c>
      <c r="F113" s="8">
        <f t="shared" si="47"/>
        <v>-38.896357909847076</v>
      </c>
      <c r="G113" s="8">
        <f t="shared" si="47"/>
        <v>-40.038008421328421</v>
      </c>
      <c r="H113" s="8">
        <f t="shared" si="47"/>
        <v>-40.915735754892658</v>
      </c>
      <c r="I113" s="8">
        <f t="shared" si="47"/>
        <v>-42.684764669212733</v>
      </c>
      <c r="J113" s="8">
        <f t="shared" si="47"/>
        <v>-38.848857917967258</v>
      </c>
      <c r="K113" s="8">
        <f t="shared" si="47"/>
        <v>-30.807277160418046</v>
      </c>
      <c r="L113" s="8">
        <f t="shared" si="47"/>
        <v>-38.152198558789557</v>
      </c>
      <c r="M113" s="8">
        <f t="shared" si="47"/>
        <v>-37.275446542763554</v>
      </c>
      <c r="N113" s="8">
        <f t="shared" si="47"/>
        <v>-36.874108157712449</v>
      </c>
      <c r="O113" s="8">
        <f t="shared" si="47"/>
        <v>-33.316309972839669</v>
      </c>
      <c r="P113" s="8">
        <f t="shared" si="47"/>
        <v>-29.944093566118628</v>
      </c>
      <c r="Q113" s="8">
        <f t="shared" si="47"/>
        <v>-26.085562388752546</v>
      </c>
      <c r="R113" s="8">
        <f t="shared" si="47"/>
        <v>-29.184418953298898</v>
      </c>
      <c r="S113" s="8">
        <f t="shared" si="47"/>
        <v>-24.049242485192408</v>
      </c>
      <c r="T113" s="8">
        <f t="shared" si="47"/>
        <v>-21.505267142633915</v>
      </c>
      <c r="U113" s="8">
        <f t="shared" si="47"/>
        <v>-24.842253698750174</v>
      </c>
      <c r="V113" s="8">
        <f t="shared" si="47"/>
        <v>-22.600154961631674</v>
      </c>
      <c r="W113" s="8">
        <f t="shared" si="47"/>
        <v>-27.853626881439386</v>
      </c>
    </row>
    <row r="114" spans="1:23" x14ac:dyDescent="0.25">
      <c r="A114" s="20" t="s">
        <v>55</v>
      </c>
      <c r="B114" s="8">
        <f t="shared" si="39"/>
        <v>-47.410443447949959</v>
      </c>
      <c r="C114" s="8">
        <f t="shared" ref="C114:W114" si="48">IF(C67=0,0,C67/C$52*C$99)</f>
        <v>-56.824148716848143</v>
      </c>
      <c r="D114" s="8">
        <f t="shared" si="48"/>
        <v>-58.224499909251172</v>
      </c>
      <c r="E114" s="8">
        <f t="shared" si="48"/>
        <v>-61.837488913100628</v>
      </c>
      <c r="F114" s="8">
        <f t="shared" si="48"/>
        <v>-78.967881589582163</v>
      </c>
      <c r="G114" s="8">
        <f t="shared" si="48"/>
        <v>-85.445003535482641</v>
      </c>
      <c r="H114" s="8">
        <f t="shared" si="48"/>
        <v>-84.856355986200839</v>
      </c>
      <c r="I114" s="8">
        <f t="shared" si="48"/>
        <v>-87.378473228205436</v>
      </c>
      <c r="J114" s="8">
        <f t="shared" si="48"/>
        <v>-84.92756985121062</v>
      </c>
      <c r="K114" s="8">
        <f t="shared" si="48"/>
        <v>-66.407366295615333</v>
      </c>
      <c r="L114" s="8">
        <f t="shared" si="48"/>
        <v>-86.657522842164212</v>
      </c>
      <c r="M114" s="8">
        <f t="shared" si="48"/>
        <v>-94.940158872654536</v>
      </c>
      <c r="N114" s="8">
        <f t="shared" si="48"/>
        <v>-88.507097917704996</v>
      </c>
      <c r="O114" s="8">
        <f t="shared" si="48"/>
        <v>-79.80809537652253</v>
      </c>
      <c r="P114" s="8">
        <f t="shared" si="48"/>
        <v>-83.496878727011278</v>
      </c>
      <c r="Q114" s="8">
        <f t="shared" si="48"/>
        <v>-67.522734856865739</v>
      </c>
      <c r="R114" s="8">
        <f t="shared" si="48"/>
        <v>-63.192579559153089</v>
      </c>
      <c r="S114" s="8">
        <f t="shared" si="48"/>
        <v>-66.432647265328796</v>
      </c>
      <c r="T114" s="8">
        <f t="shared" si="48"/>
        <v>-68.516202385280849</v>
      </c>
      <c r="U114" s="8">
        <f t="shared" si="48"/>
        <v>-65.339128903642489</v>
      </c>
      <c r="V114" s="8">
        <f t="shared" si="48"/>
        <v>-51.682598261144562</v>
      </c>
      <c r="W114" s="8">
        <f t="shared" si="48"/>
        <v>-77.54431781836837</v>
      </c>
    </row>
    <row r="115" spans="1:23" x14ac:dyDescent="0.25">
      <c r="A115" s="20" t="s">
        <v>76</v>
      </c>
      <c r="B115" s="8">
        <f t="shared" si="39"/>
        <v>-272.10004966163132</v>
      </c>
      <c r="C115" s="8">
        <f t="shared" ref="C115:W115" si="49">IF(C68=0,0,C68/C$52*C$99)</f>
        <v>-276.45641091234734</v>
      </c>
      <c r="D115" s="8">
        <f t="shared" si="49"/>
        <v>-272.98988503923783</v>
      </c>
      <c r="E115" s="8">
        <f t="shared" si="49"/>
        <v>-328.38477884601014</v>
      </c>
      <c r="F115" s="8">
        <f t="shared" si="49"/>
        <v>-464.89184747923576</v>
      </c>
      <c r="G115" s="8">
        <f t="shared" si="49"/>
        <v>-431.58749843735387</v>
      </c>
      <c r="H115" s="8">
        <f t="shared" si="49"/>
        <v>-460.86837378963764</v>
      </c>
      <c r="I115" s="8">
        <f t="shared" si="49"/>
        <v>-478.68718359823185</v>
      </c>
      <c r="J115" s="8">
        <f t="shared" si="49"/>
        <v>-478.47862306867989</v>
      </c>
      <c r="K115" s="8">
        <f t="shared" si="49"/>
        <v>-365.80716380376452</v>
      </c>
      <c r="L115" s="8">
        <f t="shared" si="49"/>
        <v>-418.06616876118301</v>
      </c>
      <c r="M115" s="8">
        <f t="shared" si="49"/>
        <v>-458.60248953633254</v>
      </c>
      <c r="N115" s="8">
        <f t="shared" si="49"/>
        <v>-452.01404811306179</v>
      </c>
      <c r="O115" s="8">
        <f t="shared" si="49"/>
        <v>-434.68975448048633</v>
      </c>
      <c r="P115" s="8">
        <f t="shared" si="49"/>
        <v>-401.17941474784311</v>
      </c>
      <c r="Q115" s="8">
        <f t="shared" si="49"/>
        <v>-343.09781187826746</v>
      </c>
      <c r="R115" s="8">
        <f t="shared" si="49"/>
        <v>-317.39027751695352</v>
      </c>
      <c r="S115" s="8">
        <f t="shared" si="49"/>
        <v>-362.35616350140208</v>
      </c>
      <c r="T115" s="8">
        <f t="shared" si="49"/>
        <v>-314.41275213707826</v>
      </c>
      <c r="U115" s="8">
        <f t="shared" si="49"/>
        <v>-334.48623264015202</v>
      </c>
      <c r="V115" s="8">
        <f t="shared" si="49"/>
        <v>-310.4564570178465</v>
      </c>
      <c r="W115" s="8">
        <f t="shared" si="49"/>
        <v>-317.43633708777372</v>
      </c>
    </row>
    <row r="116" spans="1:23" x14ac:dyDescent="0.25">
      <c r="A116" s="15" t="s">
        <v>56</v>
      </c>
      <c r="B116" s="16">
        <f>SUM(B117:B121)</f>
        <v>131.91674503758233</v>
      </c>
      <c r="C116" s="16">
        <f t="shared" ref="C116:W116" si="50">SUM(C117:C121)</f>
        <v>121.86446837186838</v>
      </c>
      <c r="D116" s="16">
        <f t="shared" si="50"/>
        <v>136.19606310935256</v>
      </c>
      <c r="E116" s="16">
        <f t="shared" si="50"/>
        <v>418.68802470935356</v>
      </c>
      <c r="F116" s="16">
        <f t="shared" si="50"/>
        <v>591.46654051999712</v>
      </c>
      <c r="G116" s="16">
        <f t="shared" si="50"/>
        <v>256.88775093991876</v>
      </c>
      <c r="H116" s="16">
        <f t="shared" si="50"/>
        <v>49.668653086256612</v>
      </c>
      <c r="I116" s="16">
        <f t="shared" si="50"/>
        <v>73.645905917796597</v>
      </c>
      <c r="J116" s="16">
        <f t="shared" si="50"/>
        <v>-353.37120268002514</v>
      </c>
      <c r="K116" s="16">
        <f t="shared" si="50"/>
        <v>-37.477102686334582</v>
      </c>
      <c r="L116" s="16">
        <f t="shared" si="50"/>
        <v>-92.873505370917343</v>
      </c>
      <c r="M116" s="16">
        <f t="shared" si="50"/>
        <v>154.46014402591965</v>
      </c>
      <c r="N116" s="16">
        <f t="shared" si="50"/>
        <v>138.05725320474306</v>
      </c>
      <c r="O116" s="16">
        <f t="shared" si="50"/>
        <v>-171.40402764847843</v>
      </c>
      <c r="P116" s="16">
        <f t="shared" si="50"/>
        <v>-408.06824471078625</v>
      </c>
      <c r="Q116" s="16">
        <f t="shared" si="50"/>
        <v>-436.50931385240392</v>
      </c>
      <c r="R116" s="16">
        <f t="shared" si="50"/>
        <v>-357.69799241513363</v>
      </c>
      <c r="S116" s="16">
        <f t="shared" si="50"/>
        <v>-180.95775187041977</v>
      </c>
      <c r="T116" s="16">
        <f t="shared" si="50"/>
        <v>-359.97163559725539</v>
      </c>
      <c r="U116" s="16">
        <f t="shared" si="50"/>
        <v>-348.61436604987875</v>
      </c>
      <c r="V116" s="16">
        <f t="shared" si="50"/>
        <v>-529.30140239163484</v>
      </c>
      <c r="W116" s="16">
        <f t="shared" si="50"/>
        <v>-531.11824554996736</v>
      </c>
    </row>
    <row r="117" spans="1:23" x14ac:dyDescent="0.25">
      <c r="A117" s="10" t="s">
        <v>75</v>
      </c>
      <c r="B117" s="8">
        <f t="shared" ref="B117:W117" si="51">B19-B70</f>
        <v>-38.452072760000021</v>
      </c>
      <c r="C117" s="8">
        <f t="shared" si="51"/>
        <v>-39.409407720000026</v>
      </c>
      <c r="D117" s="8">
        <f t="shared" si="51"/>
        <v>-40.249873720000018</v>
      </c>
      <c r="E117" s="8">
        <f t="shared" si="51"/>
        <v>-36.920187720000023</v>
      </c>
      <c r="F117" s="8">
        <f t="shared" si="51"/>
        <v>-41.22289124000001</v>
      </c>
      <c r="G117" s="8">
        <f t="shared" si="51"/>
        <v>-40.039943440000002</v>
      </c>
      <c r="H117" s="8">
        <f t="shared" si="51"/>
        <v>-40.525960479999995</v>
      </c>
      <c r="I117" s="8">
        <f t="shared" si="51"/>
        <v>-41.055352040000002</v>
      </c>
      <c r="J117" s="8">
        <f t="shared" si="51"/>
        <v>-41.641016239999999</v>
      </c>
      <c r="K117" s="8">
        <f t="shared" si="51"/>
        <v>-42.215689640000022</v>
      </c>
      <c r="L117" s="8">
        <f t="shared" si="51"/>
        <v>-42.980239439999998</v>
      </c>
      <c r="M117" s="8">
        <f t="shared" si="51"/>
        <v>-43.433332279999981</v>
      </c>
      <c r="N117" s="8">
        <f t="shared" si="51"/>
        <v>-44.25209172000001</v>
      </c>
      <c r="O117" s="8">
        <f t="shared" si="51"/>
        <v>-43.751892799999979</v>
      </c>
      <c r="P117" s="8">
        <f t="shared" si="51"/>
        <v>-45.381665960000028</v>
      </c>
      <c r="Q117" s="8">
        <f t="shared" si="51"/>
        <v>-45.916463240000006</v>
      </c>
      <c r="R117" s="8">
        <f t="shared" si="51"/>
        <v>-46.384680960000011</v>
      </c>
      <c r="S117" s="8">
        <f t="shared" si="51"/>
        <v>-47.070687159999999</v>
      </c>
      <c r="T117" s="8">
        <f t="shared" si="51"/>
        <v>-47.592554</v>
      </c>
      <c r="U117" s="8">
        <f t="shared" si="51"/>
        <v>-31.419355080000003</v>
      </c>
      <c r="V117" s="8">
        <f t="shared" si="51"/>
        <v>-26.836180880000001</v>
      </c>
      <c r="W117" s="8">
        <f t="shared" si="51"/>
        <v>-25.361214960000005</v>
      </c>
    </row>
    <row r="118" spans="1:23" x14ac:dyDescent="0.25">
      <c r="A118" s="10" t="s">
        <v>58</v>
      </c>
      <c r="B118" s="8">
        <f t="shared" ref="B118:W118" si="52">B20-B71</f>
        <v>234.3519888799965</v>
      </c>
      <c r="C118" s="8">
        <f t="shared" si="52"/>
        <v>233.63020519999918</v>
      </c>
      <c r="D118" s="8">
        <f t="shared" si="52"/>
        <v>259.09226679999847</v>
      </c>
      <c r="E118" s="8">
        <f t="shared" si="52"/>
        <v>521.16353951999918</v>
      </c>
      <c r="F118" s="8">
        <f t="shared" si="52"/>
        <v>715.60431463999703</v>
      </c>
      <c r="G118" s="8">
        <f t="shared" si="52"/>
        <v>366.63348176</v>
      </c>
      <c r="H118" s="8">
        <f t="shared" si="52"/>
        <v>158.7255249599948</v>
      </c>
      <c r="I118" s="8">
        <f t="shared" si="52"/>
        <v>187.78103340000234</v>
      </c>
      <c r="J118" s="8">
        <f t="shared" si="52"/>
        <v>-243.71573487999922</v>
      </c>
      <c r="K118" s="8">
        <f t="shared" si="52"/>
        <v>67.361532879996957</v>
      </c>
      <c r="L118" s="8">
        <f t="shared" si="52"/>
        <v>22.93169472000227</v>
      </c>
      <c r="M118" s="8">
        <f t="shared" si="52"/>
        <v>260.65895079999609</v>
      </c>
      <c r="N118" s="8">
        <f t="shared" si="52"/>
        <v>245.76697056000194</v>
      </c>
      <c r="O118" s="8">
        <f t="shared" si="52"/>
        <v>-59.694319399997767</v>
      </c>
      <c r="P118" s="8">
        <f t="shared" si="52"/>
        <v>-299.35103548000188</v>
      </c>
      <c r="Q118" s="8">
        <f t="shared" si="52"/>
        <v>-337.53055883999696</v>
      </c>
      <c r="R118" s="8">
        <f t="shared" si="52"/>
        <v>-281.26237911999851</v>
      </c>
      <c r="S118" s="8">
        <f t="shared" si="52"/>
        <v>-77.822968320004293</v>
      </c>
      <c r="T118" s="8">
        <f t="shared" si="52"/>
        <v>-269.10888607999732</v>
      </c>
      <c r="U118" s="8">
        <f t="shared" si="52"/>
        <v>-271.65262055999119</v>
      </c>
      <c r="V118" s="8">
        <f t="shared" si="52"/>
        <v>-455.83228563999728</v>
      </c>
      <c r="W118" s="8">
        <f t="shared" si="52"/>
        <v>-441.88758208000218</v>
      </c>
    </row>
    <row r="119" spans="1:23" x14ac:dyDescent="0.25">
      <c r="A119" s="10" t="s">
        <v>57</v>
      </c>
      <c r="B119" s="8">
        <f t="shared" ref="B119:W119" si="53">B21-B72</f>
        <v>-3.8446725224139868</v>
      </c>
      <c r="C119" s="8">
        <f t="shared" si="53"/>
        <v>-4.663118028130782</v>
      </c>
      <c r="D119" s="8">
        <f t="shared" si="53"/>
        <v>-11.984029610645763</v>
      </c>
      <c r="E119" s="8">
        <f t="shared" si="53"/>
        <v>-7.4838585306457333</v>
      </c>
      <c r="F119" s="8">
        <f t="shared" si="53"/>
        <v>-11.867210359999973</v>
      </c>
      <c r="G119" s="8">
        <f t="shared" si="53"/>
        <v>-2.8140734200812005</v>
      </c>
      <c r="H119" s="8">
        <f t="shared" si="53"/>
        <v>-8.0687415937381957</v>
      </c>
      <c r="I119" s="8">
        <f t="shared" si="53"/>
        <v>-8.1142191622057283</v>
      </c>
      <c r="J119" s="8">
        <f t="shared" si="53"/>
        <v>-8.48487880002574</v>
      </c>
      <c r="K119" s="8">
        <f t="shared" si="53"/>
        <v>-11.050340326331479</v>
      </c>
      <c r="L119" s="8">
        <f t="shared" si="53"/>
        <v>-10.793604850919735</v>
      </c>
      <c r="M119" s="8">
        <f t="shared" si="53"/>
        <v>-8.4923900540765374</v>
      </c>
      <c r="N119" s="8">
        <f t="shared" si="53"/>
        <v>-9.1358271952587842</v>
      </c>
      <c r="O119" s="8">
        <f t="shared" si="53"/>
        <v>-7.429647688480685</v>
      </c>
      <c r="P119" s="8">
        <f t="shared" si="53"/>
        <v>-8.6055462307842703</v>
      </c>
      <c r="Q119" s="8">
        <f t="shared" si="53"/>
        <v>-7.1816348124069975</v>
      </c>
      <c r="R119" s="8">
        <f t="shared" si="53"/>
        <v>17.205231304864867</v>
      </c>
      <c r="S119" s="8">
        <f t="shared" si="53"/>
        <v>-6.228266710415383</v>
      </c>
      <c r="T119" s="8">
        <f t="shared" si="53"/>
        <v>-5.9303207172579562</v>
      </c>
      <c r="U119" s="8">
        <f t="shared" si="53"/>
        <v>-5.4946194898873841</v>
      </c>
      <c r="V119" s="8">
        <f t="shared" si="53"/>
        <v>-5.7990227516374802</v>
      </c>
      <c r="W119" s="8">
        <f t="shared" si="53"/>
        <v>-5.5101579499651052</v>
      </c>
    </row>
    <row r="120" spans="1:23" x14ac:dyDescent="0.25">
      <c r="A120" s="10" t="s">
        <v>59</v>
      </c>
      <c r="B120" s="8">
        <f t="shared" ref="B120:W120" si="54">B22-B73</f>
        <v>-65.096968560000022</v>
      </c>
      <c r="C120" s="8">
        <f t="shared" si="54"/>
        <v>-70.738891080000002</v>
      </c>
      <c r="D120" s="8">
        <f t="shared" si="54"/>
        <v>-76.434740359999978</v>
      </c>
      <c r="E120" s="8">
        <f t="shared" si="54"/>
        <v>-62.738788560000017</v>
      </c>
      <c r="F120" s="8">
        <f t="shared" si="54"/>
        <v>-76.971702520000008</v>
      </c>
      <c r="G120" s="8">
        <f t="shared" si="54"/>
        <v>-73.481882319999983</v>
      </c>
      <c r="H120" s="8">
        <f t="shared" si="54"/>
        <v>-65.637591679999986</v>
      </c>
      <c r="I120" s="8">
        <f t="shared" si="54"/>
        <v>-70.551508359999985</v>
      </c>
      <c r="J120" s="8">
        <f t="shared" si="54"/>
        <v>-65.606450640000034</v>
      </c>
      <c r="K120" s="8">
        <f t="shared" si="54"/>
        <v>-56.84881223999998</v>
      </c>
      <c r="L120" s="8">
        <f t="shared" si="54"/>
        <v>-67.238873799999993</v>
      </c>
      <c r="M120" s="8">
        <f t="shared" si="54"/>
        <v>-58.996707079999972</v>
      </c>
      <c r="N120" s="8">
        <f t="shared" si="54"/>
        <v>-60.091742519999961</v>
      </c>
      <c r="O120" s="8">
        <f t="shared" si="54"/>
        <v>-63.938946959999988</v>
      </c>
      <c r="P120" s="8">
        <f t="shared" si="54"/>
        <v>-59.383253319999994</v>
      </c>
      <c r="Q120" s="8">
        <f t="shared" si="54"/>
        <v>-49.27331556</v>
      </c>
      <c r="R120" s="8">
        <f t="shared" si="54"/>
        <v>-52.830121640000002</v>
      </c>
      <c r="S120" s="8">
        <f t="shared" si="54"/>
        <v>-54.047854520000001</v>
      </c>
      <c r="T120" s="8">
        <f t="shared" si="54"/>
        <v>-43.483140240000012</v>
      </c>
      <c r="U120" s="8">
        <f t="shared" si="54"/>
        <v>-49.72874751999997</v>
      </c>
      <c r="V120" s="8">
        <f t="shared" si="54"/>
        <v>-43.249450359999997</v>
      </c>
      <c r="W120" s="8">
        <f t="shared" si="54"/>
        <v>-62.570748079999994</v>
      </c>
    </row>
    <row r="121" spans="1:23" x14ac:dyDescent="0.25">
      <c r="A121" s="10" t="s">
        <v>60</v>
      </c>
      <c r="B121" s="8">
        <f t="shared" ref="B121:W121" si="55">B23-B74</f>
        <v>4.9584699999998634</v>
      </c>
      <c r="C121" s="8">
        <f t="shared" si="55"/>
        <v>3.0456800000000044</v>
      </c>
      <c r="D121" s="8">
        <f t="shared" si="55"/>
        <v>5.7724399999998468</v>
      </c>
      <c r="E121" s="8">
        <f t="shared" si="55"/>
        <v>4.6673200000000747</v>
      </c>
      <c r="F121" s="8">
        <f t="shared" si="55"/>
        <v>5.924030000000073</v>
      </c>
      <c r="G121" s="8">
        <f t="shared" si="55"/>
        <v>6.5901683599998933</v>
      </c>
      <c r="H121" s="8">
        <f t="shared" si="55"/>
        <v>5.1754218799999876</v>
      </c>
      <c r="I121" s="8">
        <f t="shared" si="55"/>
        <v>5.58595207999997</v>
      </c>
      <c r="J121" s="8">
        <f t="shared" si="55"/>
        <v>6.0768778799998699</v>
      </c>
      <c r="K121" s="8">
        <f t="shared" si="55"/>
        <v>5.2762066399999412</v>
      </c>
      <c r="L121" s="8">
        <f t="shared" si="55"/>
        <v>5.2075180000001069</v>
      </c>
      <c r="M121" s="8">
        <f t="shared" si="55"/>
        <v>4.7236226400000305</v>
      </c>
      <c r="N121" s="8">
        <f t="shared" si="55"/>
        <v>5.7699440799999024</v>
      </c>
      <c r="O121" s="8">
        <f t="shared" si="55"/>
        <v>3.410779199999979</v>
      </c>
      <c r="P121" s="8">
        <f t="shared" si="55"/>
        <v>4.6532562799999369</v>
      </c>
      <c r="Q121" s="8">
        <f t="shared" si="55"/>
        <v>3.3926586000000043</v>
      </c>
      <c r="R121" s="8">
        <f t="shared" si="55"/>
        <v>5.5739580000000615</v>
      </c>
      <c r="S121" s="8">
        <f t="shared" si="55"/>
        <v>4.2120248399999127</v>
      </c>
      <c r="T121" s="8">
        <f t="shared" si="55"/>
        <v>6.1432654399999365</v>
      </c>
      <c r="U121" s="8">
        <f t="shared" si="55"/>
        <v>9.6809765999997808</v>
      </c>
      <c r="V121" s="8">
        <f t="shared" si="55"/>
        <v>2.4155372399998782</v>
      </c>
      <c r="W121" s="8">
        <f t="shared" si="55"/>
        <v>4.2114575199999535</v>
      </c>
    </row>
    <row r="122" spans="1:23" x14ac:dyDescent="0.25">
      <c r="A122" s="15" t="s">
        <v>61</v>
      </c>
      <c r="B122" s="16">
        <f>SUM(B123:B125)</f>
        <v>78.521353751887659</v>
      </c>
      <c r="C122" s="16">
        <f t="shared" ref="C122:W122" si="56">SUM(C123:C125)</f>
        <v>85.800346643731018</v>
      </c>
      <c r="D122" s="16">
        <f t="shared" si="56"/>
        <v>72.401684710438303</v>
      </c>
      <c r="E122" s="16">
        <f t="shared" si="56"/>
        <v>-1.8707496967651878</v>
      </c>
      <c r="F122" s="16">
        <f t="shared" si="56"/>
        <v>-10.300506063005173</v>
      </c>
      <c r="G122" s="16">
        <f t="shared" si="56"/>
        <v>61.918388254517936</v>
      </c>
      <c r="H122" s="16">
        <f t="shared" si="56"/>
        <v>214.07316954891076</v>
      </c>
      <c r="I122" s="16">
        <f t="shared" si="56"/>
        <v>190.01354509754765</v>
      </c>
      <c r="J122" s="16">
        <f t="shared" si="56"/>
        <v>220.38517321876384</v>
      </c>
      <c r="K122" s="16">
        <f t="shared" si="56"/>
        <v>162.79059859359211</v>
      </c>
      <c r="L122" s="16">
        <f t="shared" si="56"/>
        <v>99.208090532776737</v>
      </c>
      <c r="M122" s="16">
        <f t="shared" si="56"/>
        <v>199.79179695928963</v>
      </c>
      <c r="N122" s="16">
        <f t="shared" si="56"/>
        <v>174.35830324282961</v>
      </c>
      <c r="O122" s="16">
        <f t="shared" si="56"/>
        <v>147.69512974633847</v>
      </c>
      <c r="P122" s="16">
        <f t="shared" si="56"/>
        <v>223.88505211816869</v>
      </c>
      <c r="Q122" s="16">
        <f t="shared" si="56"/>
        <v>136.88647901400088</v>
      </c>
      <c r="R122" s="16">
        <f t="shared" si="56"/>
        <v>205.52789069918617</v>
      </c>
      <c r="S122" s="16">
        <f t="shared" si="56"/>
        <v>142.62956036499929</v>
      </c>
      <c r="T122" s="16">
        <f t="shared" si="56"/>
        <v>211.85115935213048</v>
      </c>
      <c r="U122" s="16">
        <f t="shared" si="56"/>
        <v>240.01888862938824</v>
      </c>
      <c r="V122" s="16">
        <f t="shared" si="56"/>
        <v>230.44706107413856</v>
      </c>
      <c r="W122" s="16">
        <f t="shared" si="56"/>
        <v>463.10615015469125</v>
      </c>
    </row>
    <row r="123" spans="1:23" x14ac:dyDescent="0.25">
      <c r="A123" s="10" t="s">
        <v>62</v>
      </c>
      <c r="B123" s="8">
        <f t="shared" ref="B123:W123" si="57">B25-B76</f>
        <v>-162.05118212021125</v>
      </c>
      <c r="C123" s="8">
        <f t="shared" si="57"/>
        <v>-170.56664805812807</v>
      </c>
      <c r="D123" s="8">
        <f t="shared" si="57"/>
        <v>-200.34739116406809</v>
      </c>
      <c r="E123" s="8">
        <f t="shared" si="57"/>
        <v>-269.75476910653379</v>
      </c>
      <c r="F123" s="8">
        <f t="shared" si="57"/>
        <v>-360.28223811252064</v>
      </c>
      <c r="G123" s="8">
        <f t="shared" si="57"/>
        <v>-185.31103992666976</v>
      </c>
      <c r="H123" s="8">
        <f t="shared" si="57"/>
        <v>-21.80798250349244</v>
      </c>
      <c r="I123" s="8">
        <f t="shared" si="57"/>
        <v>-43.420157791478232</v>
      </c>
      <c r="J123" s="8">
        <f t="shared" si="57"/>
        <v>-77.704984238620455</v>
      </c>
      <c r="K123" s="8">
        <f t="shared" si="57"/>
        <v>-66.499718422204751</v>
      </c>
      <c r="L123" s="8">
        <f t="shared" si="57"/>
        <v>-106.24845988769243</v>
      </c>
      <c r="M123" s="8">
        <f t="shared" si="57"/>
        <v>-94.693616646389728</v>
      </c>
      <c r="N123" s="8">
        <f t="shared" si="57"/>
        <v>-47.053010209295053</v>
      </c>
      <c r="O123" s="8">
        <f t="shared" si="57"/>
        <v>-49.52225780156482</v>
      </c>
      <c r="P123" s="8">
        <f t="shared" si="57"/>
        <v>-64.697325982313941</v>
      </c>
      <c r="Q123" s="8">
        <f t="shared" si="57"/>
        <v>-87.424683207404541</v>
      </c>
      <c r="R123" s="8">
        <f t="shared" si="57"/>
        <v>-68.164527479999379</v>
      </c>
      <c r="S123" s="8">
        <f t="shared" si="57"/>
        <v>-79.05280300000004</v>
      </c>
      <c r="T123" s="8">
        <f t="shared" si="57"/>
        <v>-15.32023667999988</v>
      </c>
      <c r="U123" s="8">
        <f t="shared" si="57"/>
        <v>-29.414900119999629</v>
      </c>
      <c r="V123" s="8">
        <f t="shared" si="57"/>
        <v>-54.358313840000164</v>
      </c>
      <c r="W123" s="8">
        <f t="shared" si="57"/>
        <v>-9.5040351200004807</v>
      </c>
    </row>
    <row r="124" spans="1:23" x14ac:dyDescent="0.25">
      <c r="A124" s="10" t="s">
        <v>63</v>
      </c>
      <c r="B124" s="8">
        <f t="shared" ref="B124:W124" si="58">B26-B77</f>
        <v>217.14946832785063</v>
      </c>
      <c r="C124" s="8">
        <f t="shared" si="58"/>
        <v>209.13265635333119</v>
      </c>
      <c r="D124" s="8">
        <f t="shared" si="58"/>
        <v>226.25652809278108</v>
      </c>
      <c r="E124" s="8">
        <f t="shared" si="58"/>
        <v>250.46304793215677</v>
      </c>
      <c r="F124" s="8">
        <f t="shared" si="58"/>
        <v>309.61849530245127</v>
      </c>
      <c r="G124" s="8">
        <f t="shared" si="58"/>
        <v>148.51359568413318</v>
      </c>
      <c r="H124" s="8">
        <f t="shared" si="58"/>
        <v>139.47213942868439</v>
      </c>
      <c r="I124" s="8">
        <f t="shared" si="58"/>
        <v>136.96055615429759</v>
      </c>
      <c r="J124" s="8">
        <f t="shared" si="58"/>
        <v>129.62709075667954</v>
      </c>
      <c r="K124" s="8">
        <f t="shared" si="58"/>
        <v>127.92587418682524</v>
      </c>
      <c r="L124" s="8">
        <f t="shared" si="58"/>
        <v>125.79049365201354</v>
      </c>
      <c r="M124" s="8">
        <f t="shared" si="58"/>
        <v>144.56591304811627</v>
      </c>
      <c r="N124" s="8">
        <f t="shared" si="58"/>
        <v>133.4709225856077</v>
      </c>
      <c r="O124" s="8">
        <f t="shared" si="58"/>
        <v>140.69209116353977</v>
      </c>
      <c r="P124" s="8">
        <f t="shared" si="58"/>
        <v>150.76019376993008</v>
      </c>
      <c r="Q124" s="8">
        <f t="shared" si="58"/>
        <v>147.59388164357824</v>
      </c>
      <c r="R124" s="8">
        <f t="shared" si="58"/>
        <v>131.90766409708704</v>
      </c>
      <c r="S124" s="8">
        <f t="shared" si="58"/>
        <v>132.07446371008427</v>
      </c>
      <c r="T124" s="8">
        <f t="shared" si="58"/>
        <v>127.78425519140455</v>
      </c>
      <c r="U124" s="8">
        <f t="shared" si="58"/>
        <v>122.07851363597456</v>
      </c>
      <c r="V124" s="8">
        <f t="shared" si="58"/>
        <v>122.24648057582453</v>
      </c>
      <c r="W124" s="8">
        <f t="shared" si="58"/>
        <v>343.79433072509346</v>
      </c>
    </row>
    <row r="125" spans="1:23" x14ac:dyDescent="0.25">
      <c r="A125" s="10" t="s">
        <v>64</v>
      </c>
      <c r="B125" s="8">
        <f t="shared" ref="B125:W125" si="59">B27-B78</f>
        <v>23.423067544248283</v>
      </c>
      <c r="C125" s="8">
        <f t="shared" si="59"/>
        <v>47.234338348527899</v>
      </c>
      <c r="D125" s="8">
        <f t="shared" si="59"/>
        <v>46.492547781725307</v>
      </c>
      <c r="E125" s="8">
        <f t="shared" si="59"/>
        <v>17.420971477611829</v>
      </c>
      <c r="F125" s="8">
        <f t="shared" si="59"/>
        <v>40.363236747064207</v>
      </c>
      <c r="G125" s="8">
        <f t="shared" si="59"/>
        <v>98.715832497054521</v>
      </c>
      <c r="H125" s="8">
        <f t="shared" si="59"/>
        <v>96.409012623718809</v>
      </c>
      <c r="I125" s="8">
        <f t="shared" si="59"/>
        <v>96.473146734728289</v>
      </c>
      <c r="J125" s="8">
        <f t="shared" si="59"/>
        <v>168.46306670070476</v>
      </c>
      <c r="K125" s="8">
        <f t="shared" si="59"/>
        <v>101.36444282897162</v>
      </c>
      <c r="L125" s="8">
        <f t="shared" si="59"/>
        <v>79.666056768455633</v>
      </c>
      <c r="M125" s="8">
        <f t="shared" si="59"/>
        <v>149.91950055756308</v>
      </c>
      <c r="N125" s="8">
        <f t="shared" si="59"/>
        <v>87.940390866516964</v>
      </c>
      <c r="O125" s="8">
        <f t="shared" si="59"/>
        <v>56.525296384363514</v>
      </c>
      <c r="P125" s="8">
        <f t="shared" si="59"/>
        <v>137.82218433055255</v>
      </c>
      <c r="Q125" s="8">
        <f t="shared" si="59"/>
        <v>76.717280577827182</v>
      </c>
      <c r="R125" s="8">
        <f t="shared" si="59"/>
        <v>141.78475408209852</v>
      </c>
      <c r="S125" s="8">
        <f t="shared" si="59"/>
        <v>89.607899654915059</v>
      </c>
      <c r="T125" s="8">
        <f t="shared" si="59"/>
        <v>99.387140840725806</v>
      </c>
      <c r="U125" s="8">
        <f t="shared" si="59"/>
        <v>147.35527511341331</v>
      </c>
      <c r="V125" s="8">
        <f t="shared" si="59"/>
        <v>162.55889433831419</v>
      </c>
      <c r="W125" s="8">
        <f t="shared" si="59"/>
        <v>128.81585454959827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9.8203951495179354E-6</v>
      </c>
      <c r="C131" s="16">
        <f t="shared" ref="C131:W131" si="65">SUM(C132:C135)</f>
        <v>-5.7913493094474688E-6</v>
      </c>
      <c r="D131" s="16">
        <f t="shared" si="65"/>
        <v>4.6100819872663124E-7</v>
      </c>
      <c r="E131" s="16">
        <f t="shared" si="65"/>
        <v>-3.5556089414967573E-6</v>
      </c>
      <c r="F131" s="16">
        <f t="shared" si="65"/>
        <v>-5.444555000622131E-6</v>
      </c>
      <c r="G131" s="16">
        <f t="shared" si="65"/>
        <v>-5.5403268106601899E-6</v>
      </c>
      <c r="H131" s="16">
        <f t="shared" si="65"/>
        <v>6.0420318845899601E-6</v>
      </c>
      <c r="I131" s="16">
        <f t="shared" si="65"/>
        <v>-8.2793381466217397E-6</v>
      </c>
      <c r="J131" s="16">
        <f t="shared" si="65"/>
        <v>-7.2245424576067307E-7</v>
      </c>
      <c r="K131" s="16">
        <f t="shared" si="65"/>
        <v>-5.2231619633857918E-6</v>
      </c>
      <c r="L131" s="16">
        <f t="shared" si="65"/>
        <v>-3.8002819451321557E-6</v>
      </c>
      <c r="M131" s="16">
        <f t="shared" si="65"/>
        <v>4.9269704334164999E-6</v>
      </c>
      <c r="N131" s="16">
        <f t="shared" si="65"/>
        <v>1.6057178982009646E-6</v>
      </c>
      <c r="O131" s="16">
        <f t="shared" si="65"/>
        <v>-5.9861064016786258E-6</v>
      </c>
      <c r="P131" s="16">
        <f t="shared" si="65"/>
        <v>4.2581800698826555E-6</v>
      </c>
      <c r="Q131" s="16">
        <f t="shared" si="65"/>
        <v>8.1220031233897316E-7</v>
      </c>
      <c r="R131" s="16">
        <f t="shared" si="65"/>
        <v>6.648687815413723E-6</v>
      </c>
      <c r="S131" s="16">
        <f t="shared" si="65"/>
        <v>6.9893762884021271E-6</v>
      </c>
      <c r="T131" s="16">
        <f t="shared" si="65"/>
        <v>-2.1028026253588905E-6</v>
      </c>
      <c r="U131" s="16">
        <f t="shared" si="65"/>
        <v>-1.4044399449630873E-5</v>
      </c>
      <c r="V131" s="16">
        <f t="shared" si="65"/>
        <v>1.0228724875105399E-5</v>
      </c>
      <c r="W131" s="16">
        <f t="shared" si="65"/>
        <v>-4.4029153514202335E-6</v>
      </c>
    </row>
    <row r="132" spans="1:23" x14ac:dyDescent="0.25">
      <c r="A132" s="9" t="s">
        <v>69</v>
      </c>
      <c r="B132" s="8">
        <f t="shared" ref="B132:W132" si="66">B34-B85</f>
        <v>1.7477859728387557E-6</v>
      </c>
      <c r="C132" s="8">
        <f t="shared" si="66"/>
        <v>-2.7207397579331882E-7</v>
      </c>
      <c r="D132" s="8">
        <f t="shared" si="66"/>
        <v>-3.2803732210595626E-6</v>
      </c>
      <c r="E132" s="8">
        <f t="shared" si="66"/>
        <v>-1.3293356460053474E-7</v>
      </c>
      <c r="F132" s="8">
        <f t="shared" si="66"/>
        <v>-2.9598745641123969E-6</v>
      </c>
      <c r="G132" s="8">
        <f t="shared" si="66"/>
        <v>3.5307311918586493E-7</v>
      </c>
      <c r="H132" s="8">
        <f t="shared" si="66"/>
        <v>1.655778760323301E-6</v>
      </c>
      <c r="I132" s="8">
        <f t="shared" si="66"/>
        <v>-8.2925225797225721E-7</v>
      </c>
      <c r="J132" s="8">
        <f t="shared" si="66"/>
        <v>4.828675628232304E-7</v>
      </c>
      <c r="K132" s="8">
        <f t="shared" si="66"/>
        <v>-1.0789599400595762E-6</v>
      </c>
      <c r="L132" s="8">
        <f t="shared" si="66"/>
        <v>-2.6350312509748619E-6</v>
      </c>
      <c r="M132" s="8">
        <f t="shared" si="66"/>
        <v>1.3191533980716486E-6</v>
      </c>
      <c r="N132" s="8">
        <f t="shared" si="66"/>
        <v>2.4529540496587288E-6</v>
      </c>
      <c r="O132" s="8">
        <f t="shared" si="66"/>
        <v>-3.3875417102535721E-6</v>
      </c>
      <c r="P132" s="8">
        <f t="shared" si="66"/>
        <v>3.646738150564488E-6</v>
      </c>
      <c r="Q132" s="8">
        <f t="shared" si="66"/>
        <v>-1.7469583326601423E-6</v>
      </c>
      <c r="R132" s="8">
        <f t="shared" si="66"/>
        <v>-4.2603660403983667E-6</v>
      </c>
      <c r="S132" s="8">
        <f t="shared" si="66"/>
        <v>4.9355185183230788E-7</v>
      </c>
      <c r="T132" s="8">
        <f t="shared" si="66"/>
        <v>-3.7606287150993012E-6</v>
      </c>
      <c r="U132" s="8">
        <f t="shared" si="66"/>
        <v>-3.8029129427741282E-6</v>
      </c>
      <c r="V132" s="8">
        <f t="shared" si="66"/>
        <v>-3.9430869946954772E-7</v>
      </c>
      <c r="W132" s="8">
        <f t="shared" si="66"/>
        <v>-4.0503364289179444E-6</v>
      </c>
    </row>
    <row r="133" spans="1:23" x14ac:dyDescent="0.25">
      <c r="A133" s="9" t="s">
        <v>70</v>
      </c>
      <c r="B133" s="8">
        <f t="shared" ref="B133:W133" si="67">B35-B86</f>
        <v>1.2963687368028332E-6</v>
      </c>
      <c r="C133" s="8">
        <f t="shared" si="67"/>
        <v>-3.6261695868233801E-6</v>
      </c>
      <c r="D133" s="8">
        <f t="shared" si="67"/>
        <v>1.5921747262837016E-6</v>
      </c>
      <c r="E133" s="8">
        <f t="shared" si="67"/>
        <v>-3.6536129073283519E-6</v>
      </c>
      <c r="F133" s="8">
        <f t="shared" si="67"/>
        <v>-1.2744633295369567E-6</v>
      </c>
      <c r="G133" s="8">
        <f t="shared" si="67"/>
        <v>-1.3141096815161291E-6</v>
      </c>
      <c r="H133" s="8">
        <f t="shared" si="67"/>
        <v>2.141347522410797E-6</v>
      </c>
      <c r="I133" s="8">
        <f t="shared" si="67"/>
        <v>1.7902208355735638E-6</v>
      </c>
      <c r="J133" s="8">
        <f t="shared" si="67"/>
        <v>-3.0029414119780995E-6</v>
      </c>
      <c r="K133" s="8">
        <f t="shared" si="67"/>
        <v>-1.216677674165112E-6</v>
      </c>
      <c r="L133" s="8">
        <f t="shared" si="67"/>
        <v>-4.9406025937059894E-8</v>
      </c>
      <c r="M133" s="8">
        <f t="shared" si="67"/>
        <v>4.5338218797041918E-6</v>
      </c>
      <c r="N133" s="8">
        <f t="shared" si="67"/>
        <v>-2.1788588355775573E-6</v>
      </c>
      <c r="O133" s="8">
        <f t="shared" si="67"/>
        <v>-2.2029176989235566E-6</v>
      </c>
      <c r="P133" s="8">
        <f t="shared" si="67"/>
        <v>-2.0568526224451489E-6</v>
      </c>
      <c r="Q133" s="8">
        <f t="shared" si="67"/>
        <v>3.834825974990963E-6</v>
      </c>
      <c r="R133" s="8">
        <f t="shared" si="67"/>
        <v>2.1914032686254359E-6</v>
      </c>
      <c r="S133" s="8">
        <f t="shared" si="67"/>
        <v>4.3811262457893463E-6</v>
      </c>
      <c r="T133" s="8">
        <f t="shared" si="67"/>
        <v>4.6880199988663662E-7</v>
      </c>
      <c r="U133" s="8">
        <f t="shared" si="67"/>
        <v>-3.7999263895471813E-6</v>
      </c>
      <c r="V133" s="8">
        <f t="shared" si="67"/>
        <v>4.8726875547799864E-6</v>
      </c>
      <c r="W133" s="8">
        <f t="shared" si="67"/>
        <v>-2.8004515115753748E-6</v>
      </c>
    </row>
    <row r="134" spans="1:23" x14ac:dyDescent="0.25">
      <c r="A134" s="9" t="s">
        <v>71</v>
      </c>
      <c r="B134" s="8">
        <f t="shared" ref="B134:W134" si="68">B36-B87</f>
        <v>4.1283292375737801E-6</v>
      </c>
      <c r="C134" s="8">
        <f t="shared" si="68"/>
        <v>2.0122115529375151E-6</v>
      </c>
      <c r="D134" s="8">
        <f t="shared" si="68"/>
        <v>-1.771111783455126E-6</v>
      </c>
      <c r="E134" s="8">
        <f t="shared" si="68"/>
        <v>3.1103045330382884E-6</v>
      </c>
      <c r="F134" s="8">
        <f t="shared" si="68"/>
        <v>-2.4482505978085101E-6</v>
      </c>
      <c r="G134" s="8">
        <f t="shared" si="68"/>
        <v>-2.7909663913305849E-7</v>
      </c>
      <c r="H134" s="8">
        <f t="shared" si="68"/>
        <v>2.350152499275282E-6</v>
      </c>
      <c r="I134" s="8">
        <f t="shared" si="68"/>
        <v>-4.6992900024633855E-6</v>
      </c>
      <c r="J134" s="8">
        <f t="shared" si="68"/>
        <v>-1.3244080037111416E-6</v>
      </c>
      <c r="K134" s="8">
        <f t="shared" si="68"/>
        <v>1.53354812937323E-6</v>
      </c>
      <c r="L134" s="8">
        <f t="shared" si="68"/>
        <v>-1.5781224647071213E-6</v>
      </c>
      <c r="M134" s="8">
        <f t="shared" si="68"/>
        <v>-1.0535259207244962E-6</v>
      </c>
      <c r="N134" s="8">
        <f t="shared" si="68"/>
        <v>4.6529057726729661E-6</v>
      </c>
      <c r="O134" s="8">
        <f t="shared" si="68"/>
        <v>-3.6809306038776413E-6</v>
      </c>
      <c r="P134" s="8">
        <f t="shared" si="68"/>
        <v>-2.2183430701261386E-6</v>
      </c>
      <c r="Q134" s="8">
        <f t="shared" si="68"/>
        <v>3.3612286642892286E-6</v>
      </c>
      <c r="R134" s="8">
        <f t="shared" si="68"/>
        <v>4.3197305785724893E-6</v>
      </c>
      <c r="S134" s="8">
        <f t="shared" si="68"/>
        <v>4.3229210859863088E-6</v>
      </c>
      <c r="T134" s="8">
        <f t="shared" si="68"/>
        <v>-5.1854112825822085E-7</v>
      </c>
      <c r="U134" s="8">
        <f t="shared" si="68"/>
        <v>-3.8504022086272016E-6</v>
      </c>
      <c r="V134" s="8">
        <f t="shared" si="68"/>
        <v>1.4731140254298225E-6</v>
      </c>
      <c r="W134" s="8">
        <f t="shared" si="68"/>
        <v>-1.6849899111548439E-6</v>
      </c>
    </row>
    <row r="135" spans="1:23" x14ac:dyDescent="0.25">
      <c r="A135" s="9" t="s">
        <v>67</v>
      </c>
      <c r="B135" s="8">
        <f t="shared" ref="B135:W135" si="69">SUM(B37:B41)-B88</f>
        <v>2.6479112023025664E-6</v>
      </c>
      <c r="C135" s="8">
        <f t="shared" si="69"/>
        <v>-3.905317299768285E-6</v>
      </c>
      <c r="D135" s="8">
        <f t="shared" si="69"/>
        <v>3.9203184769576183E-6</v>
      </c>
      <c r="E135" s="8">
        <f t="shared" si="69"/>
        <v>-2.8793670026061591E-6</v>
      </c>
      <c r="F135" s="8">
        <f t="shared" si="69"/>
        <v>1.2380334908357327E-6</v>
      </c>
      <c r="G135" s="8">
        <f t="shared" si="69"/>
        <v>-4.3001936091968673E-6</v>
      </c>
      <c r="H135" s="8">
        <f t="shared" si="69"/>
        <v>-1.0524689741941984E-7</v>
      </c>
      <c r="I135" s="8">
        <f t="shared" si="69"/>
        <v>-4.5410167217596609E-6</v>
      </c>
      <c r="J135" s="8">
        <f t="shared" si="69"/>
        <v>3.1220276071053377E-6</v>
      </c>
      <c r="K135" s="8">
        <f t="shared" si="69"/>
        <v>-4.4610724785343336E-6</v>
      </c>
      <c r="L135" s="8">
        <f t="shared" si="69"/>
        <v>4.6227779648688738E-7</v>
      </c>
      <c r="M135" s="8">
        <f t="shared" si="69"/>
        <v>1.2752107636515575E-7</v>
      </c>
      <c r="N135" s="8">
        <f t="shared" si="69"/>
        <v>-3.321283088553173E-6</v>
      </c>
      <c r="O135" s="8">
        <f t="shared" si="69"/>
        <v>3.2852836113761441E-6</v>
      </c>
      <c r="P135" s="8">
        <f t="shared" si="69"/>
        <v>4.886637611889455E-6</v>
      </c>
      <c r="Q135" s="8">
        <f t="shared" si="69"/>
        <v>-4.6368959942810761E-6</v>
      </c>
      <c r="R135" s="8">
        <f t="shared" si="69"/>
        <v>4.3979200086141645E-6</v>
      </c>
      <c r="S135" s="8">
        <f t="shared" si="69"/>
        <v>-2.2082228952058358E-6</v>
      </c>
      <c r="T135" s="8">
        <f t="shared" si="69"/>
        <v>1.7075652181119949E-6</v>
      </c>
      <c r="U135" s="8">
        <f t="shared" si="69"/>
        <v>-2.5911579086823622E-6</v>
      </c>
      <c r="V135" s="8">
        <f t="shared" si="69"/>
        <v>4.2772319943651382E-6</v>
      </c>
      <c r="W135" s="8">
        <f t="shared" si="69"/>
        <v>4.1328625002279296E-6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90.903013719999592</v>
      </c>
      <c r="C139" s="16">
        <f t="shared" ref="C139:W139" si="73">SUM(C140:C141)</f>
        <v>94.007452479999671</v>
      </c>
      <c r="D139" s="16">
        <f t="shared" si="73"/>
        <v>98.289286280000113</v>
      </c>
      <c r="E139" s="16">
        <f t="shared" si="73"/>
        <v>78.29234627999989</v>
      </c>
      <c r="F139" s="16">
        <f t="shared" si="73"/>
        <v>94.852657520000079</v>
      </c>
      <c r="G139" s="16">
        <f t="shared" si="73"/>
        <v>100.79882415999944</v>
      </c>
      <c r="H139" s="16">
        <f t="shared" si="73"/>
        <v>91.057209640000508</v>
      </c>
      <c r="I139" s="16">
        <f t="shared" si="73"/>
        <v>97.39526436000105</v>
      </c>
      <c r="J139" s="16">
        <f t="shared" si="73"/>
        <v>92.122892359999582</v>
      </c>
      <c r="K139" s="16">
        <f t="shared" si="73"/>
        <v>79.039438960000297</v>
      </c>
      <c r="L139" s="16">
        <f t="shared" si="73"/>
        <v>106.95556071999987</v>
      </c>
      <c r="M139" s="16">
        <f t="shared" si="73"/>
        <v>116.94687739999884</v>
      </c>
      <c r="N139" s="16">
        <f t="shared" si="73"/>
        <v>83.237952040000408</v>
      </c>
      <c r="O139" s="16">
        <f t="shared" si="73"/>
        <v>86.932435199999929</v>
      </c>
      <c r="P139" s="16">
        <f t="shared" si="73"/>
        <v>80.994079279999312</v>
      </c>
      <c r="Q139" s="16">
        <f t="shared" si="73"/>
        <v>72.344329880000203</v>
      </c>
      <c r="R139" s="16">
        <f t="shared" si="73"/>
        <v>79.452318759999443</v>
      </c>
      <c r="S139" s="16">
        <f t="shared" si="73"/>
        <v>80.363460639999346</v>
      </c>
      <c r="T139" s="16">
        <f t="shared" si="73"/>
        <v>68.938418560000628</v>
      </c>
      <c r="U139" s="16">
        <f t="shared" si="73"/>
        <v>62.5273568799998</v>
      </c>
      <c r="V139" s="16">
        <f t="shared" si="73"/>
        <v>129.10392163999992</v>
      </c>
      <c r="W139" s="16">
        <f t="shared" si="73"/>
        <v>75.647186999999889</v>
      </c>
    </row>
    <row r="140" spans="1:23" x14ac:dyDescent="0.25">
      <c r="A140" s="9" t="s">
        <v>73</v>
      </c>
      <c r="B140" s="8">
        <f t="shared" ref="B140:W140" si="74">B46-B93</f>
        <v>23.751333719999593</v>
      </c>
      <c r="C140" s="8">
        <f t="shared" si="74"/>
        <v>23.036572479999677</v>
      </c>
      <c r="D140" s="8">
        <f t="shared" si="74"/>
        <v>18.457266280000113</v>
      </c>
      <c r="E140" s="8">
        <f t="shared" si="74"/>
        <v>14.642426279999881</v>
      </c>
      <c r="F140" s="8">
        <f t="shared" si="74"/>
        <v>18.858697520000078</v>
      </c>
      <c r="G140" s="8">
        <f t="shared" si="74"/>
        <v>26.252524159999439</v>
      </c>
      <c r="H140" s="8">
        <f t="shared" si="74"/>
        <v>25.819839640000509</v>
      </c>
      <c r="I140" s="8">
        <f t="shared" si="74"/>
        <v>27.417024360001051</v>
      </c>
      <c r="J140" s="8">
        <f t="shared" si="74"/>
        <v>27.494332359999589</v>
      </c>
      <c r="K140" s="8">
        <f t="shared" si="74"/>
        <v>23.814038960000289</v>
      </c>
      <c r="L140" s="8">
        <f t="shared" si="74"/>
        <v>41.536570719999872</v>
      </c>
      <c r="M140" s="8">
        <f t="shared" si="74"/>
        <v>59.210467399998834</v>
      </c>
      <c r="N140" s="8">
        <f t="shared" si="74"/>
        <v>24.320182040000418</v>
      </c>
      <c r="O140" s="8">
        <f t="shared" si="74"/>
        <v>23.98968519999994</v>
      </c>
      <c r="P140" s="8">
        <f t="shared" si="74"/>
        <v>22.652149279999321</v>
      </c>
      <c r="Q140" s="8">
        <f t="shared" si="74"/>
        <v>24.372179880000203</v>
      </c>
      <c r="R140" s="8">
        <f t="shared" si="74"/>
        <v>27.107628759999443</v>
      </c>
      <c r="S140" s="8">
        <f t="shared" si="74"/>
        <v>26.188590639999347</v>
      </c>
      <c r="T140" s="8">
        <f t="shared" si="74"/>
        <v>29.499568560000625</v>
      </c>
      <c r="U140" s="8">
        <f t="shared" si="74"/>
        <v>17.156606879999799</v>
      </c>
      <c r="V140" s="8">
        <f t="shared" si="74"/>
        <v>86.557911639999929</v>
      </c>
      <c r="W140" s="8">
        <f t="shared" si="74"/>
        <v>14.385356999999885</v>
      </c>
    </row>
    <row r="141" spans="1:23" x14ac:dyDescent="0.25">
      <c r="A141" s="11" t="s">
        <v>74</v>
      </c>
      <c r="B141" s="12">
        <f t="shared" ref="B141:W141" si="75">B47-B94</f>
        <v>67.151679999999999</v>
      </c>
      <c r="C141" s="12">
        <f t="shared" si="75"/>
        <v>70.970879999999994</v>
      </c>
      <c r="D141" s="12">
        <f t="shared" si="75"/>
        <v>79.83202</v>
      </c>
      <c r="E141" s="12">
        <f t="shared" si="75"/>
        <v>63.649920000000002</v>
      </c>
      <c r="F141" s="12">
        <f t="shared" si="75"/>
        <v>75.993960000000001</v>
      </c>
      <c r="G141" s="12">
        <f t="shared" si="75"/>
        <v>74.546300000000002</v>
      </c>
      <c r="H141" s="12">
        <f t="shared" si="75"/>
        <v>65.237369999999999</v>
      </c>
      <c r="I141" s="12">
        <f t="shared" si="75"/>
        <v>69.97824</v>
      </c>
      <c r="J141" s="12">
        <f t="shared" si="75"/>
        <v>64.628559999999993</v>
      </c>
      <c r="K141" s="12">
        <f t="shared" si="75"/>
        <v>55.2254</v>
      </c>
      <c r="L141" s="12">
        <f t="shared" si="75"/>
        <v>65.418989999999994</v>
      </c>
      <c r="M141" s="12">
        <f t="shared" si="75"/>
        <v>57.736409999999999</v>
      </c>
      <c r="N141" s="12">
        <f t="shared" si="75"/>
        <v>58.917769999999997</v>
      </c>
      <c r="O141" s="12">
        <f t="shared" si="75"/>
        <v>62.942749999999997</v>
      </c>
      <c r="P141" s="12">
        <f t="shared" si="75"/>
        <v>58.341929999999998</v>
      </c>
      <c r="Q141" s="12">
        <f t="shared" si="75"/>
        <v>47.972149999999999</v>
      </c>
      <c r="R141" s="12">
        <f t="shared" si="75"/>
        <v>52.34469</v>
      </c>
      <c r="S141" s="12">
        <f t="shared" si="75"/>
        <v>54.174869999999999</v>
      </c>
      <c r="T141" s="12">
        <f t="shared" si="75"/>
        <v>39.438850000000002</v>
      </c>
      <c r="U141" s="12">
        <f t="shared" si="75"/>
        <v>45.370750000000001</v>
      </c>
      <c r="V141" s="12">
        <f t="shared" si="75"/>
        <v>42.546010000000003</v>
      </c>
      <c r="W141" s="12">
        <f t="shared" si="75"/>
        <v>61.261830000000003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147612.69415</v>
      </c>
      <c r="C3" s="5">
        <f t="shared" ref="C3:W3" si="0">SUM(C4,C33,C42,C43,C44,C45)</f>
        <v>146621.39158</v>
      </c>
      <c r="D3" s="5">
        <f t="shared" si="0"/>
        <v>153270.44456999999</v>
      </c>
      <c r="E3" s="5">
        <f t="shared" si="0"/>
        <v>155306.00123999998</v>
      </c>
      <c r="F3" s="5">
        <f t="shared" si="0"/>
        <v>157022.12392000001</v>
      </c>
      <c r="G3" s="5">
        <f t="shared" si="0"/>
        <v>154416.38769</v>
      </c>
      <c r="H3" s="5">
        <f t="shared" si="0"/>
        <v>155159.33403999999</v>
      </c>
      <c r="I3" s="5">
        <f t="shared" si="0"/>
        <v>155226.90695999999</v>
      </c>
      <c r="J3" s="5">
        <f t="shared" si="0"/>
        <v>155768.60775</v>
      </c>
      <c r="K3" s="5">
        <f t="shared" si="0"/>
        <v>134621.19334</v>
      </c>
      <c r="L3" s="5">
        <f t="shared" si="0"/>
        <v>143666.21697000001</v>
      </c>
      <c r="M3" s="5">
        <f t="shared" si="0"/>
        <v>131633.96339999998</v>
      </c>
      <c r="N3" s="5">
        <f t="shared" si="0"/>
        <v>126304.95809</v>
      </c>
      <c r="O3" s="5">
        <f t="shared" si="0"/>
        <v>126740.67113</v>
      </c>
      <c r="P3" s="5">
        <f t="shared" si="0"/>
        <v>118669.35421999998</v>
      </c>
      <c r="Q3" s="5">
        <f t="shared" si="0"/>
        <v>124410.04776999999</v>
      </c>
      <c r="R3" s="5">
        <f t="shared" si="0"/>
        <v>125657.31122999999</v>
      </c>
      <c r="S3" s="5">
        <f t="shared" si="0"/>
        <v>128304.71514</v>
      </c>
      <c r="T3" s="5">
        <f t="shared" si="0"/>
        <v>135400.95752</v>
      </c>
      <c r="U3" s="5">
        <f t="shared" si="0"/>
        <v>131390.02854999999</v>
      </c>
      <c r="V3" s="5">
        <f t="shared" si="0"/>
        <v>115178.35694</v>
      </c>
      <c r="W3" s="5">
        <f t="shared" si="0"/>
        <v>125769.28876000002</v>
      </c>
    </row>
    <row r="4" spans="1:23" x14ac:dyDescent="0.25">
      <c r="A4" s="13" t="s">
        <v>115</v>
      </c>
      <c r="B4" s="14">
        <f>SUM(B5,B31,B32)</f>
        <v>104407.40292999998</v>
      </c>
      <c r="C4" s="14">
        <f t="shared" ref="C4:W4" si="1">SUM(C5,C31,C32)</f>
        <v>104875.59050000001</v>
      </c>
      <c r="D4" s="14">
        <f t="shared" si="1"/>
        <v>105278.48914000001</v>
      </c>
      <c r="E4" s="14">
        <f t="shared" si="1"/>
        <v>106363.67663999999</v>
      </c>
      <c r="F4" s="14">
        <f t="shared" si="1"/>
        <v>106165.20474000002</v>
      </c>
      <c r="G4" s="14">
        <f t="shared" si="1"/>
        <v>104121.85663000001</v>
      </c>
      <c r="H4" s="14">
        <f t="shared" si="1"/>
        <v>102355.48151999999</v>
      </c>
      <c r="I4" s="14">
        <f t="shared" si="1"/>
        <v>100165.92891</v>
      </c>
      <c r="J4" s="14">
        <f t="shared" si="1"/>
        <v>99698.243889999998</v>
      </c>
      <c r="K4" s="14">
        <f t="shared" si="1"/>
        <v>93129.647030000007</v>
      </c>
      <c r="L4" s="14">
        <f t="shared" si="1"/>
        <v>97653.287719999993</v>
      </c>
      <c r="M4" s="14">
        <f t="shared" si="1"/>
        <v>88194.771429999993</v>
      </c>
      <c r="N4" s="14">
        <f t="shared" si="1"/>
        <v>87306.076119999998</v>
      </c>
      <c r="O4" s="14">
        <f t="shared" si="1"/>
        <v>87088.565070000011</v>
      </c>
      <c r="P4" s="14">
        <f t="shared" si="1"/>
        <v>81312.043839999998</v>
      </c>
      <c r="Q4" s="14">
        <f t="shared" si="1"/>
        <v>85235.42607999999</v>
      </c>
      <c r="R4" s="14">
        <f t="shared" si="1"/>
        <v>83456.380220000006</v>
      </c>
      <c r="S4" s="14">
        <f t="shared" si="1"/>
        <v>82977.500249999997</v>
      </c>
      <c r="T4" s="14">
        <f t="shared" si="1"/>
        <v>83499.440870000006</v>
      </c>
      <c r="U4" s="14">
        <f t="shared" si="1"/>
        <v>83780.878989999997</v>
      </c>
      <c r="V4" s="14">
        <f t="shared" si="1"/>
        <v>76387.465360000002</v>
      </c>
      <c r="W4" s="14">
        <f t="shared" si="1"/>
        <v>80362.626540000012</v>
      </c>
    </row>
    <row r="5" spans="1:23" x14ac:dyDescent="0.25">
      <c r="A5" s="9" t="s">
        <v>116</v>
      </c>
      <c r="B5" s="8">
        <f>SUM(B6,B10,B18,B24,B28)</f>
        <v>104241.98001999999</v>
      </c>
      <c r="C5" s="8">
        <f t="shared" ref="C5:W5" si="2">SUM(C6,C10,C18,C24,C28)</f>
        <v>104727.84372</v>
      </c>
      <c r="D5" s="8">
        <f t="shared" si="2"/>
        <v>105125.44649</v>
      </c>
      <c r="E5" s="8">
        <f t="shared" si="2"/>
        <v>106252.23477</v>
      </c>
      <c r="F5" s="8">
        <f t="shared" si="2"/>
        <v>106062.76298000001</v>
      </c>
      <c r="G5" s="8">
        <f t="shared" si="2"/>
        <v>104017.43554000001</v>
      </c>
      <c r="H5" s="8">
        <f t="shared" si="2"/>
        <v>102224.75848999999</v>
      </c>
      <c r="I5" s="8">
        <f t="shared" si="2"/>
        <v>100050.98778</v>
      </c>
      <c r="J5" s="8">
        <f t="shared" si="2"/>
        <v>99581.568629999994</v>
      </c>
      <c r="K5" s="8">
        <f t="shared" si="2"/>
        <v>93012.35295</v>
      </c>
      <c r="L5" s="8">
        <f t="shared" si="2"/>
        <v>97550.096649999992</v>
      </c>
      <c r="M5" s="8">
        <f t="shared" si="2"/>
        <v>88101.539059999996</v>
      </c>
      <c r="N5" s="8">
        <f t="shared" si="2"/>
        <v>87213.495259999996</v>
      </c>
      <c r="O5" s="8">
        <f t="shared" si="2"/>
        <v>86994.840180000014</v>
      </c>
      <c r="P5" s="8">
        <f t="shared" si="2"/>
        <v>81236.364730000001</v>
      </c>
      <c r="Q5" s="8">
        <f t="shared" si="2"/>
        <v>85147.165219999995</v>
      </c>
      <c r="R5" s="8">
        <f t="shared" si="2"/>
        <v>83378.10338</v>
      </c>
      <c r="S5" s="8">
        <f t="shared" si="2"/>
        <v>82878.560010000001</v>
      </c>
      <c r="T5" s="8">
        <f t="shared" si="2"/>
        <v>83378.195000000007</v>
      </c>
      <c r="U5" s="8">
        <f t="shared" si="2"/>
        <v>83664.774850000002</v>
      </c>
      <c r="V5" s="8">
        <f t="shared" si="2"/>
        <v>76286.016360000009</v>
      </c>
      <c r="W5" s="8">
        <f t="shared" si="2"/>
        <v>80264.081390000007</v>
      </c>
    </row>
    <row r="6" spans="1:23" x14ac:dyDescent="0.25">
      <c r="A6" s="15" t="s">
        <v>117</v>
      </c>
      <c r="B6" s="16">
        <f>SUM(B7:B9)</f>
        <v>28272.182639999999</v>
      </c>
      <c r="C6" s="16">
        <f t="shared" ref="C6:W6" si="3">SUM(C7:C9)</f>
        <v>25944.039980000001</v>
      </c>
      <c r="D6" s="16">
        <f t="shared" si="3"/>
        <v>27412.421689999999</v>
      </c>
      <c r="E6" s="16">
        <f t="shared" si="3"/>
        <v>28559.89026</v>
      </c>
      <c r="F6" s="16">
        <f t="shared" si="3"/>
        <v>29025.102469999998</v>
      </c>
      <c r="G6" s="16">
        <f t="shared" si="3"/>
        <v>28830.748170000003</v>
      </c>
      <c r="H6" s="16">
        <f t="shared" si="3"/>
        <v>27727.548779999997</v>
      </c>
      <c r="I6" s="16">
        <f t="shared" si="3"/>
        <v>27028.121059999998</v>
      </c>
      <c r="J6" s="16">
        <f t="shared" si="3"/>
        <v>24936.695880000003</v>
      </c>
      <c r="K6" s="16">
        <f t="shared" si="3"/>
        <v>25368.892029999999</v>
      </c>
      <c r="L6" s="16">
        <f t="shared" si="3"/>
        <v>25940.844149999997</v>
      </c>
      <c r="M6" s="16">
        <f t="shared" si="3"/>
        <v>22520.419389999999</v>
      </c>
      <c r="N6" s="16">
        <f t="shared" si="3"/>
        <v>22376.453890000001</v>
      </c>
      <c r="O6" s="16">
        <f t="shared" si="3"/>
        <v>20919.22164</v>
      </c>
      <c r="P6" s="16">
        <f t="shared" si="3"/>
        <v>19935.982410000001</v>
      </c>
      <c r="Q6" s="16">
        <f t="shared" si="3"/>
        <v>20660.150529999999</v>
      </c>
      <c r="R6" s="16">
        <f t="shared" si="3"/>
        <v>19364.755229999999</v>
      </c>
      <c r="S6" s="16">
        <f t="shared" si="3"/>
        <v>19501.808249999998</v>
      </c>
      <c r="T6" s="16">
        <f t="shared" si="3"/>
        <v>19460.075129999997</v>
      </c>
      <c r="U6" s="16">
        <f t="shared" si="3"/>
        <v>20773.370349999997</v>
      </c>
      <c r="V6" s="16">
        <f t="shared" si="3"/>
        <v>18817.752619999999</v>
      </c>
      <c r="W6" s="16">
        <f t="shared" si="3"/>
        <v>18049.01108</v>
      </c>
    </row>
    <row r="7" spans="1:23" x14ac:dyDescent="0.25">
      <c r="A7" s="10" t="s">
        <v>118</v>
      </c>
      <c r="B7" s="8">
        <v>23223.45189</v>
      </c>
      <c r="C7" s="8">
        <v>20860.115580000002</v>
      </c>
      <c r="D7" s="8">
        <v>22256.857639999998</v>
      </c>
      <c r="E7" s="8">
        <v>22975.803599999999</v>
      </c>
      <c r="F7" s="8">
        <v>23815.971819999999</v>
      </c>
      <c r="G7" s="8">
        <v>24056.757440000001</v>
      </c>
      <c r="H7" s="8">
        <v>22777.298360000001</v>
      </c>
      <c r="I7" s="8">
        <v>22039.656729999999</v>
      </c>
      <c r="J7" s="8">
        <v>20010.82806</v>
      </c>
      <c r="K7" s="8">
        <v>20394.99397</v>
      </c>
      <c r="L7" s="8">
        <v>20971.167819999999</v>
      </c>
      <c r="M7" s="8">
        <v>18009.48734</v>
      </c>
      <c r="N7" s="8">
        <v>17536.52</v>
      </c>
      <c r="O7" s="8">
        <v>16239.19937</v>
      </c>
      <c r="P7" s="8">
        <v>15002.14811</v>
      </c>
      <c r="Q7" s="8">
        <v>15832.700709999999</v>
      </c>
      <c r="R7" s="8">
        <v>14583.87853</v>
      </c>
      <c r="S7" s="8">
        <v>14660.629929999999</v>
      </c>
      <c r="T7" s="8">
        <v>14805.951870000001</v>
      </c>
      <c r="U7" s="8">
        <v>15012.31163</v>
      </c>
      <c r="V7" s="8">
        <v>13850.763370000001</v>
      </c>
      <c r="W7" s="8">
        <v>12808.18363</v>
      </c>
    </row>
    <row r="8" spans="1:23" x14ac:dyDescent="0.25">
      <c r="A8" s="10" t="s">
        <v>119</v>
      </c>
      <c r="B8" s="8">
        <v>4606.7479999999996</v>
      </c>
      <c r="C8" s="8">
        <v>4642.9930000000004</v>
      </c>
      <c r="D8" s="8">
        <v>4759.6530000000002</v>
      </c>
      <c r="E8" s="8">
        <v>5190.2479999999996</v>
      </c>
      <c r="F8" s="8">
        <v>4800.82773</v>
      </c>
      <c r="G8" s="8">
        <v>4353.2306799999997</v>
      </c>
      <c r="H8" s="8">
        <v>4521.6314000000002</v>
      </c>
      <c r="I8" s="8">
        <v>4581.9207999999999</v>
      </c>
      <c r="J8" s="8">
        <v>4642.9054599999999</v>
      </c>
      <c r="K8" s="8">
        <v>4762.3499899999997</v>
      </c>
      <c r="L8" s="8">
        <v>4709.6921300000004</v>
      </c>
      <c r="M8" s="8">
        <v>4267.2806499999997</v>
      </c>
      <c r="N8" s="8">
        <v>4614.7129199999999</v>
      </c>
      <c r="O8" s="8">
        <v>4397.8396499999999</v>
      </c>
      <c r="P8" s="8">
        <v>4753.4812000000002</v>
      </c>
      <c r="Q8" s="8">
        <v>4680.00882</v>
      </c>
      <c r="R8" s="8">
        <v>4625.8679099999999</v>
      </c>
      <c r="S8" s="8">
        <v>4690.3468899999998</v>
      </c>
      <c r="T8" s="8">
        <v>4502.1037699999997</v>
      </c>
      <c r="U8" s="8">
        <v>5610.96605</v>
      </c>
      <c r="V8" s="8">
        <v>4826.2832900000003</v>
      </c>
      <c r="W8" s="8">
        <v>5081.0324799999999</v>
      </c>
    </row>
    <row r="9" spans="1:23" x14ac:dyDescent="0.25">
      <c r="A9" s="10" t="s">
        <v>120</v>
      </c>
      <c r="B9" s="8">
        <v>441.98275000000001</v>
      </c>
      <c r="C9" s="8">
        <v>440.9314</v>
      </c>
      <c r="D9" s="8">
        <v>395.91104999999999</v>
      </c>
      <c r="E9" s="8">
        <v>393.83866</v>
      </c>
      <c r="F9" s="8">
        <v>408.30291999999997</v>
      </c>
      <c r="G9" s="8">
        <v>420.76004999999998</v>
      </c>
      <c r="H9" s="8">
        <v>428.61901999999998</v>
      </c>
      <c r="I9" s="8">
        <v>406.54352999999998</v>
      </c>
      <c r="J9" s="8">
        <v>282.96235999999999</v>
      </c>
      <c r="K9" s="8">
        <v>211.54807</v>
      </c>
      <c r="L9" s="8">
        <v>259.98419999999999</v>
      </c>
      <c r="M9" s="8">
        <v>243.6514</v>
      </c>
      <c r="N9" s="8">
        <v>225.22096999999999</v>
      </c>
      <c r="O9" s="8">
        <v>282.18261999999999</v>
      </c>
      <c r="P9" s="8">
        <v>180.35310000000001</v>
      </c>
      <c r="Q9" s="8">
        <v>147.441</v>
      </c>
      <c r="R9" s="8">
        <v>155.00879</v>
      </c>
      <c r="S9" s="8">
        <v>150.83143000000001</v>
      </c>
      <c r="T9" s="8">
        <v>152.01948999999999</v>
      </c>
      <c r="U9" s="8">
        <v>150.09267</v>
      </c>
      <c r="V9" s="8">
        <v>140.70596</v>
      </c>
      <c r="W9" s="8">
        <v>159.79497000000001</v>
      </c>
    </row>
    <row r="10" spans="1:23" x14ac:dyDescent="0.25">
      <c r="A10" s="15" t="s">
        <v>121</v>
      </c>
      <c r="B10" s="16">
        <f>SUM(B11:B17)</f>
        <v>21488.245750000002</v>
      </c>
      <c r="C10" s="16">
        <f t="shared" ref="C10:W10" si="4">SUM(C11:C17)</f>
        <v>21467.624370000001</v>
      </c>
      <c r="D10" s="16">
        <f t="shared" si="4"/>
        <v>20761.57991</v>
      </c>
      <c r="E10" s="16">
        <f t="shared" si="4"/>
        <v>19625.087510000001</v>
      </c>
      <c r="F10" s="16">
        <f t="shared" si="4"/>
        <v>19348.414979999998</v>
      </c>
      <c r="G10" s="16">
        <f t="shared" si="4"/>
        <v>18765.898649999999</v>
      </c>
      <c r="H10" s="16">
        <f t="shared" si="4"/>
        <v>18935.781329999998</v>
      </c>
      <c r="I10" s="16">
        <f t="shared" si="4"/>
        <v>18976.449819999998</v>
      </c>
      <c r="J10" s="16">
        <f t="shared" si="4"/>
        <v>19052.370889999998</v>
      </c>
      <c r="K10" s="16">
        <f t="shared" si="4"/>
        <v>13624.4193</v>
      </c>
      <c r="L10" s="16">
        <f t="shared" si="4"/>
        <v>15752.00303</v>
      </c>
      <c r="M10" s="16">
        <f t="shared" si="4"/>
        <v>15369.734179999999</v>
      </c>
      <c r="N10" s="16">
        <f t="shared" si="4"/>
        <v>14392.119479999999</v>
      </c>
      <c r="O10" s="16">
        <f t="shared" si="4"/>
        <v>14186.873319999999</v>
      </c>
      <c r="P10" s="16">
        <f t="shared" si="4"/>
        <v>13663.28289</v>
      </c>
      <c r="Q10" s="16">
        <f t="shared" si="4"/>
        <v>13601.027070000002</v>
      </c>
      <c r="R10" s="16">
        <f t="shared" si="4"/>
        <v>13547.62486</v>
      </c>
      <c r="S10" s="16">
        <f t="shared" si="4"/>
        <v>13674.928360000002</v>
      </c>
      <c r="T10" s="16">
        <f t="shared" si="4"/>
        <v>13895.211719999999</v>
      </c>
      <c r="U10" s="16">
        <f t="shared" si="4"/>
        <v>13757.107530000001</v>
      </c>
      <c r="V10" s="16">
        <f t="shared" si="4"/>
        <v>13182.332920000001</v>
      </c>
      <c r="W10" s="16">
        <f t="shared" si="4"/>
        <v>13841.212519999999</v>
      </c>
    </row>
    <row r="11" spans="1:23" x14ac:dyDescent="0.25">
      <c r="A11" s="10" t="s">
        <v>122</v>
      </c>
      <c r="B11" s="8">
        <v>5200.9922500000002</v>
      </c>
      <c r="C11" s="8">
        <v>5055.2112200000001</v>
      </c>
      <c r="D11" s="8">
        <v>4304.0879000000004</v>
      </c>
      <c r="E11" s="8">
        <v>4163.5661</v>
      </c>
      <c r="F11" s="8">
        <v>4038.5418300000001</v>
      </c>
      <c r="G11" s="8">
        <v>3456.39113</v>
      </c>
      <c r="H11" s="8">
        <v>3685.81421</v>
      </c>
      <c r="I11" s="8">
        <v>4090.0766400000002</v>
      </c>
      <c r="J11" s="8">
        <v>4788.11348</v>
      </c>
      <c r="K11" s="8">
        <v>1452.0232800000001</v>
      </c>
      <c r="L11" s="8">
        <v>2194.9601899999998</v>
      </c>
      <c r="M11" s="8">
        <v>2017.48359</v>
      </c>
      <c r="N11" s="8">
        <v>1273.8708300000001</v>
      </c>
      <c r="O11" s="8">
        <v>1049.33177</v>
      </c>
      <c r="P11" s="8">
        <v>1088.56304</v>
      </c>
      <c r="Q11" s="8">
        <v>1135.23828</v>
      </c>
      <c r="R11" s="8">
        <v>1168.2809999999999</v>
      </c>
      <c r="S11" s="8">
        <v>1211.84773</v>
      </c>
      <c r="T11" s="8">
        <v>1265.2655</v>
      </c>
      <c r="U11" s="8">
        <v>1234.0732800000001</v>
      </c>
      <c r="V11" s="8">
        <v>1239.1723999999999</v>
      </c>
      <c r="W11" s="8">
        <v>1251.3807400000001</v>
      </c>
    </row>
    <row r="12" spans="1:23" x14ac:dyDescent="0.25">
      <c r="A12" s="10" t="s">
        <v>123</v>
      </c>
      <c r="B12" s="8">
        <v>434.39051000000001</v>
      </c>
      <c r="C12" s="8">
        <v>482.0145</v>
      </c>
      <c r="D12" s="8">
        <v>495.09728999999999</v>
      </c>
      <c r="E12" s="8">
        <v>526.09406999999999</v>
      </c>
      <c r="F12" s="8">
        <v>521.57812999999999</v>
      </c>
      <c r="G12" s="8">
        <v>505.37641000000002</v>
      </c>
      <c r="H12" s="8">
        <v>537.14640999999995</v>
      </c>
      <c r="I12" s="8">
        <v>525.90620000000001</v>
      </c>
      <c r="J12" s="8">
        <v>462.31533999999999</v>
      </c>
      <c r="K12" s="8">
        <v>426.75250999999997</v>
      </c>
      <c r="L12" s="8">
        <v>438.83974999999998</v>
      </c>
      <c r="M12" s="8">
        <v>430.00081999999998</v>
      </c>
      <c r="N12" s="8">
        <v>436.40929</v>
      </c>
      <c r="O12" s="8">
        <v>432.83112</v>
      </c>
      <c r="P12" s="8">
        <v>395.91575999999998</v>
      </c>
      <c r="Q12" s="8">
        <v>420.43964</v>
      </c>
      <c r="R12" s="8">
        <v>443.33118999999999</v>
      </c>
      <c r="S12" s="8">
        <v>445.34343000000001</v>
      </c>
      <c r="T12" s="8">
        <v>443.99633999999998</v>
      </c>
      <c r="U12" s="8">
        <v>427.53856999999999</v>
      </c>
      <c r="V12" s="8">
        <v>402.70411999999999</v>
      </c>
      <c r="W12" s="8">
        <v>418.09140000000002</v>
      </c>
    </row>
    <row r="13" spans="1:23" x14ac:dyDescent="0.25">
      <c r="A13" s="10" t="s">
        <v>124</v>
      </c>
      <c r="B13" s="8">
        <v>4430.6959800000004</v>
      </c>
      <c r="C13" s="8">
        <v>4654.3083999999999</v>
      </c>
      <c r="D13" s="8">
        <v>4746.4062000000004</v>
      </c>
      <c r="E13" s="8">
        <v>4210.5560500000001</v>
      </c>
      <c r="F13" s="8">
        <v>4209.1690099999996</v>
      </c>
      <c r="G13" s="8">
        <v>4303.9109799999997</v>
      </c>
      <c r="H13" s="8">
        <v>4277.1330200000002</v>
      </c>
      <c r="I13" s="8">
        <v>4250.5503099999996</v>
      </c>
      <c r="J13" s="8">
        <v>3894.2394399999998</v>
      </c>
      <c r="K13" s="8">
        <v>3330.3343</v>
      </c>
      <c r="L13" s="8">
        <v>3770.5217299999999</v>
      </c>
      <c r="M13" s="8">
        <v>3724.56052</v>
      </c>
      <c r="N13" s="8">
        <v>3734.9524299999998</v>
      </c>
      <c r="O13" s="8">
        <v>3732.55008</v>
      </c>
      <c r="P13" s="8">
        <v>3811.5628299999998</v>
      </c>
      <c r="Q13" s="8">
        <v>3860.8168000000001</v>
      </c>
      <c r="R13" s="8">
        <v>3859.8786500000001</v>
      </c>
      <c r="S13" s="8">
        <v>3994.6588400000001</v>
      </c>
      <c r="T13" s="8">
        <v>3882.1773800000001</v>
      </c>
      <c r="U13" s="8">
        <v>3814.3201399999998</v>
      </c>
      <c r="V13" s="8">
        <v>3783.4148500000001</v>
      </c>
      <c r="W13" s="8">
        <v>4133.7218000000003</v>
      </c>
    </row>
    <row r="14" spans="1:23" x14ac:dyDescent="0.25">
      <c r="A14" s="10" t="s">
        <v>125</v>
      </c>
      <c r="B14" s="8">
        <v>737.11194999999998</v>
      </c>
      <c r="C14" s="8">
        <v>737.33846000000005</v>
      </c>
      <c r="D14" s="8">
        <v>762.12288000000001</v>
      </c>
      <c r="E14" s="8">
        <v>666.74550999999997</v>
      </c>
      <c r="F14" s="8">
        <v>613.18537000000003</v>
      </c>
      <c r="G14" s="8">
        <v>625.37377000000004</v>
      </c>
      <c r="H14" s="8">
        <v>657.52678000000003</v>
      </c>
      <c r="I14" s="8">
        <v>548.79436999999996</v>
      </c>
      <c r="J14" s="8">
        <v>519.27277000000004</v>
      </c>
      <c r="K14" s="8">
        <v>484.51319999999998</v>
      </c>
      <c r="L14" s="8">
        <v>637.04708000000005</v>
      </c>
      <c r="M14" s="8">
        <v>535.85558000000003</v>
      </c>
      <c r="N14" s="8">
        <v>537.32894999999996</v>
      </c>
      <c r="O14" s="8">
        <v>531.53268000000003</v>
      </c>
      <c r="P14" s="8">
        <v>580.17083000000002</v>
      </c>
      <c r="Q14" s="8">
        <v>612.99390000000005</v>
      </c>
      <c r="R14" s="8">
        <v>608.94322</v>
      </c>
      <c r="S14" s="8">
        <v>560.55523000000005</v>
      </c>
      <c r="T14" s="8">
        <v>511.30583000000001</v>
      </c>
      <c r="U14" s="8">
        <v>531.94573000000003</v>
      </c>
      <c r="V14" s="8">
        <v>549.43089999999995</v>
      </c>
      <c r="W14" s="8">
        <v>562.97613000000001</v>
      </c>
    </row>
    <row r="15" spans="1:23" x14ac:dyDescent="0.25">
      <c r="A15" s="10" t="s">
        <v>126</v>
      </c>
      <c r="B15" s="8">
        <v>2136.3116100000002</v>
      </c>
      <c r="C15" s="8">
        <v>2209.48891</v>
      </c>
      <c r="D15" s="8">
        <v>2471.7197900000001</v>
      </c>
      <c r="E15" s="8">
        <v>2318.17886</v>
      </c>
      <c r="F15" s="8">
        <v>2350.0029599999998</v>
      </c>
      <c r="G15" s="8">
        <v>2201.4635199999998</v>
      </c>
      <c r="H15" s="8">
        <v>2029.0103200000001</v>
      </c>
      <c r="I15" s="8">
        <v>1981.25245</v>
      </c>
      <c r="J15" s="8">
        <v>2064.0126399999999</v>
      </c>
      <c r="K15" s="8">
        <v>1887.1534300000001</v>
      </c>
      <c r="L15" s="8">
        <v>2237.22721</v>
      </c>
      <c r="M15" s="8">
        <v>2065.6732200000001</v>
      </c>
      <c r="N15" s="8">
        <v>2091.0045399999999</v>
      </c>
      <c r="O15" s="8">
        <v>2191.3796900000002</v>
      </c>
      <c r="P15" s="8">
        <v>2257.3537299999998</v>
      </c>
      <c r="Q15" s="8">
        <v>2199.8895699999998</v>
      </c>
      <c r="R15" s="8">
        <v>2206.6440600000001</v>
      </c>
      <c r="S15" s="8">
        <v>2284.0342300000002</v>
      </c>
      <c r="T15" s="8">
        <v>2419.0093999999999</v>
      </c>
      <c r="U15" s="8">
        <v>2478.2616699999999</v>
      </c>
      <c r="V15" s="8">
        <v>2295.3793000000001</v>
      </c>
      <c r="W15" s="8">
        <v>2463.2150000000001</v>
      </c>
    </row>
    <row r="16" spans="1:23" x14ac:dyDescent="0.25">
      <c r="A16" s="10" t="s">
        <v>127</v>
      </c>
      <c r="B16" s="8">
        <v>5294.4381100000001</v>
      </c>
      <c r="C16" s="8">
        <v>4986.71994</v>
      </c>
      <c r="D16" s="8">
        <v>5049.6376</v>
      </c>
      <c r="E16" s="8">
        <v>4858.0032700000002</v>
      </c>
      <c r="F16" s="8">
        <v>4919.1503199999997</v>
      </c>
      <c r="G16" s="8">
        <v>5145.5118499999999</v>
      </c>
      <c r="H16" s="8">
        <v>5240.5015599999997</v>
      </c>
      <c r="I16" s="8">
        <v>5151.6615700000002</v>
      </c>
      <c r="J16" s="8">
        <v>4861.7918799999998</v>
      </c>
      <c r="K16" s="8">
        <v>3848.0303699999999</v>
      </c>
      <c r="L16" s="8">
        <v>4094.5971800000002</v>
      </c>
      <c r="M16" s="8">
        <v>4125.62896</v>
      </c>
      <c r="N16" s="8">
        <v>3869.32215</v>
      </c>
      <c r="O16" s="8">
        <v>3675.6568499999998</v>
      </c>
      <c r="P16" s="8">
        <v>3677.14428</v>
      </c>
      <c r="Q16" s="8">
        <v>3506.8646100000001</v>
      </c>
      <c r="R16" s="8">
        <v>3466.0218599999998</v>
      </c>
      <c r="S16" s="8">
        <v>3338.88652</v>
      </c>
      <c r="T16" s="8">
        <v>3483.9610499999999</v>
      </c>
      <c r="U16" s="8">
        <v>3442.0799099999999</v>
      </c>
      <c r="V16" s="8">
        <v>3069.8033599999999</v>
      </c>
      <c r="W16" s="8">
        <v>3137.3208</v>
      </c>
    </row>
    <row r="17" spans="1:23" x14ac:dyDescent="0.25">
      <c r="A17" s="10" t="s">
        <v>128</v>
      </c>
      <c r="B17" s="8">
        <v>3254.3053399999999</v>
      </c>
      <c r="C17" s="8">
        <v>3342.5429399999998</v>
      </c>
      <c r="D17" s="8">
        <v>2932.5082499999999</v>
      </c>
      <c r="E17" s="8">
        <v>2881.9436500000002</v>
      </c>
      <c r="F17" s="8">
        <v>2696.7873599999998</v>
      </c>
      <c r="G17" s="8">
        <v>2527.8709899999999</v>
      </c>
      <c r="H17" s="8">
        <v>2508.64903</v>
      </c>
      <c r="I17" s="8">
        <v>2428.2082799999998</v>
      </c>
      <c r="J17" s="8">
        <v>2462.6253400000001</v>
      </c>
      <c r="K17" s="8">
        <v>2195.6122099999998</v>
      </c>
      <c r="L17" s="8">
        <v>2378.80989</v>
      </c>
      <c r="M17" s="8">
        <v>2470.5314899999998</v>
      </c>
      <c r="N17" s="8">
        <v>2449.2312900000002</v>
      </c>
      <c r="O17" s="8">
        <v>2573.5911299999998</v>
      </c>
      <c r="P17" s="8">
        <v>1852.57242</v>
      </c>
      <c r="Q17" s="8">
        <v>1864.7842700000001</v>
      </c>
      <c r="R17" s="8">
        <v>1794.5248799999999</v>
      </c>
      <c r="S17" s="8">
        <v>1839.60238</v>
      </c>
      <c r="T17" s="8">
        <v>1889.49622</v>
      </c>
      <c r="U17" s="8">
        <v>1828.88823</v>
      </c>
      <c r="V17" s="8">
        <v>1842.4279899999999</v>
      </c>
      <c r="W17" s="8">
        <v>1874.50665</v>
      </c>
    </row>
    <row r="18" spans="1:23" x14ac:dyDescent="0.25">
      <c r="A18" s="15" t="s">
        <v>129</v>
      </c>
      <c r="B18" s="16">
        <f>SUM(B19:B23)</f>
        <v>24672.908949999997</v>
      </c>
      <c r="C18" s="16">
        <f t="shared" ref="C18:W18" si="5">SUM(C19:C23)</f>
        <v>25233.801639999998</v>
      </c>
      <c r="D18" s="16">
        <f t="shared" si="5"/>
        <v>25558.787539999998</v>
      </c>
      <c r="E18" s="16">
        <f t="shared" si="5"/>
        <v>26147.786540000001</v>
      </c>
      <c r="F18" s="16">
        <f t="shared" si="5"/>
        <v>27239.464480000002</v>
      </c>
      <c r="G18" s="16">
        <f t="shared" si="5"/>
        <v>26497.255169999997</v>
      </c>
      <c r="H18" s="16">
        <f t="shared" si="5"/>
        <v>27096.61218</v>
      </c>
      <c r="I18" s="16">
        <f t="shared" si="5"/>
        <v>27940.480220000001</v>
      </c>
      <c r="J18" s="16">
        <f t="shared" si="5"/>
        <v>28016.333159999998</v>
      </c>
      <c r="K18" s="16">
        <f t="shared" si="5"/>
        <v>27241.240840000002</v>
      </c>
      <c r="L18" s="16">
        <f t="shared" si="5"/>
        <v>26448.853759999998</v>
      </c>
      <c r="M18" s="16">
        <f t="shared" si="5"/>
        <v>26044.58381</v>
      </c>
      <c r="N18" s="16">
        <f t="shared" si="5"/>
        <v>25225.210480000002</v>
      </c>
      <c r="O18" s="16">
        <f t="shared" si="5"/>
        <v>24738.836200000002</v>
      </c>
      <c r="P18" s="16">
        <f t="shared" si="5"/>
        <v>24980.618040000001</v>
      </c>
      <c r="Q18" s="16">
        <f t="shared" si="5"/>
        <v>26642.352499999997</v>
      </c>
      <c r="R18" s="16">
        <f t="shared" si="5"/>
        <v>26355.72724</v>
      </c>
      <c r="S18" s="16">
        <f t="shared" si="5"/>
        <v>25786.822169999999</v>
      </c>
      <c r="T18" s="16">
        <f t="shared" si="5"/>
        <v>25960.12499</v>
      </c>
      <c r="U18" s="16">
        <f t="shared" si="5"/>
        <v>25728.741750000001</v>
      </c>
      <c r="V18" s="16">
        <f t="shared" si="5"/>
        <v>21437.25302</v>
      </c>
      <c r="W18" s="16">
        <f t="shared" si="5"/>
        <v>23606.532069999997</v>
      </c>
    </row>
    <row r="19" spans="1:23" x14ac:dyDescent="0.25">
      <c r="A19" s="10" t="s">
        <v>130</v>
      </c>
      <c r="B19" s="8">
        <v>16.089860000000002</v>
      </c>
      <c r="C19" s="8">
        <v>14.956</v>
      </c>
      <c r="D19" s="8">
        <v>13.374280000000001</v>
      </c>
      <c r="E19" s="8">
        <v>18.161660000000001</v>
      </c>
      <c r="F19" s="8">
        <v>16.654389999999999</v>
      </c>
      <c r="G19" s="8">
        <v>17.660900000000002</v>
      </c>
      <c r="H19" s="8">
        <v>15.96359</v>
      </c>
      <c r="I19" s="8">
        <v>18.703289999999999</v>
      </c>
      <c r="J19" s="8">
        <v>19.658580000000001</v>
      </c>
      <c r="K19" s="8">
        <v>18.085419999999999</v>
      </c>
      <c r="L19" s="8">
        <v>17.913150000000002</v>
      </c>
      <c r="M19" s="8">
        <v>16.126139999999999</v>
      </c>
      <c r="N19" s="8">
        <v>13.604369999999999</v>
      </c>
      <c r="O19" s="8">
        <v>14.831720000000001</v>
      </c>
      <c r="P19" s="8">
        <v>13.563940000000001</v>
      </c>
      <c r="Q19" s="8">
        <v>13.900969999999999</v>
      </c>
      <c r="R19" s="8">
        <v>10.7529</v>
      </c>
      <c r="S19" s="8">
        <v>11.450329999999999</v>
      </c>
      <c r="T19" s="8">
        <v>11.260429999999999</v>
      </c>
      <c r="U19" s="8">
        <v>10.312060000000001</v>
      </c>
      <c r="V19" s="8">
        <v>9.2401800000000005</v>
      </c>
      <c r="W19" s="8">
        <v>8.3446599999999993</v>
      </c>
    </row>
    <row r="20" spans="1:23" x14ac:dyDescent="0.25">
      <c r="A20" s="10" t="s">
        <v>131</v>
      </c>
      <c r="B20" s="8">
        <v>23711.315399999999</v>
      </c>
      <c r="C20" s="8">
        <v>24306.879130000001</v>
      </c>
      <c r="D20" s="8">
        <v>24620.549709999999</v>
      </c>
      <c r="E20" s="8">
        <v>25175.924279999999</v>
      </c>
      <c r="F20" s="8">
        <v>26227.42093</v>
      </c>
      <c r="G20" s="8">
        <v>25502.50979</v>
      </c>
      <c r="H20" s="8">
        <v>26124.118989999999</v>
      </c>
      <c r="I20" s="8">
        <v>26927.418870000001</v>
      </c>
      <c r="J20" s="8">
        <v>27002.033889999999</v>
      </c>
      <c r="K20" s="8">
        <v>26305.30416</v>
      </c>
      <c r="L20" s="8">
        <v>25427.499339999998</v>
      </c>
      <c r="M20" s="8">
        <v>25055.731790000002</v>
      </c>
      <c r="N20" s="8">
        <v>24293.095399999998</v>
      </c>
      <c r="O20" s="8">
        <v>23816.904480000001</v>
      </c>
      <c r="P20" s="8">
        <v>24156.983919999999</v>
      </c>
      <c r="Q20" s="8">
        <v>25786.287039999999</v>
      </c>
      <c r="R20" s="8">
        <v>25533.220249999998</v>
      </c>
      <c r="S20" s="8">
        <v>24945.755219999999</v>
      </c>
      <c r="T20" s="8">
        <v>25077.528060000001</v>
      </c>
      <c r="U20" s="8">
        <v>24790.745920000001</v>
      </c>
      <c r="V20" s="8">
        <v>20576.898150000001</v>
      </c>
      <c r="W20" s="8">
        <v>22716.49382</v>
      </c>
    </row>
    <row r="21" spans="1:23" x14ac:dyDescent="0.25">
      <c r="A21" s="10" t="s">
        <v>132</v>
      </c>
      <c r="B21" s="8">
        <v>164.98904999999999</v>
      </c>
      <c r="C21" s="8">
        <v>145.35642000000001</v>
      </c>
      <c r="D21" s="8">
        <v>132.38976</v>
      </c>
      <c r="E21" s="8">
        <v>127.47863</v>
      </c>
      <c r="F21" s="8">
        <v>124.47462</v>
      </c>
      <c r="G21" s="8">
        <v>128.98981000000001</v>
      </c>
      <c r="H21" s="8">
        <v>155.50485</v>
      </c>
      <c r="I21" s="8">
        <v>165.62834000000001</v>
      </c>
      <c r="J21" s="8">
        <v>153.32615999999999</v>
      </c>
      <c r="K21" s="8">
        <v>117.30571999999999</v>
      </c>
      <c r="L21" s="8">
        <v>104.13798</v>
      </c>
      <c r="M21" s="8">
        <v>100.70887999999999</v>
      </c>
      <c r="N21" s="8">
        <v>115.21107000000001</v>
      </c>
      <c r="O21" s="8">
        <v>88.421790000000001</v>
      </c>
      <c r="P21" s="8">
        <v>68.58605</v>
      </c>
      <c r="Q21" s="8">
        <v>69.45496</v>
      </c>
      <c r="R21" s="8">
        <v>71.686149999999998</v>
      </c>
      <c r="S21" s="8">
        <v>78.756169999999997</v>
      </c>
      <c r="T21" s="8">
        <v>78.233969999999999</v>
      </c>
      <c r="U21" s="8">
        <v>78.448139999999995</v>
      </c>
      <c r="V21" s="8">
        <v>69.254959999999997</v>
      </c>
      <c r="W21" s="8">
        <v>70.805729999999997</v>
      </c>
    </row>
    <row r="22" spans="1:23" x14ac:dyDescent="0.25">
      <c r="A22" s="10" t="s">
        <v>133</v>
      </c>
      <c r="B22" s="8">
        <v>453.20107999999999</v>
      </c>
      <c r="C22" s="8">
        <v>461.60590000000002</v>
      </c>
      <c r="D22" s="8">
        <v>471.25578999999999</v>
      </c>
      <c r="E22" s="8">
        <v>484.96512999999999</v>
      </c>
      <c r="F22" s="8">
        <v>503.38634000000002</v>
      </c>
      <c r="G22" s="8">
        <v>493.12002999999999</v>
      </c>
      <c r="H22" s="8">
        <v>416.07943999999998</v>
      </c>
      <c r="I22" s="8">
        <v>444.80748</v>
      </c>
      <c r="J22" s="8">
        <v>446.53746000000001</v>
      </c>
      <c r="K22" s="8">
        <v>372.33591000000001</v>
      </c>
      <c r="L22" s="8">
        <v>446.67707999999999</v>
      </c>
      <c r="M22" s="8">
        <v>432.85854</v>
      </c>
      <c r="N22" s="8">
        <v>421.83677999999998</v>
      </c>
      <c r="O22" s="8">
        <v>434.08317</v>
      </c>
      <c r="P22" s="8">
        <v>418.71184</v>
      </c>
      <c r="Q22" s="8">
        <v>406.54433</v>
      </c>
      <c r="R22" s="8">
        <v>394.08247</v>
      </c>
      <c r="S22" s="8">
        <v>402.74288000000001</v>
      </c>
      <c r="T22" s="8">
        <v>397.01673</v>
      </c>
      <c r="U22" s="8">
        <v>372.60253999999998</v>
      </c>
      <c r="V22" s="8">
        <v>368.50256999999999</v>
      </c>
      <c r="W22" s="8">
        <v>389.25202000000002</v>
      </c>
    </row>
    <row r="23" spans="1:23" x14ac:dyDescent="0.25">
      <c r="A23" s="10" t="s">
        <v>134</v>
      </c>
      <c r="B23" s="8">
        <v>327.31356</v>
      </c>
      <c r="C23" s="8">
        <v>305.00418999999999</v>
      </c>
      <c r="D23" s="8">
        <v>321.21800000000002</v>
      </c>
      <c r="E23" s="8">
        <v>341.25684000000001</v>
      </c>
      <c r="F23" s="8">
        <v>367.52820000000003</v>
      </c>
      <c r="G23" s="8">
        <v>354.97464000000002</v>
      </c>
      <c r="H23" s="8">
        <v>384.94531000000001</v>
      </c>
      <c r="I23" s="8">
        <v>383.92223999999999</v>
      </c>
      <c r="J23" s="8">
        <v>394.77706999999998</v>
      </c>
      <c r="K23" s="8">
        <v>428.20963</v>
      </c>
      <c r="L23" s="8">
        <v>452.62621000000001</v>
      </c>
      <c r="M23" s="8">
        <v>439.15845999999999</v>
      </c>
      <c r="N23" s="8">
        <v>381.46285999999998</v>
      </c>
      <c r="O23" s="8">
        <v>384.59503999999998</v>
      </c>
      <c r="P23" s="8">
        <v>322.77229</v>
      </c>
      <c r="Q23" s="8">
        <v>366.16520000000003</v>
      </c>
      <c r="R23" s="8">
        <v>345.98547000000002</v>
      </c>
      <c r="S23" s="8">
        <v>348.11757</v>
      </c>
      <c r="T23" s="8">
        <v>396.08580000000001</v>
      </c>
      <c r="U23" s="8">
        <v>476.63308999999998</v>
      </c>
      <c r="V23" s="8">
        <v>413.35716000000002</v>
      </c>
      <c r="W23" s="8">
        <v>421.63583999999997</v>
      </c>
    </row>
    <row r="24" spans="1:23" x14ac:dyDescent="0.25">
      <c r="A24" s="15" t="s">
        <v>135</v>
      </c>
      <c r="B24" s="16">
        <f>SUM(B25:B27)</f>
        <v>29589.16131</v>
      </c>
      <c r="C24" s="16">
        <f t="shared" ref="C24:W24" si="6">SUM(C25:C27)</f>
        <v>31853.753059999999</v>
      </c>
      <c r="D24" s="16">
        <f t="shared" si="6"/>
        <v>31167.521789999999</v>
      </c>
      <c r="E24" s="16">
        <f t="shared" si="6"/>
        <v>31695.470600000001</v>
      </c>
      <c r="F24" s="16">
        <f t="shared" si="6"/>
        <v>30245.546540000003</v>
      </c>
      <c r="G24" s="16">
        <f t="shared" si="6"/>
        <v>29720.86418</v>
      </c>
      <c r="H24" s="16">
        <f t="shared" si="6"/>
        <v>28263.105780000002</v>
      </c>
      <c r="I24" s="16">
        <f t="shared" si="6"/>
        <v>25939.017360000002</v>
      </c>
      <c r="J24" s="16">
        <f t="shared" si="6"/>
        <v>27416.094119999998</v>
      </c>
      <c r="K24" s="16">
        <f t="shared" si="6"/>
        <v>26624.748970000001</v>
      </c>
      <c r="L24" s="16">
        <f t="shared" si="6"/>
        <v>29278.529840000003</v>
      </c>
      <c r="M24" s="16">
        <f t="shared" si="6"/>
        <v>24040.244299999998</v>
      </c>
      <c r="N24" s="16">
        <f t="shared" si="6"/>
        <v>25109.871790000001</v>
      </c>
      <c r="O24" s="16">
        <f t="shared" si="6"/>
        <v>27046.68376</v>
      </c>
      <c r="P24" s="16">
        <f t="shared" si="6"/>
        <v>22556.907319999998</v>
      </c>
      <c r="Q24" s="16">
        <f t="shared" si="6"/>
        <v>24137.44801</v>
      </c>
      <c r="R24" s="16">
        <f t="shared" si="6"/>
        <v>24001.000170000003</v>
      </c>
      <c r="S24" s="16">
        <f t="shared" si="6"/>
        <v>23810.29336</v>
      </c>
      <c r="T24" s="16">
        <f t="shared" si="6"/>
        <v>23948.423920000001</v>
      </c>
      <c r="U24" s="16">
        <f t="shared" si="6"/>
        <v>23310.07561</v>
      </c>
      <c r="V24" s="16">
        <f t="shared" si="6"/>
        <v>22744.287090000002</v>
      </c>
      <c r="W24" s="16">
        <f t="shared" si="6"/>
        <v>24662.935010000001</v>
      </c>
    </row>
    <row r="25" spans="1:23" x14ac:dyDescent="0.25">
      <c r="A25" s="10" t="s">
        <v>136</v>
      </c>
      <c r="B25" s="8">
        <v>5973.7869799999999</v>
      </c>
      <c r="C25" s="8">
        <v>6314.9739900000004</v>
      </c>
      <c r="D25" s="8">
        <v>6062.0450199999996</v>
      </c>
      <c r="E25" s="8">
        <v>6327.2846900000004</v>
      </c>
      <c r="F25" s="8">
        <v>6327.8912300000002</v>
      </c>
      <c r="G25" s="8">
        <v>6244.3052399999997</v>
      </c>
      <c r="H25" s="8">
        <v>5807.4387699999997</v>
      </c>
      <c r="I25" s="8">
        <v>5437.1648500000001</v>
      </c>
      <c r="J25" s="8">
        <v>6108.2461499999999</v>
      </c>
      <c r="K25" s="8">
        <v>6292.5635499999999</v>
      </c>
      <c r="L25" s="8">
        <v>6715.7355900000002</v>
      </c>
      <c r="M25" s="8">
        <v>5393.7313199999999</v>
      </c>
      <c r="N25" s="8">
        <v>5809.3857900000003</v>
      </c>
      <c r="O25" s="8">
        <v>6082.4889700000003</v>
      </c>
      <c r="P25" s="8">
        <v>5001.1192300000002</v>
      </c>
      <c r="Q25" s="8">
        <v>5569.4626399999997</v>
      </c>
      <c r="R25" s="8">
        <v>5611.2500099999997</v>
      </c>
      <c r="S25" s="8">
        <v>5638.2556500000001</v>
      </c>
      <c r="T25" s="8">
        <v>5726.3454499999998</v>
      </c>
      <c r="U25" s="8">
        <v>5666.25425</v>
      </c>
      <c r="V25" s="8">
        <v>5332.6991900000003</v>
      </c>
      <c r="W25" s="8">
        <v>5811.8347000000003</v>
      </c>
    </row>
    <row r="26" spans="1:23" x14ac:dyDescent="0.25">
      <c r="A26" s="10" t="s">
        <v>137</v>
      </c>
      <c r="B26" s="8">
        <v>21092.570889999999</v>
      </c>
      <c r="C26" s="8">
        <v>23063.857759999999</v>
      </c>
      <c r="D26" s="8">
        <v>22666.87674</v>
      </c>
      <c r="E26" s="8">
        <v>22955.08697</v>
      </c>
      <c r="F26" s="8">
        <v>21429.671060000001</v>
      </c>
      <c r="G26" s="8">
        <v>21016.488000000001</v>
      </c>
      <c r="H26" s="8">
        <v>20066.18533</v>
      </c>
      <c r="I26" s="8">
        <v>18381.123800000001</v>
      </c>
      <c r="J26" s="8">
        <v>19416.630099999998</v>
      </c>
      <c r="K26" s="8">
        <v>18379.642960000001</v>
      </c>
      <c r="L26" s="8">
        <v>20422.327120000002</v>
      </c>
      <c r="M26" s="8">
        <v>16808.40857</v>
      </c>
      <c r="N26" s="8">
        <v>17391.550579999999</v>
      </c>
      <c r="O26" s="8">
        <v>18983.35457</v>
      </c>
      <c r="P26" s="8">
        <v>15751.287619999999</v>
      </c>
      <c r="Q26" s="8">
        <v>16500.740030000001</v>
      </c>
      <c r="R26" s="8">
        <v>16270.94016</v>
      </c>
      <c r="S26" s="8">
        <v>16020.09684</v>
      </c>
      <c r="T26" s="8">
        <v>15975.964690000001</v>
      </c>
      <c r="U26" s="8">
        <v>15280.32042</v>
      </c>
      <c r="V26" s="8">
        <v>14973.9962</v>
      </c>
      <c r="W26" s="8">
        <v>16201.724039999999</v>
      </c>
    </row>
    <row r="27" spans="1:23" x14ac:dyDescent="0.25">
      <c r="A27" s="10" t="s">
        <v>138</v>
      </c>
      <c r="B27" s="8">
        <v>2522.8034400000001</v>
      </c>
      <c r="C27" s="8">
        <v>2474.9213100000002</v>
      </c>
      <c r="D27" s="8">
        <v>2438.6000300000001</v>
      </c>
      <c r="E27" s="8">
        <v>2413.0989399999999</v>
      </c>
      <c r="F27" s="8">
        <v>2487.98425</v>
      </c>
      <c r="G27" s="8">
        <v>2460.0709400000001</v>
      </c>
      <c r="H27" s="8">
        <v>2389.4816799999999</v>
      </c>
      <c r="I27" s="8">
        <v>2120.7287099999999</v>
      </c>
      <c r="J27" s="8">
        <v>1891.2178699999999</v>
      </c>
      <c r="K27" s="8">
        <v>1952.5424599999999</v>
      </c>
      <c r="L27" s="8">
        <v>2140.46713</v>
      </c>
      <c r="M27" s="8">
        <v>1838.1044099999999</v>
      </c>
      <c r="N27" s="8">
        <v>1908.93542</v>
      </c>
      <c r="O27" s="8">
        <v>1980.84022</v>
      </c>
      <c r="P27" s="8">
        <v>1804.50047</v>
      </c>
      <c r="Q27" s="8">
        <v>2067.2453399999999</v>
      </c>
      <c r="R27" s="8">
        <v>2118.81</v>
      </c>
      <c r="S27" s="8">
        <v>2151.9408699999999</v>
      </c>
      <c r="T27" s="8">
        <v>2246.1137800000001</v>
      </c>
      <c r="U27" s="8">
        <v>2363.5009399999999</v>
      </c>
      <c r="V27" s="8">
        <v>2437.5916999999999</v>
      </c>
      <c r="W27" s="8">
        <v>2649.3762700000002</v>
      </c>
    </row>
    <row r="28" spans="1:23" x14ac:dyDescent="0.25">
      <c r="A28" s="15" t="s">
        <v>37</v>
      </c>
      <c r="B28" s="16">
        <f>SUM(B29:B30)</f>
        <v>219.48137</v>
      </c>
      <c r="C28" s="16">
        <f t="shared" ref="C28:W28" si="7">SUM(C29:C30)</f>
        <v>228.62467000000001</v>
      </c>
      <c r="D28" s="16">
        <f t="shared" si="7"/>
        <v>225.13556</v>
      </c>
      <c r="E28" s="16">
        <f t="shared" si="7"/>
        <v>223.99986000000001</v>
      </c>
      <c r="F28" s="16">
        <f t="shared" si="7"/>
        <v>204.23451</v>
      </c>
      <c r="G28" s="16">
        <f t="shared" si="7"/>
        <v>202.66936999999999</v>
      </c>
      <c r="H28" s="16">
        <f t="shared" si="7"/>
        <v>201.71042</v>
      </c>
      <c r="I28" s="16">
        <f t="shared" si="7"/>
        <v>166.91932</v>
      </c>
      <c r="J28" s="16">
        <f t="shared" si="7"/>
        <v>160.07458</v>
      </c>
      <c r="K28" s="16">
        <f t="shared" si="7"/>
        <v>153.05180999999999</v>
      </c>
      <c r="L28" s="16">
        <f t="shared" si="7"/>
        <v>129.86587</v>
      </c>
      <c r="M28" s="16">
        <f t="shared" si="7"/>
        <v>126.55737999999999</v>
      </c>
      <c r="N28" s="16">
        <f t="shared" si="7"/>
        <v>109.83962</v>
      </c>
      <c r="O28" s="16">
        <f t="shared" si="7"/>
        <v>103.22526000000001</v>
      </c>
      <c r="P28" s="16">
        <f t="shared" si="7"/>
        <v>99.574070000000006</v>
      </c>
      <c r="Q28" s="16">
        <f t="shared" si="7"/>
        <v>106.18711</v>
      </c>
      <c r="R28" s="16">
        <f t="shared" si="7"/>
        <v>108.99588</v>
      </c>
      <c r="S28" s="16">
        <f t="shared" si="7"/>
        <v>104.70787</v>
      </c>
      <c r="T28" s="16">
        <f t="shared" si="7"/>
        <v>114.35924</v>
      </c>
      <c r="U28" s="16">
        <f t="shared" si="7"/>
        <v>95.479609999999994</v>
      </c>
      <c r="V28" s="16">
        <f t="shared" si="7"/>
        <v>104.39071</v>
      </c>
      <c r="W28" s="16">
        <f t="shared" si="7"/>
        <v>104.39071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219.48137</v>
      </c>
      <c r="C30" s="8">
        <v>228.62467000000001</v>
      </c>
      <c r="D30" s="8">
        <v>225.13556</v>
      </c>
      <c r="E30" s="8">
        <v>223.99986000000001</v>
      </c>
      <c r="F30" s="8">
        <v>204.23451</v>
      </c>
      <c r="G30" s="8">
        <v>202.66936999999999</v>
      </c>
      <c r="H30" s="8">
        <v>201.71042</v>
      </c>
      <c r="I30" s="8">
        <v>166.91932</v>
      </c>
      <c r="J30" s="8">
        <v>160.07458</v>
      </c>
      <c r="K30" s="8">
        <v>153.05180999999999</v>
      </c>
      <c r="L30" s="8">
        <v>129.86587</v>
      </c>
      <c r="M30" s="8">
        <v>126.55737999999999</v>
      </c>
      <c r="N30" s="8">
        <v>109.83962</v>
      </c>
      <c r="O30" s="8">
        <v>103.22526000000001</v>
      </c>
      <c r="P30" s="8">
        <v>99.574070000000006</v>
      </c>
      <c r="Q30" s="8">
        <v>106.18711</v>
      </c>
      <c r="R30" s="8">
        <v>108.99588</v>
      </c>
      <c r="S30" s="8">
        <v>104.70787</v>
      </c>
      <c r="T30" s="8">
        <v>114.35924</v>
      </c>
      <c r="U30" s="8">
        <v>95.479609999999994</v>
      </c>
      <c r="V30" s="8">
        <v>104.39071</v>
      </c>
      <c r="W30" s="8">
        <v>104.39071</v>
      </c>
    </row>
    <row r="31" spans="1:23" x14ac:dyDescent="0.25">
      <c r="A31" s="17" t="s">
        <v>40</v>
      </c>
      <c r="B31" s="16">
        <v>165.42291</v>
      </c>
      <c r="C31" s="16">
        <v>147.74678</v>
      </c>
      <c r="D31" s="16">
        <v>153.04265000000001</v>
      </c>
      <c r="E31" s="16">
        <v>111.44186999999999</v>
      </c>
      <c r="F31" s="16">
        <v>102.44176</v>
      </c>
      <c r="G31" s="16">
        <v>104.42109000000001</v>
      </c>
      <c r="H31" s="16">
        <v>130.72302999999999</v>
      </c>
      <c r="I31" s="16">
        <v>114.94113</v>
      </c>
      <c r="J31" s="16">
        <v>116.67525999999999</v>
      </c>
      <c r="K31" s="16">
        <v>117.29407999999999</v>
      </c>
      <c r="L31" s="16">
        <v>103.19107</v>
      </c>
      <c r="M31" s="16">
        <v>93.232370000000003</v>
      </c>
      <c r="N31" s="16">
        <v>92.580860000000001</v>
      </c>
      <c r="O31" s="16">
        <v>93.724890000000002</v>
      </c>
      <c r="P31" s="16">
        <v>75.679109999999994</v>
      </c>
      <c r="Q31" s="16">
        <v>88.260859999999994</v>
      </c>
      <c r="R31" s="16">
        <v>78.276840000000007</v>
      </c>
      <c r="S31" s="16">
        <v>98.940240000000003</v>
      </c>
      <c r="T31" s="16">
        <v>121.24587</v>
      </c>
      <c r="U31" s="16">
        <v>116.10414</v>
      </c>
      <c r="V31" s="16">
        <v>101.449</v>
      </c>
      <c r="W31" s="16">
        <v>98.545150000000007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21937.748729999999</v>
      </c>
      <c r="C33" s="16">
        <f t="shared" ref="C33:W33" si="8">SUM(C34:C41)</f>
        <v>20809.713810000001</v>
      </c>
      <c r="D33" s="16">
        <f t="shared" si="8"/>
        <v>20996.210619999998</v>
      </c>
      <c r="E33" s="16">
        <f t="shared" si="8"/>
        <v>21264.160830000001</v>
      </c>
      <c r="F33" s="16">
        <f t="shared" si="8"/>
        <v>21935.577359999999</v>
      </c>
      <c r="G33" s="16">
        <f t="shared" si="8"/>
        <v>20792.151940000003</v>
      </c>
      <c r="H33" s="16">
        <f t="shared" si="8"/>
        <v>20740.980670000001</v>
      </c>
      <c r="I33" s="16">
        <f t="shared" si="8"/>
        <v>19393.27694</v>
      </c>
      <c r="J33" s="16">
        <f t="shared" si="8"/>
        <v>19607.176750000002</v>
      </c>
      <c r="K33" s="16">
        <f t="shared" si="8"/>
        <v>13863.235679999998</v>
      </c>
      <c r="L33" s="16">
        <f t="shared" si="8"/>
        <v>16091.753140000001</v>
      </c>
      <c r="M33" s="16">
        <f t="shared" si="8"/>
        <v>16167.900999999998</v>
      </c>
      <c r="N33" s="16">
        <f t="shared" si="8"/>
        <v>14404.060699999998</v>
      </c>
      <c r="O33" s="16">
        <f t="shared" si="8"/>
        <v>15133.59578</v>
      </c>
      <c r="P33" s="16">
        <f t="shared" si="8"/>
        <v>15306.073060000001</v>
      </c>
      <c r="Q33" s="16">
        <f t="shared" si="8"/>
        <v>15425.551730000001</v>
      </c>
      <c r="R33" s="16">
        <f t="shared" si="8"/>
        <v>15714.457180000001</v>
      </c>
      <c r="S33" s="16">
        <f t="shared" si="8"/>
        <v>15591.63502</v>
      </c>
      <c r="T33" s="16">
        <f t="shared" si="8"/>
        <v>15988.109130000001</v>
      </c>
      <c r="U33" s="16">
        <f t="shared" si="8"/>
        <v>15216.38788</v>
      </c>
      <c r="V33" s="16">
        <f t="shared" si="8"/>
        <v>14266.269119999999</v>
      </c>
      <c r="W33" s="16">
        <f t="shared" si="8"/>
        <v>14850.58231</v>
      </c>
    </row>
    <row r="34" spans="1:23" x14ac:dyDescent="0.25">
      <c r="A34" s="9" t="s">
        <v>140</v>
      </c>
      <c r="B34" s="8">
        <v>5801.6936699999997</v>
      </c>
      <c r="C34" s="8">
        <v>5486.2207500000004</v>
      </c>
      <c r="D34" s="8">
        <v>5588.1739900000002</v>
      </c>
      <c r="E34" s="8">
        <v>5446.3355199999996</v>
      </c>
      <c r="F34" s="8">
        <v>5535.5396899999996</v>
      </c>
      <c r="G34" s="8">
        <v>5465.6105600000001</v>
      </c>
      <c r="H34" s="8">
        <v>5766.8308399999996</v>
      </c>
      <c r="I34" s="8">
        <v>5635.1661000000004</v>
      </c>
      <c r="J34" s="8">
        <v>5610.8034600000001</v>
      </c>
      <c r="K34" s="8">
        <v>4612.5877899999996</v>
      </c>
      <c r="L34" s="8">
        <v>4620.3161</v>
      </c>
      <c r="M34" s="8">
        <v>4918.8488799999996</v>
      </c>
      <c r="N34" s="8">
        <v>4616.9442099999997</v>
      </c>
      <c r="O34" s="8">
        <v>4505.8553099999999</v>
      </c>
      <c r="P34" s="8">
        <v>4615.7369799999997</v>
      </c>
      <c r="Q34" s="8">
        <v>4382.1190399999996</v>
      </c>
      <c r="R34" s="8">
        <v>4377.0792600000004</v>
      </c>
      <c r="S34" s="8">
        <v>4222.5113799999999</v>
      </c>
      <c r="T34" s="8">
        <v>4440.5487800000001</v>
      </c>
      <c r="U34" s="8">
        <v>4549.893</v>
      </c>
      <c r="V34" s="8">
        <v>4132.1068599999999</v>
      </c>
      <c r="W34" s="8">
        <v>4238.8272699999998</v>
      </c>
    </row>
    <row r="35" spans="1:23" x14ac:dyDescent="0.25">
      <c r="A35" s="9" t="s">
        <v>141</v>
      </c>
      <c r="B35" s="8">
        <v>6422.5195199999998</v>
      </c>
      <c r="C35" s="8">
        <v>6059.1009000000004</v>
      </c>
      <c r="D35" s="8">
        <v>5595.2839899999999</v>
      </c>
      <c r="E35" s="8">
        <v>6322.4718000000003</v>
      </c>
      <c r="F35" s="8">
        <v>6626.0629900000004</v>
      </c>
      <c r="G35" s="8">
        <v>6923.5116500000004</v>
      </c>
      <c r="H35" s="8">
        <v>6375.1727499999997</v>
      </c>
      <c r="I35" s="8">
        <v>6259.0559400000002</v>
      </c>
      <c r="J35" s="8">
        <v>6139.1537699999999</v>
      </c>
      <c r="K35" s="8">
        <v>5484.6879300000001</v>
      </c>
      <c r="L35" s="8">
        <v>6075.7111000000004</v>
      </c>
      <c r="M35" s="8">
        <v>6272.4228899999998</v>
      </c>
      <c r="N35" s="8">
        <v>5925.1166400000002</v>
      </c>
      <c r="O35" s="8">
        <v>6623.52135</v>
      </c>
      <c r="P35" s="8">
        <v>6665.4186600000003</v>
      </c>
      <c r="Q35" s="8">
        <v>7111.1420200000002</v>
      </c>
      <c r="R35" s="8">
        <v>6883.7115599999997</v>
      </c>
      <c r="S35" s="8">
        <v>7091.3570499999996</v>
      </c>
      <c r="T35" s="8">
        <v>7158.2874899999997</v>
      </c>
      <c r="U35" s="8">
        <v>6485.4814399999996</v>
      </c>
      <c r="V35" s="8">
        <v>6947.8355899999997</v>
      </c>
      <c r="W35" s="8">
        <v>6908.2078499999998</v>
      </c>
    </row>
    <row r="36" spans="1:23" x14ac:dyDescent="0.25">
      <c r="A36" s="9" t="s">
        <v>142</v>
      </c>
      <c r="B36" s="8">
        <v>9559.4261499999993</v>
      </c>
      <c r="C36" s="8">
        <v>9143.77088</v>
      </c>
      <c r="D36" s="8">
        <v>9708.6608500000002</v>
      </c>
      <c r="E36" s="8">
        <v>9390.3058600000004</v>
      </c>
      <c r="F36" s="8">
        <v>9670.7033900000006</v>
      </c>
      <c r="G36" s="8">
        <v>8297.2059000000008</v>
      </c>
      <c r="H36" s="8">
        <v>8472.0886800000007</v>
      </c>
      <c r="I36" s="8">
        <v>7379.8856599999999</v>
      </c>
      <c r="J36" s="8">
        <v>7717.1518800000003</v>
      </c>
      <c r="K36" s="8">
        <v>3628.0087899999999</v>
      </c>
      <c r="L36" s="8">
        <v>5249.4756799999996</v>
      </c>
      <c r="M36" s="8">
        <v>4836.3623299999999</v>
      </c>
      <c r="N36" s="8">
        <v>3722.2764400000001</v>
      </c>
      <c r="O36" s="8">
        <v>3873.01802</v>
      </c>
      <c r="P36" s="8">
        <v>3884.78152</v>
      </c>
      <c r="Q36" s="8">
        <v>3790.5735</v>
      </c>
      <c r="R36" s="8">
        <v>4303.7045200000002</v>
      </c>
      <c r="S36" s="8">
        <v>4124.94535</v>
      </c>
      <c r="T36" s="8">
        <v>4233.92101</v>
      </c>
      <c r="U36" s="8">
        <v>4029.4871899999998</v>
      </c>
      <c r="V36" s="8">
        <v>3058.6833200000001</v>
      </c>
      <c r="W36" s="8">
        <v>3566.3275100000001</v>
      </c>
    </row>
    <row r="37" spans="1:23" x14ac:dyDescent="0.25">
      <c r="A37" s="9" t="s">
        <v>143</v>
      </c>
      <c r="B37" s="8">
        <v>154.10938999999999</v>
      </c>
      <c r="C37" s="8">
        <v>120.62128</v>
      </c>
      <c r="D37" s="8">
        <v>104.09179</v>
      </c>
      <c r="E37" s="8">
        <v>97.595650000000006</v>
      </c>
      <c r="F37" s="8">
        <v>88.414289999999994</v>
      </c>
      <c r="G37" s="8">
        <v>93.460830000000001</v>
      </c>
      <c r="H37" s="8">
        <v>110.4264</v>
      </c>
      <c r="I37" s="8">
        <v>108.98824</v>
      </c>
      <c r="J37" s="8">
        <v>114.07664</v>
      </c>
      <c r="K37" s="8">
        <v>115.62417000000001</v>
      </c>
      <c r="L37" s="8">
        <v>117.55426</v>
      </c>
      <c r="M37" s="8">
        <v>118.5299</v>
      </c>
      <c r="N37" s="8">
        <v>116.53841</v>
      </c>
      <c r="O37" s="8">
        <v>110.59923000000001</v>
      </c>
      <c r="P37" s="8">
        <v>114.17276</v>
      </c>
      <c r="Q37" s="8">
        <v>119.69891</v>
      </c>
      <c r="R37" s="8">
        <v>129.35117</v>
      </c>
      <c r="S37" s="8">
        <v>132.64627999999999</v>
      </c>
      <c r="T37" s="8">
        <v>130.93929</v>
      </c>
      <c r="U37" s="8">
        <v>128.65084999999999</v>
      </c>
      <c r="V37" s="8">
        <v>108.27918</v>
      </c>
      <c r="W37" s="8">
        <v>117.51236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7.452</v>
      </c>
      <c r="F41" s="8">
        <v>14.856999999999999</v>
      </c>
      <c r="G41" s="8">
        <v>12.363</v>
      </c>
      <c r="H41" s="8">
        <v>16.462</v>
      </c>
      <c r="I41" s="8">
        <v>10.180999999999999</v>
      </c>
      <c r="J41" s="8">
        <v>25.991</v>
      </c>
      <c r="K41" s="8">
        <v>22.327000000000002</v>
      </c>
      <c r="L41" s="8">
        <v>28.696000000000002</v>
      </c>
      <c r="M41" s="8">
        <v>21.736999999999998</v>
      </c>
      <c r="N41" s="8">
        <v>23.184999999999999</v>
      </c>
      <c r="O41" s="8">
        <v>20.601870000000002</v>
      </c>
      <c r="P41" s="8">
        <v>25.963139999999999</v>
      </c>
      <c r="Q41" s="8">
        <v>22.018260000000001</v>
      </c>
      <c r="R41" s="8">
        <v>20.610669999999999</v>
      </c>
      <c r="S41" s="8">
        <v>20.174959999999999</v>
      </c>
      <c r="T41" s="8">
        <v>24.412559999999999</v>
      </c>
      <c r="U41" s="8">
        <v>22.875399999999999</v>
      </c>
      <c r="V41" s="8">
        <v>19.364170000000001</v>
      </c>
      <c r="W41" s="8">
        <v>19.707319999999999</v>
      </c>
    </row>
    <row r="42" spans="1:23" x14ac:dyDescent="0.25">
      <c r="A42" s="18" t="s">
        <v>42</v>
      </c>
      <c r="B42" s="16">
        <v>172.44399999999999</v>
      </c>
      <c r="C42" s="16">
        <v>171.23345</v>
      </c>
      <c r="D42" s="16">
        <v>171.48836</v>
      </c>
      <c r="E42" s="16">
        <v>168.41558000000001</v>
      </c>
      <c r="F42" s="16">
        <v>169.02417</v>
      </c>
      <c r="G42" s="16">
        <v>169.17930999999999</v>
      </c>
      <c r="H42" s="16">
        <v>168.25963999999999</v>
      </c>
      <c r="I42" s="16">
        <v>169.05528000000001</v>
      </c>
      <c r="J42" s="16">
        <v>167.06374</v>
      </c>
      <c r="K42" s="16">
        <v>172.36174</v>
      </c>
      <c r="L42" s="16">
        <v>177.54927000000001</v>
      </c>
      <c r="M42" s="16">
        <v>177.80521999999999</v>
      </c>
      <c r="N42" s="16">
        <v>176.80166</v>
      </c>
      <c r="O42" s="16">
        <v>182.51718</v>
      </c>
      <c r="P42" s="16">
        <v>190.83484000000001</v>
      </c>
      <c r="Q42" s="16">
        <v>193.16631000000001</v>
      </c>
      <c r="R42" s="16">
        <v>195.35362000000001</v>
      </c>
      <c r="S42" s="16">
        <v>193.08108999999999</v>
      </c>
      <c r="T42" s="16">
        <v>192.51121000000001</v>
      </c>
      <c r="U42" s="16">
        <v>192.22358</v>
      </c>
      <c r="V42" s="16">
        <v>193.62716</v>
      </c>
      <c r="W42" s="16">
        <v>190.92564999999999</v>
      </c>
    </row>
    <row r="43" spans="1:23" x14ac:dyDescent="0.25">
      <c r="A43" s="18" t="s">
        <v>65</v>
      </c>
      <c r="B43" s="16">
        <v>203.94809000000001</v>
      </c>
      <c r="C43" s="16">
        <v>209.52461</v>
      </c>
      <c r="D43" s="16">
        <v>416.82542000000001</v>
      </c>
      <c r="E43" s="16">
        <v>452.07675999999998</v>
      </c>
      <c r="F43" s="16">
        <v>501.01481999999999</v>
      </c>
      <c r="G43" s="16">
        <v>544.73375999999996</v>
      </c>
      <c r="H43" s="16">
        <v>608.25994000000003</v>
      </c>
      <c r="I43" s="16">
        <v>735.00743999999997</v>
      </c>
      <c r="J43" s="16">
        <v>697.55172000000005</v>
      </c>
      <c r="K43" s="16">
        <v>599.85850000000005</v>
      </c>
      <c r="L43" s="16">
        <v>681.51601000000005</v>
      </c>
      <c r="M43" s="16">
        <v>528.07745999999997</v>
      </c>
      <c r="N43" s="16">
        <v>517.58082000000002</v>
      </c>
      <c r="O43" s="16">
        <v>310.06893000000002</v>
      </c>
      <c r="P43" s="16">
        <v>220.29559</v>
      </c>
      <c r="Q43" s="16">
        <v>291.48872999999998</v>
      </c>
      <c r="R43" s="16">
        <v>256.83492999999999</v>
      </c>
      <c r="S43" s="16">
        <v>292.82350000000002</v>
      </c>
      <c r="T43" s="16">
        <v>287.26240000000001</v>
      </c>
      <c r="U43" s="16">
        <v>280.76927999999998</v>
      </c>
      <c r="V43" s="16">
        <v>254.0256</v>
      </c>
      <c r="W43" s="16">
        <v>263.94619999999998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20891.150399999999</v>
      </c>
      <c r="C45" s="16">
        <f t="shared" ref="C45:W45" si="9">SUM(C46:C47)</f>
        <v>20555.32921</v>
      </c>
      <c r="D45" s="16">
        <f t="shared" si="9"/>
        <v>26407.43103</v>
      </c>
      <c r="E45" s="16">
        <f t="shared" si="9"/>
        <v>27057.671429999999</v>
      </c>
      <c r="F45" s="16">
        <f t="shared" si="9"/>
        <v>28251.302830000001</v>
      </c>
      <c r="G45" s="16">
        <f t="shared" si="9"/>
        <v>28788.466049999999</v>
      </c>
      <c r="H45" s="16">
        <f t="shared" si="9"/>
        <v>31286.352269999999</v>
      </c>
      <c r="I45" s="16">
        <f t="shared" si="9"/>
        <v>34763.63839</v>
      </c>
      <c r="J45" s="16">
        <f t="shared" si="9"/>
        <v>35598.571649999998</v>
      </c>
      <c r="K45" s="16">
        <f t="shared" si="9"/>
        <v>26856.090390000001</v>
      </c>
      <c r="L45" s="16">
        <f t="shared" si="9"/>
        <v>29062.110829999998</v>
      </c>
      <c r="M45" s="16">
        <f t="shared" si="9"/>
        <v>26565.408289999999</v>
      </c>
      <c r="N45" s="16">
        <f t="shared" si="9"/>
        <v>23900.43879</v>
      </c>
      <c r="O45" s="16">
        <f t="shared" si="9"/>
        <v>24025.924170000002</v>
      </c>
      <c r="P45" s="16">
        <f t="shared" si="9"/>
        <v>21640.106889999999</v>
      </c>
      <c r="Q45" s="16">
        <f t="shared" si="9"/>
        <v>23264.414919999999</v>
      </c>
      <c r="R45" s="16">
        <f t="shared" si="9"/>
        <v>26034.28528</v>
      </c>
      <c r="S45" s="16">
        <f t="shared" si="9"/>
        <v>29249.675279999999</v>
      </c>
      <c r="T45" s="16">
        <f t="shared" si="9"/>
        <v>35433.633910000004</v>
      </c>
      <c r="U45" s="16">
        <f t="shared" si="9"/>
        <v>31919.768820000001</v>
      </c>
      <c r="V45" s="16">
        <f t="shared" si="9"/>
        <v>24076.969700000001</v>
      </c>
      <c r="W45" s="16">
        <f t="shared" si="9"/>
        <v>30101.208059999997</v>
      </c>
    </row>
    <row r="46" spans="1:23" x14ac:dyDescent="0.25">
      <c r="A46" s="9" t="s">
        <v>149</v>
      </c>
      <c r="B46" s="8">
        <v>4691.2994099999996</v>
      </c>
      <c r="C46" s="8">
        <v>4243.2903200000001</v>
      </c>
      <c r="D46" s="8">
        <v>3533.4319099999998</v>
      </c>
      <c r="E46" s="8">
        <v>3847.5358700000002</v>
      </c>
      <c r="F46" s="8">
        <v>3749.7794600000002</v>
      </c>
      <c r="G46" s="8">
        <v>3569.1515599999998</v>
      </c>
      <c r="H46" s="8">
        <v>3714.2784700000002</v>
      </c>
      <c r="I46" s="8">
        <v>4015.93759</v>
      </c>
      <c r="J46" s="8">
        <v>4336.2260699999997</v>
      </c>
      <c r="K46" s="8">
        <v>3952.1665899999998</v>
      </c>
      <c r="L46" s="8">
        <v>4180.0313299999998</v>
      </c>
      <c r="M46" s="8">
        <v>4440.74388</v>
      </c>
      <c r="N46" s="8">
        <v>4089.0430299999998</v>
      </c>
      <c r="O46" s="8">
        <v>3867.10194</v>
      </c>
      <c r="P46" s="8">
        <v>4050.0496699999999</v>
      </c>
      <c r="Q46" s="8">
        <v>4391.7729399999998</v>
      </c>
      <c r="R46" s="8">
        <v>4377.5058799999997</v>
      </c>
      <c r="S46" s="8">
        <v>4799.38195</v>
      </c>
      <c r="T46" s="8">
        <v>5144.2161500000002</v>
      </c>
      <c r="U46" s="8">
        <v>5174.9811600000003</v>
      </c>
      <c r="V46" s="8">
        <v>3606.47811</v>
      </c>
      <c r="W46" s="8">
        <v>4542.6148499999999</v>
      </c>
    </row>
    <row r="47" spans="1:23" x14ac:dyDescent="0.25">
      <c r="A47" s="11" t="s">
        <v>150</v>
      </c>
      <c r="B47" s="12">
        <v>16199.850990000001</v>
      </c>
      <c r="C47" s="12">
        <v>16312.03889</v>
      </c>
      <c r="D47" s="12">
        <v>22873.99912</v>
      </c>
      <c r="E47" s="12">
        <v>23210.135559999999</v>
      </c>
      <c r="F47" s="12">
        <v>24501.523369999999</v>
      </c>
      <c r="G47" s="12">
        <v>25219.314490000001</v>
      </c>
      <c r="H47" s="12">
        <v>27572.073799999998</v>
      </c>
      <c r="I47" s="12">
        <v>30747.700799999999</v>
      </c>
      <c r="J47" s="12">
        <v>31262.345580000001</v>
      </c>
      <c r="K47" s="12">
        <v>22903.9238</v>
      </c>
      <c r="L47" s="12">
        <v>24882.0795</v>
      </c>
      <c r="M47" s="12">
        <v>22124.664410000001</v>
      </c>
      <c r="N47" s="12">
        <v>19811.395759999999</v>
      </c>
      <c r="O47" s="12">
        <v>20158.822230000002</v>
      </c>
      <c r="P47" s="12">
        <v>17590.057219999999</v>
      </c>
      <c r="Q47" s="12">
        <v>18872.64198</v>
      </c>
      <c r="R47" s="12">
        <v>21656.779399999999</v>
      </c>
      <c r="S47" s="12">
        <v>24450.29333</v>
      </c>
      <c r="T47" s="12">
        <v>30289.41776</v>
      </c>
      <c r="U47" s="12">
        <v>26744.787660000002</v>
      </c>
      <c r="V47" s="12">
        <v>20470.491590000001</v>
      </c>
      <c r="W47" s="12">
        <v>25558.593209999999</v>
      </c>
    </row>
    <row r="49" spans="1:23" ht="12.75" x14ac:dyDescent="0.25">
      <c r="A49" s="4" t="s">
        <v>113</v>
      </c>
      <c r="B49" s="5">
        <f>SUM(B50,B84,B89,B90,B91,B92)</f>
        <v>153654.65848959843</v>
      </c>
      <c r="C49" s="5">
        <f t="shared" ref="C49:W49" si="10">SUM(C50,C84,C89,C90,C91,C92)</f>
        <v>151701.21310095914</v>
      </c>
      <c r="D49" s="5">
        <f t="shared" si="10"/>
        <v>154033.01409312367</v>
      </c>
      <c r="E49" s="5">
        <f t="shared" si="10"/>
        <v>161399.53895989415</v>
      </c>
      <c r="F49" s="5">
        <f t="shared" si="10"/>
        <v>161114.27189825973</v>
      </c>
      <c r="G49" s="5">
        <f t="shared" si="10"/>
        <v>156948.03815073366</v>
      </c>
      <c r="H49" s="5">
        <f t="shared" si="10"/>
        <v>156388.81455831899</v>
      </c>
      <c r="I49" s="5">
        <f t="shared" si="10"/>
        <v>154309.96640320797</v>
      </c>
      <c r="J49" s="5">
        <f t="shared" si="10"/>
        <v>157934.95430726692</v>
      </c>
      <c r="K49" s="5">
        <f t="shared" si="10"/>
        <v>138907.92165913101</v>
      </c>
      <c r="L49" s="5">
        <f t="shared" si="10"/>
        <v>149634.06803786528</v>
      </c>
      <c r="M49" s="5">
        <f t="shared" si="10"/>
        <v>137026.42503908073</v>
      </c>
      <c r="N49" s="5">
        <f t="shared" si="10"/>
        <v>131660.55253778177</v>
      </c>
      <c r="O49" s="5">
        <f t="shared" si="10"/>
        <v>132776.37494783441</v>
      </c>
      <c r="P49" s="5">
        <f t="shared" si="10"/>
        <v>123856.50927237383</v>
      </c>
      <c r="Q49" s="5">
        <f t="shared" si="10"/>
        <v>130992.99067572983</v>
      </c>
      <c r="R49" s="5">
        <f t="shared" si="10"/>
        <v>132423.89585221725</v>
      </c>
      <c r="S49" s="5">
        <f t="shared" si="10"/>
        <v>134168.26432923693</v>
      </c>
      <c r="T49" s="5">
        <f t="shared" si="10"/>
        <v>141390.55532527817</v>
      </c>
      <c r="U49" s="5">
        <f t="shared" si="10"/>
        <v>136368.71993345462</v>
      </c>
      <c r="V49" s="5">
        <f t="shared" si="10"/>
        <v>121196.92874651474</v>
      </c>
      <c r="W49" s="5">
        <f t="shared" si="10"/>
        <v>130315.22495678502</v>
      </c>
    </row>
    <row r="50" spans="1:23" x14ac:dyDescent="0.25">
      <c r="A50" s="13" t="s">
        <v>79</v>
      </c>
      <c r="B50" s="14">
        <f>SUM(B51,B82,B83)</f>
        <v>109598.61706100387</v>
      </c>
      <c r="C50" s="14">
        <f t="shared" ref="C50:W50" si="11">SUM(C51,C82,C83)</f>
        <v>109559.84712276713</v>
      </c>
      <c r="D50" s="14">
        <f t="shared" si="11"/>
        <v>107051.85975630753</v>
      </c>
      <c r="E50" s="14">
        <f t="shared" si="11"/>
        <v>111748.57827791601</v>
      </c>
      <c r="F50" s="14">
        <f t="shared" si="11"/>
        <v>109927.40497847871</v>
      </c>
      <c r="G50" s="14">
        <f t="shared" si="11"/>
        <v>107299.07964733815</v>
      </c>
      <c r="H50" s="14">
        <f t="shared" si="11"/>
        <v>104550.69238864558</v>
      </c>
      <c r="I50" s="14">
        <f t="shared" si="11"/>
        <v>100206.01160742008</v>
      </c>
      <c r="J50" s="14">
        <f t="shared" si="11"/>
        <v>102375.78936796464</v>
      </c>
      <c r="K50" s="14">
        <f t="shared" si="11"/>
        <v>97789.189188079967</v>
      </c>
      <c r="L50" s="14">
        <f t="shared" si="11"/>
        <v>103996.1547585653</v>
      </c>
      <c r="M50" s="14">
        <f t="shared" si="11"/>
        <v>93941.571102373258</v>
      </c>
      <c r="N50" s="14">
        <f t="shared" si="11"/>
        <v>92996.664997799162</v>
      </c>
      <c r="O50" s="14">
        <f t="shared" si="11"/>
        <v>93438.941726394114</v>
      </c>
      <c r="P50" s="14">
        <f t="shared" si="11"/>
        <v>86781.99362563419</v>
      </c>
      <c r="Q50" s="14">
        <f t="shared" si="11"/>
        <v>92078.172197550404</v>
      </c>
      <c r="R50" s="14">
        <f t="shared" si="11"/>
        <v>90533.174653542417</v>
      </c>
      <c r="S50" s="14">
        <f t="shared" si="11"/>
        <v>89201.636582627209</v>
      </c>
      <c r="T50" s="14">
        <f t="shared" si="11"/>
        <v>89956.826187804487</v>
      </c>
      <c r="U50" s="14">
        <f t="shared" si="11"/>
        <v>89155.147855784686</v>
      </c>
      <c r="V50" s="14">
        <f t="shared" si="11"/>
        <v>82405.424424184486</v>
      </c>
      <c r="W50" s="14">
        <f t="shared" si="11"/>
        <v>86128.105335578206</v>
      </c>
    </row>
    <row r="51" spans="1:23" x14ac:dyDescent="0.25">
      <c r="A51" s="9" t="s">
        <v>80</v>
      </c>
      <c r="B51" s="8">
        <f>SUM(B52,B69,B75,B79)</f>
        <v>109433.19415100387</v>
      </c>
      <c r="C51" s="8">
        <f t="shared" ref="C51:W51" si="12">SUM(C52,C69,C75,C79)</f>
        <v>109412.10034276712</v>
      </c>
      <c r="D51" s="8">
        <f t="shared" si="12"/>
        <v>106898.81710630753</v>
      </c>
      <c r="E51" s="8">
        <f t="shared" si="12"/>
        <v>111637.13640791601</v>
      </c>
      <c r="F51" s="8">
        <f t="shared" si="12"/>
        <v>109824.9632184787</v>
      </c>
      <c r="G51" s="8">
        <f t="shared" si="12"/>
        <v>107194.65855733815</v>
      </c>
      <c r="H51" s="8">
        <f t="shared" si="12"/>
        <v>104419.96935864558</v>
      </c>
      <c r="I51" s="8">
        <f t="shared" si="12"/>
        <v>100091.07047742007</v>
      </c>
      <c r="J51" s="8">
        <f t="shared" si="12"/>
        <v>102259.11410796463</v>
      </c>
      <c r="K51" s="8">
        <f t="shared" si="12"/>
        <v>97671.89510807996</v>
      </c>
      <c r="L51" s="8">
        <f t="shared" si="12"/>
        <v>103892.9636885653</v>
      </c>
      <c r="M51" s="8">
        <f t="shared" si="12"/>
        <v>93848.33873237326</v>
      </c>
      <c r="N51" s="8">
        <f t="shared" si="12"/>
        <v>92904.08413779916</v>
      </c>
      <c r="O51" s="8">
        <f t="shared" si="12"/>
        <v>93345.216836394116</v>
      </c>
      <c r="P51" s="8">
        <f t="shared" si="12"/>
        <v>86706.314515634193</v>
      </c>
      <c r="Q51" s="8">
        <f t="shared" si="12"/>
        <v>91989.911337550409</v>
      </c>
      <c r="R51" s="8">
        <f t="shared" si="12"/>
        <v>90454.897813542411</v>
      </c>
      <c r="S51" s="8">
        <f t="shared" si="12"/>
        <v>89102.696342627212</v>
      </c>
      <c r="T51" s="8">
        <f t="shared" si="12"/>
        <v>89835.580317804488</v>
      </c>
      <c r="U51" s="8">
        <f t="shared" si="12"/>
        <v>89039.04371578469</v>
      </c>
      <c r="V51" s="8">
        <f t="shared" si="12"/>
        <v>82303.975424184493</v>
      </c>
      <c r="W51" s="8">
        <f t="shared" si="12"/>
        <v>86029.560185578201</v>
      </c>
    </row>
    <row r="52" spans="1:23" x14ac:dyDescent="0.25">
      <c r="A52" s="15" t="s">
        <v>81</v>
      </c>
      <c r="B52" s="16">
        <f>SUM(B53,B57)</f>
        <v>55582.812481083878</v>
      </c>
      <c r="C52" s="16">
        <f t="shared" ref="C52:W52" si="13">SUM(C53,C57)</f>
        <v>53759.120073607119</v>
      </c>
      <c r="D52" s="16">
        <f t="shared" si="13"/>
        <v>52892.049473667532</v>
      </c>
      <c r="E52" s="16">
        <f t="shared" si="13"/>
        <v>54459.170425796023</v>
      </c>
      <c r="F52" s="16">
        <f t="shared" si="13"/>
        <v>51545.729831118704</v>
      </c>
      <c r="G52" s="16">
        <f t="shared" si="13"/>
        <v>50152.169644378155</v>
      </c>
      <c r="H52" s="16">
        <f t="shared" si="13"/>
        <v>49285.091581365581</v>
      </c>
      <c r="I52" s="16">
        <f t="shared" si="13"/>
        <v>47526.159893300064</v>
      </c>
      <c r="J52" s="16">
        <f t="shared" si="13"/>
        <v>45578.706782364636</v>
      </c>
      <c r="K52" s="16">
        <f t="shared" si="13"/>
        <v>43774.065992519958</v>
      </c>
      <c r="L52" s="16">
        <f t="shared" si="13"/>
        <v>48455.701307805306</v>
      </c>
      <c r="M52" s="16">
        <f t="shared" si="13"/>
        <v>44027.78725297327</v>
      </c>
      <c r="N52" s="16">
        <f t="shared" si="13"/>
        <v>42650.572939039179</v>
      </c>
      <c r="O52" s="16">
        <f t="shared" si="13"/>
        <v>41276.934893394107</v>
      </c>
      <c r="P52" s="16">
        <f t="shared" si="13"/>
        <v>40063.730631594182</v>
      </c>
      <c r="Q52" s="16">
        <f t="shared" si="13"/>
        <v>40852.67790303041</v>
      </c>
      <c r="R52" s="16">
        <f t="shared" si="13"/>
        <v>39753.740150742422</v>
      </c>
      <c r="S52" s="16">
        <f t="shared" si="13"/>
        <v>39157.600970347194</v>
      </c>
      <c r="T52" s="16">
        <f t="shared" si="13"/>
        <v>40071.281213884489</v>
      </c>
      <c r="U52" s="16">
        <f t="shared" si="13"/>
        <v>40097.873129544707</v>
      </c>
      <c r="V52" s="16">
        <f t="shared" si="13"/>
        <v>37637.406906944481</v>
      </c>
      <c r="W52" s="16">
        <f t="shared" si="13"/>
        <v>37867.886591538205</v>
      </c>
    </row>
    <row r="53" spans="1:23" x14ac:dyDescent="0.25">
      <c r="A53" s="19" t="s">
        <v>77</v>
      </c>
      <c r="B53" s="16">
        <f>SUM(B54:B56)</f>
        <v>31508.200073283679</v>
      </c>
      <c r="C53" s="16">
        <f t="shared" ref="C53:W53" si="14">SUM(C54:C56)</f>
        <v>29531.185102927117</v>
      </c>
      <c r="D53" s="16">
        <f t="shared" si="14"/>
        <v>29717.006443227529</v>
      </c>
      <c r="E53" s="16">
        <f t="shared" si="14"/>
        <v>30810.329470436031</v>
      </c>
      <c r="F53" s="16">
        <f t="shared" si="14"/>
        <v>30702.326815278699</v>
      </c>
      <c r="G53" s="16">
        <f t="shared" si="14"/>
        <v>30623.97072149815</v>
      </c>
      <c r="H53" s="16">
        <f t="shared" si="14"/>
        <v>30615.380823525582</v>
      </c>
      <c r="I53" s="16">
        <f t="shared" si="14"/>
        <v>30352.376436500061</v>
      </c>
      <c r="J53" s="16">
        <f t="shared" si="14"/>
        <v>28980.052709724638</v>
      </c>
      <c r="K53" s="16">
        <f t="shared" si="14"/>
        <v>27311.657772119961</v>
      </c>
      <c r="L53" s="16">
        <f t="shared" si="14"/>
        <v>30347.289814125306</v>
      </c>
      <c r="M53" s="16">
        <f t="shared" si="14"/>
        <v>26947.277506093265</v>
      </c>
      <c r="N53" s="16">
        <f t="shared" si="14"/>
        <v>25708.265358079174</v>
      </c>
      <c r="O53" s="16">
        <f t="shared" si="14"/>
        <v>23658.400077954106</v>
      </c>
      <c r="P53" s="16">
        <f t="shared" si="14"/>
        <v>22742.175680634184</v>
      </c>
      <c r="Q53" s="16">
        <f t="shared" si="14"/>
        <v>23612.771388030407</v>
      </c>
      <c r="R53" s="16">
        <f t="shared" si="14"/>
        <v>22378.364210862415</v>
      </c>
      <c r="S53" s="16">
        <f t="shared" si="14"/>
        <v>22458.225912787195</v>
      </c>
      <c r="T53" s="16">
        <f t="shared" si="14"/>
        <v>22843.489345924489</v>
      </c>
      <c r="U53" s="16">
        <f t="shared" si="14"/>
        <v>23718.927673824706</v>
      </c>
      <c r="V53" s="16">
        <f t="shared" si="14"/>
        <v>21633.565261064483</v>
      </c>
      <c r="W53" s="16">
        <f t="shared" si="14"/>
        <v>20855.390908698209</v>
      </c>
    </row>
    <row r="54" spans="1:23" x14ac:dyDescent="0.25">
      <c r="A54" s="20" t="s">
        <v>43</v>
      </c>
      <c r="B54" s="8">
        <v>26320.669628163676</v>
      </c>
      <c r="C54" s="8">
        <v>24306.848249887116</v>
      </c>
      <c r="D54" s="8">
        <v>24366.856743747529</v>
      </c>
      <c r="E54" s="8">
        <v>25389.309713396033</v>
      </c>
      <c r="F54" s="8">
        <v>25560.552281958699</v>
      </c>
      <c r="G54" s="8">
        <v>25904.84136569815</v>
      </c>
      <c r="H54" s="8">
        <v>25831.17734572558</v>
      </c>
      <c r="I54" s="8">
        <v>25443.752569220062</v>
      </c>
      <c r="J54" s="8">
        <v>24037.37125844464</v>
      </c>
      <c r="K54" s="8">
        <v>22531.119632879963</v>
      </c>
      <c r="L54" s="8">
        <v>23473.999913565305</v>
      </c>
      <c r="M54" s="8">
        <v>20734.791543013267</v>
      </c>
      <c r="N54" s="8">
        <v>19845.007654279172</v>
      </c>
      <c r="O54" s="8">
        <v>18011.375628594105</v>
      </c>
      <c r="P54" s="8">
        <v>16810.150035234183</v>
      </c>
      <c r="Q54" s="8">
        <v>17665.278753390408</v>
      </c>
      <c r="R54" s="8">
        <v>16408.530290862414</v>
      </c>
      <c r="S54" s="8">
        <v>16251.265042867191</v>
      </c>
      <c r="T54" s="8">
        <v>16490.325186004487</v>
      </c>
      <c r="U54" s="8">
        <v>16981.369605384709</v>
      </c>
      <c r="V54" s="8">
        <v>16047.112306064484</v>
      </c>
      <c r="W54" s="8">
        <v>15062.00362669821</v>
      </c>
    </row>
    <row r="55" spans="1:23" x14ac:dyDescent="0.25">
      <c r="A55" s="20" t="s">
        <v>44</v>
      </c>
      <c r="B55" s="8">
        <v>4679.3249121600011</v>
      </c>
      <c r="C55" s="8">
        <v>4667.3115613199998</v>
      </c>
      <c r="D55" s="8">
        <v>4669.7680299600006</v>
      </c>
      <c r="E55" s="8">
        <v>4849.64544492</v>
      </c>
      <c r="F55" s="8">
        <v>4611.2648598000005</v>
      </c>
      <c r="G55" s="8">
        <v>4191.4071313200011</v>
      </c>
      <c r="H55" s="8">
        <v>4386.6388026000013</v>
      </c>
      <c r="I55" s="8">
        <v>4472.4021317999996</v>
      </c>
      <c r="J55" s="8">
        <v>4638.3709546799992</v>
      </c>
      <c r="K55" s="8">
        <v>4520.3864788800001</v>
      </c>
      <c r="L55" s="8">
        <v>4616.0600090400003</v>
      </c>
      <c r="M55" s="8">
        <v>3907.6382113199998</v>
      </c>
      <c r="N55" s="8">
        <v>4218.5173950000008</v>
      </c>
      <c r="O55" s="8">
        <v>3879.7484900400004</v>
      </c>
      <c r="P55" s="8">
        <v>4203.1598403600001</v>
      </c>
      <c r="Q55" s="8">
        <v>4234.82187204</v>
      </c>
      <c r="R55" s="8">
        <v>4217.4829105200006</v>
      </c>
      <c r="S55" s="8">
        <v>4428.501934320002</v>
      </c>
      <c r="T55" s="8">
        <v>4612.8163802400004</v>
      </c>
      <c r="U55" s="8">
        <v>4944.6097236000005</v>
      </c>
      <c r="V55" s="8">
        <v>4159.9367010000005</v>
      </c>
      <c r="W55" s="8">
        <v>4187.9095279200001</v>
      </c>
    </row>
    <row r="56" spans="1:23" x14ac:dyDescent="0.25">
      <c r="A56" s="20" t="s">
        <v>78</v>
      </c>
      <c r="B56" s="8">
        <v>508.2055329599998</v>
      </c>
      <c r="C56" s="8">
        <v>557.0252917200005</v>
      </c>
      <c r="D56" s="8">
        <v>680.38166951999938</v>
      </c>
      <c r="E56" s="8">
        <v>571.37431211999956</v>
      </c>
      <c r="F56" s="8">
        <v>530.50967352000043</v>
      </c>
      <c r="G56" s="8">
        <v>527.72222448000048</v>
      </c>
      <c r="H56" s="8">
        <v>397.56467519999933</v>
      </c>
      <c r="I56" s="8">
        <v>436.22173548000046</v>
      </c>
      <c r="J56" s="8">
        <v>304.31049660000008</v>
      </c>
      <c r="K56" s="8">
        <v>260.15166036000028</v>
      </c>
      <c r="L56" s="8">
        <v>2257.2298915200008</v>
      </c>
      <c r="M56" s="8">
        <v>2304.8477517599995</v>
      </c>
      <c r="N56" s="8">
        <v>1644.740308800001</v>
      </c>
      <c r="O56" s="8">
        <v>1767.2759593199999</v>
      </c>
      <c r="P56" s="8">
        <v>1728.8658050399999</v>
      </c>
      <c r="Q56" s="8">
        <v>1712.6707625999998</v>
      </c>
      <c r="R56" s="8">
        <v>1752.3510094799994</v>
      </c>
      <c r="S56" s="8">
        <v>1778.4589355999997</v>
      </c>
      <c r="T56" s="8">
        <v>1740.3477796799998</v>
      </c>
      <c r="U56" s="8">
        <v>1792.9483448399997</v>
      </c>
      <c r="V56" s="8">
        <v>1426.5162539999983</v>
      </c>
      <c r="W56" s="8">
        <v>1605.4777540800005</v>
      </c>
    </row>
    <row r="57" spans="1:23" x14ac:dyDescent="0.25">
      <c r="A57" s="19" t="s">
        <v>45</v>
      </c>
      <c r="B57" s="16">
        <f>SUM(B58:B68)</f>
        <v>24074.612407800196</v>
      </c>
      <c r="C57" s="16">
        <f t="shared" ref="C57:W57" si="15">SUM(C58:C68)</f>
        <v>24227.934970680002</v>
      </c>
      <c r="D57" s="16">
        <f t="shared" si="15"/>
        <v>23175.04303044</v>
      </c>
      <c r="E57" s="16">
        <f t="shared" si="15"/>
        <v>23648.840955359996</v>
      </c>
      <c r="F57" s="16">
        <f t="shared" si="15"/>
        <v>20843.403015840006</v>
      </c>
      <c r="G57" s="16">
        <f t="shared" si="15"/>
        <v>19528.198922880001</v>
      </c>
      <c r="H57" s="16">
        <f t="shared" si="15"/>
        <v>18669.710757839999</v>
      </c>
      <c r="I57" s="16">
        <f t="shared" si="15"/>
        <v>17173.783456800003</v>
      </c>
      <c r="J57" s="16">
        <f t="shared" si="15"/>
        <v>16598.654072640002</v>
      </c>
      <c r="K57" s="16">
        <f t="shared" si="15"/>
        <v>16462.408220400001</v>
      </c>
      <c r="L57" s="16">
        <f t="shared" si="15"/>
        <v>18108.41149368</v>
      </c>
      <c r="M57" s="16">
        <f t="shared" si="15"/>
        <v>17080.509746880001</v>
      </c>
      <c r="N57" s="16">
        <f t="shared" si="15"/>
        <v>16942.307580960005</v>
      </c>
      <c r="O57" s="16">
        <f t="shared" si="15"/>
        <v>17618.534815440002</v>
      </c>
      <c r="P57" s="16">
        <f t="shared" si="15"/>
        <v>17321.554950959999</v>
      </c>
      <c r="Q57" s="16">
        <f t="shared" si="15"/>
        <v>17239.906515000002</v>
      </c>
      <c r="R57" s="16">
        <f t="shared" si="15"/>
        <v>17375.375939880003</v>
      </c>
      <c r="S57" s="16">
        <f t="shared" si="15"/>
        <v>16699.375057560002</v>
      </c>
      <c r="T57" s="16">
        <f t="shared" si="15"/>
        <v>17227.791867960004</v>
      </c>
      <c r="U57" s="16">
        <f t="shared" si="15"/>
        <v>16378.945455720001</v>
      </c>
      <c r="V57" s="16">
        <f t="shared" si="15"/>
        <v>16003.84164588</v>
      </c>
      <c r="W57" s="16">
        <f t="shared" si="15"/>
        <v>17012.495682839999</v>
      </c>
    </row>
    <row r="58" spans="1:23" x14ac:dyDescent="0.25">
      <c r="A58" s="20" t="s">
        <v>46</v>
      </c>
      <c r="B58" s="8">
        <v>8153.0739770401997</v>
      </c>
      <c r="C58" s="8">
        <v>7394.3902013999996</v>
      </c>
      <c r="D58" s="8">
        <v>7853.1007601999991</v>
      </c>
      <c r="E58" s="8">
        <v>8849.4324920399977</v>
      </c>
      <c r="F58" s="8">
        <v>7810.8433653600005</v>
      </c>
      <c r="G58" s="8">
        <v>6173.7733977599992</v>
      </c>
      <c r="H58" s="8">
        <v>5119.5848507999999</v>
      </c>
      <c r="I58" s="8">
        <v>4721.5680980400002</v>
      </c>
      <c r="J58" s="8">
        <v>4680.7088900399995</v>
      </c>
      <c r="K58" s="8">
        <v>2482.1293712400011</v>
      </c>
      <c r="L58" s="8">
        <v>2323.6032776399998</v>
      </c>
      <c r="M58" s="8">
        <v>2185.4275246799998</v>
      </c>
      <c r="N58" s="8">
        <v>1830.4397611200002</v>
      </c>
      <c r="O58" s="8">
        <v>1730.8059393599997</v>
      </c>
      <c r="P58" s="8">
        <v>1724.1919843200001</v>
      </c>
      <c r="Q58" s="8">
        <v>1800.1851240000003</v>
      </c>
      <c r="R58" s="8">
        <v>1934.6168472000002</v>
      </c>
      <c r="S58" s="8">
        <v>2004.2950118400001</v>
      </c>
      <c r="T58" s="8">
        <v>2097.6239148</v>
      </c>
      <c r="U58" s="8">
        <v>1994.3933013599997</v>
      </c>
      <c r="V58" s="8">
        <v>1878.7996381200003</v>
      </c>
      <c r="W58" s="8">
        <v>2000.1908778</v>
      </c>
    </row>
    <row r="59" spans="1:23" x14ac:dyDescent="0.25">
      <c r="A59" s="20" t="s">
        <v>47</v>
      </c>
      <c r="B59" s="8">
        <v>424.30294343999992</v>
      </c>
      <c r="C59" s="8">
        <v>395.9737068</v>
      </c>
      <c r="D59" s="8">
        <v>424.504029</v>
      </c>
      <c r="E59" s="8">
        <v>491.93952960000013</v>
      </c>
      <c r="F59" s="8">
        <v>494.55573168000006</v>
      </c>
      <c r="G59" s="8">
        <v>500.83994268000004</v>
      </c>
      <c r="H59" s="8">
        <v>498.16506180000016</v>
      </c>
      <c r="I59" s="8">
        <v>487.72757232000015</v>
      </c>
      <c r="J59" s="8">
        <v>466.75123296000015</v>
      </c>
      <c r="K59" s="8">
        <v>366.47482739999992</v>
      </c>
      <c r="L59" s="8">
        <v>321.61504284</v>
      </c>
      <c r="M59" s="8">
        <v>288.59700240000018</v>
      </c>
      <c r="N59" s="8">
        <v>320.92928508</v>
      </c>
      <c r="O59" s="8">
        <v>311.33075184000012</v>
      </c>
      <c r="P59" s="8">
        <v>283.61800476000013</v>
      </c>
      <c r="Q59" s="8">
        <v>282.88240308000013</v>
      </c>
      <c r="R59" s="8">
        <v>290.09075939999991</v>
      </c>
      <c r="S59" s="8">
        <v>278.83008863999999</v>
      </c>
      <c r="T59" s="8">
        <v>281.91657852000003</v>
      </c>
      <c r="U59" s="8">
        <v>274.42914912000003</v>
      </c>
      <c r="V59" s="8">
        <v>267.15726504000003</v>
      </c>
      <c r="W59" s="8">
        <v>283.98204288000011</v>
      </c>
    </row>
    <row r="60" spans="1:23" x14ac:dyDescent="0.25">
      <c r="A60" s="20" t="s">
        <v>48</v>
      </c>
      <c r="B60" s="8">
        <v>4515.0420519600002</v>
      </c>
      <c r="C60" s="8">
        <v>4558.2361853999992</v>
      </c>
      <c r="D60" s="8">
        <v>4537.4594756400002</v>
      </c>
      <c r="E60" s="8">
        <v>4579.861430519999</v>
      </c>
      <c r="F60" s="8">
        <v>3345.5414702400012</v>
      </c>
      <c r="G60" s="8">
        <v>3632.3904262800015</v>
      </c>
      <c r="H60" s="8">
        <v>3632.7325730399989</v>
      </c>
      <c r="I60" s="8">
        <v>3655.8227199599996</v>
      </c>
      <c r="J60" s="8">
        <v>3274.0255058399998</v>
      </c>
      <c r="K60" s="8">
        <v>5940.3213516000014</v>
      </c>
      <c r="L60" s="8">
        <v>6721.227470159999</v>
      </c>
      <c r="M60" s="8">
        <v>6337.2978165600007</v>
      </c>
      <c r="N60" s="8">
        <v>6604.625924760001</v>
      </c>
      <c r="O60" s="8">
        <v>7244.3869322400014</v>
      </c>
      <c r="P60" s="8">
        <v>7504.4962079999987</v>
      </c>
      <c r="Q60" s="8">
        <v>7462.3930030800011</v>
      </c>
      <c r="R60" s="8">
        <v>7435.6714879200026</v>
      </c>
      <c r="S60" s="8">
        <v>6900.8102078399997</v>
      </c>
      <c r="T60" s="8">
        <v>6998.8397946000005</v>
      </c>
      <c r="U60" s="8">
        <v>6262.5797480400006</v>
      </c>
      <c r="V60" s="8">
        <v>6454.731150720002</v>
      </c>
      <c r="W60" s="8">
        <v>6995.1145312799999</v>
      </c>
    </row>
    <row r="61" spans="1:23" x14ac:dyDescent="0.25">
      <c r="A61" s="20" t="s">
        <v>50</v>
      </c>
      <c r="B61" s="8">
        <v>518.82151427999997</v>
      </c>
      <c r="C61" s="8">
        <v>498.47852556000004</v>
      </c>
      <c r="D61" s="8">
        <v>556.48228247999987</v>
      </c>
      <c r="E61" s="8">
        <v>603.30131867999989</v>
      </c>
      <c r="F61" s="8">
        <v>573.08216760000005</v>
      </c>
      <c r="G61" s="8">
        <v>558.83594412000002</v>
      </c>
      <c r="H61" s="8">
        <v>454.13830332000015</v>
      </c>
      <c r="I61" s="8">
        <v>491.73126479999991</v>
      </c>
      <c r="J61" s="8">
        <v>469.61579376000003</v>
      </c>
      <c r="K61" s="8">
        <v>411.25539923999997</v>
      </c>
      <c r="L61" s="8">
        <v>563.4233330400001</v>
      </c>
      <c r="M61" s="8">
        <v>438.49556964000004</v>
      </c>
      <c r="N61" s="8">
        <v>447.87458592000007</v>
      </c>
      <c r="O61" s="8">
        <v>491.9727438000001</v>
      </c>
      <c r="P61" s="8">
        <v>466.55601899999994</v>
      </c>
      <c r="Q61" s="8">
        <v>539.33740512000008</v>
      </c>
      <c r="R61" s="8">
        <v>532.0004621999999</v>
      </c>
      <c r="S61" s="8">
        <v>548.24136012000008</v>
      </c>
      <c r="T61" s="8">
        <v>507.45910032000012</v>
      </c>
      <c r="U61" s="8">
        <v>496.98092880000002</v>
      </c>
      <c r="V61" s="8">
        <v>477.42642864000004</v>
      </c>
      <c r="W61" s="8">
        <v>524.14232255999991</v>
      </c>
    </row>
    <row r="62" spans="1:23" x14ac:dyDescent="0.25">
      <c r="A62" s="20" t="s">
        <v>51</v>
      </c>
      <c r="B62" s="8">
        <v>1115.5024695600002</v>
      </c>
      <c r="C62" s="8">
        <v>1089.5097572400002</v>
      </c>
      <c r="D62" s="8">
        <v>1088.9815638000002</v>
      </c>
      <c r="E62" s="8">
        <v>1874.76721404</v>
      </c>
      <c r="F62" s="8">
        <v>2066.4695774400002</v>
      </c>
      <c r="G62" s="8">
        <v>1883.9716700400004</v>
      </c>
      <c r="H62" s="8">
        <v>1691.14409892</v>
      </c>
      <c r="I62" s="8">
        <v>1714.1033670000002</v>
      </c>
      <c r="J62" s="8">
        <v>1747.2486265200002</v>
      </c>
      <c r="K62" s="8">
        <v>1891.7654115599998</v>
      </c>
      <c r="L62" s="8">
        <v>2195.0325703200001</v>
      </c>
      <c r="M62" s="8">
        <v>1908.0724728000002</v>
      </c>
      <c r="N62" s="8">
        <v>1899.8353951200002</v>
      </c>
      <c r="O62" s="8">
        <v>1932.0231472800001</v>
      </c>
      <c r="P62" s="8">
        <v>1998.6838512000004</v>
      </c>
      <c r="Q62" s="8">
        <v>2096.7489840000003</v>
      </c>
      <c r="R62" s="8">
        <v>2104.9036138800002</v>
      </c>
      <c r="S62" s="8">
        <v>2166.8846882400003</v>
      </c>
      <c r="T62" s="8">
        <v>2318.6464568400002</v>
      </c>
      <c r="U62" s="8">
        <v>2378.1604692000001</v>
      </c>
      <c r="V62" s="8">
        <v>2360.92714308</v>
      </c>
      <c r="W62" s="8">
        <v>2456.4974496</v>
      </c>
    </row>
    <row r="63" spans="1:23" x14ac:dyDescent="0.25">
      <c r="A63" s="20" t="s">
        <v>49</v>
      </c>
      <c r="B63" s="8">
        <v>4177.2043651200001</v>
      </c>
      <c r="C63" s="8">
        <v>3790.5356809200002</v>
      </c>
      <c r="D63" s="8">
        <v>3661.2005702399997</v>
      </c>
      <c r="E63" s="8">
        <v>4083.7377184800007</v>
      </c>
      <c r="F63" s="8">
        <v>3853.4130333600006</v>
      </c>
      <c r="G63" s="8">
        <v>3838.4084038800002</v>
      </c>
      <c r="H63" s="8">
        <v>4120.6649989200005</v>
      </c>
      <c r="I63" s="8">
        <v>3802.6552416000004</v>
      </c>
      <c r="J63" s="8">
        <v>3898.8640642800001</v>
      </c>
      <c r="K63" s="8">
        <v>3305.4486511199998</v>
      </c>
      <c r="L63" s="8">
        <v>3576.9295491599992</v>
      </c>
      <c r="M63" s="8">
        <v>3886.8151371599997</v>
      </c>
      <c r="N63" s="8">
        <v>3543.2277066000006</v>
      </c>
      <c r="O63" s="8">
        <v>3625.0654851600002</v>
      </c>
      <c r="P63" s="8">
        <v>3661.6501228800007</v>
      </c>
      <c r="Q63" s="8">
        <v>3525.81045696</v>
      </c>
      <c r="R63" s="8">
        <v>3565.5204978000002</v>
      </c>
      <c r="S63" s="8">
        <v>3178.5605620800006</v>
      </c>
      <c r="T63" s="8">
        <v>3415.2436617600001</v>
      </c>
      <c r="U63" s="8">
        <v>3469.7833148400005</v>
      </c>
      <c r="V63" s="8">
        <v>3198.0754153199996</v>
      </c>
      <c r="W63" s="8">
        <v>3291.5881432799997</v>
      </c>
    </row>
    <row r="64" spans="1:23" x14ac:dyDescent="0.25">
      <c r="A64" s="20" t="s">
        <v>52</v>
      </c>
      <c r="B64" s="8">
        <v>256.28582627999992</v>
      </c>
      <c r="C64" s="8">
        <v>292.73063148000006</v>
      </c>
      <c r="D64" s="8">
        <v>339.28977060000017</v>
      </c>
      <c r="E64" s="8">
        <v>330.60952979999996</v>
      </c>
      <c r="F64" s="8">
        <v>238.15486728000002</v>
      </c>
      <c r="G64" s="8">
        <v>249.62861880000008</v>
      </c>
      <c r="H64" s="8">
        <v>226.14895116</v>
      </c>
      <c r="I64" s="8">
        <v>213.18008976000004</v>
      </c>
      <c r="J64" s="8">
        <v>202.97767644000001</v>
      </c>
      <c r="K64" s="8">
        <v>197.58461220000004</v>
      </c>
      <c r="L64" s="8">
        <v>256.16223972</v>
      </c>
      <c r="M64" s="8">
        <v>254.45910995999998</v>
      </c>
      <c r="N64" s="8">
        <v>256.2571598400001</v>
      </c>
      <c r="O64" s="8">
        <v>275.88322979999992</v>
      </c>
      <c r="P64" s="8">
        <v>199.28357532000001</v>
      </c>
      <c r="Q64" s="8">
        <v>143.09904743999999</v>
      </c>
      <c r="R64" s="8">
        <v>129.0805254</v>
      </c>
      <c r="S64" s="8">
        <v>95.401884239999987</v>
      </c>
      <c r="T64" s="8">
        <v>95.629897080000006</v>
      </c>
      <c r="U64" s="8">
        <v>99.741889080000007</v>
      </c>
      <c r="V64" s="8">
        <v>105.82116912000004</v>
      </c>
      <c r="W64" s="8">
        <v>113.41766232000001</v>
      </c>
    </row>
    <row r="65" spans="1:23" x14ac:dyDescent="0.25">
      <c r="A65" s="20" t="s">
        <v>53</v>
      </c>
      <c r="B65" s="8">
        <v>231.29625863999999</v>
      </c>
      <c r="C65" s="8">
        <v>207.70248431999997</v>
      </c>
      <c r="D65" s="8">
        <v>291.36420887999998</v>
      </c>
      <c r="E65" s="8">
        <v>422.56232940000001</v>
      </c>
      <c r="F65" s="8">
        <v>447.2328229200001</v>
      </c>
      <c r="G65" s="8">
        <v>535.0515216</v>
      </c>
      <c r="H65" s="8">
        <v>491.40778668000007</v>
      </c>
      <c r="I65" s="8">
        <v>449.28131460000009</v>
      </c>
      <c r="J65" s="8">
        <v>357.89075964000006</v>
      </c>
      <c r="K65" s="8">
        <v>342.51004668000013</v>
      </c>
      <c r="L65" s="8">
        <v>412.3955829599999</v>
      </c>
      <c r="M65" s="8">
        <v>413.68528320000007</v>
      </c>
      <c r="N65" s="8">
        <v>406.41913511999996</v>
      </c>
      <c r="O65" s="8">
        <v>424.50028451999992</v>
      </c>
      <c r="P65" s="8">
        <v>304.07295239999991</v>
      </c>
      <c r="Q65" s="8">
        <v>335.09703888000013</v>
      </c>
      <c r="R65" s="8">
        <v>316.30540716000007</v>
      </c>
      <c r="S65" s="8">
        <v>355.64491367999995</v>
      </c>
      <c r="T65" s="8">
        <v>360.85049639999988</v>
      </c>
      <c r="U65" s="8">
        <v>326.93229503999993</v>
      </c>
      <c r="V65" s="8">
        <v>317.45232936000019</v>
      </c>
      <c r="W65" s="8">
        <v>357.93224784000006</v>
      </c>
    </row>
    <row r="66" spans="1:23" x14ac:dyDescent="0.25">
      <c r="A66" s="20" t="s">
        <v>54</v>
      </c>
      <c r="B66" s="8">
        <v>202.57546464000001</v>
      </c>
      <c r="C66" s="8">
        <v>191.17531944000001</v>
      </c>
      <c r="D66" s="8">
        <v>190.05736644000004</v>
      </c>
      <c r="E66" s="8">
        <v>419.10244668000007</v>
      </c>
      <c r="F66" s="8">
        <v>399.00137003999993</v>
      </c>
      <c r="G66" s="8">
        <v>378.51100632000009</v>
      </c>
      <c r="H66" s="8">
        <v>374.91880644000008</v>
      </c>
      <c r="I66" s="8">
        <v>334.32133535999998</v>
      </c>
      <c r="J66" s="8">
        <v>280.65653195999994</v>
      </c>
      <c r="K66" s="8">
        <v>261.14529120000009</v>
      </c>
      <c r="L66" s="8">
        <v>278.22270420000007</v>
      </c>
      <c r="M66" s="8">
        <v>290.90088468000005</v>
      </c>
      <c r="N66" s="8">
        <v>278.93497067999999</v>
      </c>
      <c r="O66" s="8">
        <v>281.16905219999995</v>
      </c>
      <c r="P66" s="8">
        <v>199.96056792000002</v>
      </c>
      <c r="Q66" s="8">
        <v>217.4377824</v>
      </c>
      <c r="R66" s="8">
        <v>199.6158222</v>
      </c>
      <c r="S66" s="8">
        <v>221.71367196000003</v>
      </c>
      <c r="T66" s="8">
        <v>226.70176644000003</v>
      </c>
      <c r="U66" s="8">
        <v>192.78135108000004</v>
      </c>
      <c r="V66" s="8">
        <v>173.17938348000004</v>
      </c>
      <c r="W66" s="8">
        <v>191.64798396000003</v>
      </c>
    </row>
    <row r="67" spans="1:23" x14ac:dyDescent="0.25">
      <c r="A67" s="20" t="s">
        <v>55</v>
      </c>
      <c r="B67" s="8">
        <v>0</v>
      </c>
      <c r="C67" s="8">
        <v>0</v>
      </c>
      <c r="D67" s="8">
        <v>0</v>
      </c>
      <c r="E67" s="8">
        <v>0</v>
      </c>
      <c r="F67" s="8">
        <v>27.244000080000003</v>
      </c>
      <c r="G67" s="8">
        <v>26.752631400000006</v>
      </c>
      <c r="H67" s="8">
        <v>27.289643039999991</v>
      </c>
      <c r="I67" s="8">
        <v>23.591553480000016</v>
      </c>
      <c r="J67" s="8">
        <v>23.703035399999997</v>
      </c>
      <c r="K67" s="8">
        <v>25.040414519999999</v>
      </c>
      <c r="L67" s="8">
        <v>32.274419760000001</v>
      </c>
      <c r="M67" s="8">
        <v>35.815384440000003</v>
      </c>
      <c r="N67" s="8">
        <v>58.383606599999986</v>
      </c>
      <c r="O67" s="8">
        <v>59.543664840000005</v>
      </c>
      <c r="P67" s="8">
        <v>49.979445119999994</v>
      </c>
      <c r="Q67" s="8">
        <v>48.388808160000011</v>
      </c>
      <c r="R67" s="8">
        <v>45.967307760000004</v>
      </c>
      <c r="S67" s="8">
        <v>54.017029440000009</v>
      </c>
      <c r="T67" s="8">
        <v>52.983600119999991</v>
      </c>
      <c r="U67" s="8">
        <v>50.724273600000018</v>
      </c>
      <c r="V67" s="8">
        <v>82.007220960000012</v>
      </c>
      <c r="W67" s="8">
        <v>95.00891399999999</v>
      </c>
    </row>
    <row r="68" spans="1:23" x14ac:dyDescent="0.25">
      <c r="A68" s="20" t="s">
        <v>76</v>
      </c>
      <c r="B68" s="8">
        <v>4480.5075368400003</v>
      </c>
      <c r="C68" s="8">
        <v>5809.2024781200007</v>
      </c>
      <c r="D68" s="8">
        <v>4232.6030031600003</v>
      </c>
      <c r="E68" s="8">
        <v>1993.52694612</v>
      </c>
      <c r="F68" s="8">
        <v>1587.8646098400004</v>
      </c>
      <c r="G68" s="8">
        <v>1750.0353599999999</v>
      </c>
      <c r="H68" s="8">
        <v>2033.5156837200002</v>
      </c>
      <c r="I68" s="8">
        <v>1279.8008998800001</v>
      </c>
      <c r="J68" s="8">
        <v>1196.2119557999999</v>
      </c>
      <c r="K68" s="8">
        <v>1238.7328436400001</v>
      </c>
      <c r="L68" s="8">
        <v>1427.5253038800001</v>
      </c>
      <c r="M68" s="8">
        <v>1040.9435613600001</v>
      </c>
      <c r="N68" s="8">
        <v>1295.3800501200001</v>
      </c>
      <c r="O68" s="8">
        <v>1241.8535844000003</v>
      </c>
      <c r="P68" s="8">
        <v>929.06222004000006</v>
      </c>
      <c r="Q68" s="8">
        <v>788.52646188000006</v>
      </c>
      <c r="R68" s="8">
        <v>821.60320895999996</v>
      </c>
      <c r="S68" s="8">
        <v>894.97563948000004</v>
      </c>
      <c r="T68" s="8">
        <v>871.89660107999998</v>
      </c>
      <c r="U68" s="8">
        <v>832.43873556000005</v>
      </c>
      <c r="V68" s="8">
        <v>688.26450204000014</v>
      </c>
      <c r="W68" s="8">
        <v>702.97350732000007</v>
      </c>
    </row>
    <row r="69" spans="1:23" x14ac:dyDescent="0.25">
      <c r="A69" s="15" t="s">
        <v>56</v>
      </c>
      <c r="B69" s="16">
        <f>SUM(B70:B74)</f>
        <v>24468.779060280001</v>
      </c>
      <c r="C69" s="16">
        <f t="shared" ref="C69:W69" si="16">SUM(C70:C74)</f>
        <v>25285.315411079995</v>
      </c>
      <c r="D69" s="16">
        <f t="shared" si="16"/>
        <v>25226.931608640003</v>
      </c>
      <c r="E69" s="16">
        <f t="shared" si="16"/>
        <v>25865.898163199996</v>
      </c>
      <c r="F69" s="16">
        <f t="shared" si="16"/>
        <v>26956.04230728</v>
      </c>
      <c r="G69" s="16">
        <f t="shared" si="16"/>
        <v>26177.620527719995</v>
      </c>
      <c r="H69" s="16">
        <f t="shared" si="16"/>
        <v>26587.28930832</v>
      </c>
      <c r="I69" s="16">
        <f t="shared" si="16"/>
        <v>27417.47882688</v>
      </c>
      <c r="J69" s="16">
        <f t="shared" si="16"/>
        <v>27489.469267800003</v>
      </c>
      <c r="K69" s="16">
        <f t="shared" si="16"/>
        <v>26681.091706800002</v>
      </c>
      <c r="L69" s="16">
        <f t="shared" si="16"/>
        <v>25854.745504679991</v>
      </c>
      <c r="M69" s="16">
        <f t="shared" si="16"/>
        <v>25456.985136719992</v>
      </c>
      <c r="N69" s="16">
        <f t="shared" si="16"/>
        <v>24695.39864988</v>
      </c>
      <c r="O69" s="16">
        <f t="shared" si="16"/>
        <v>24204.079565639997</v>
      </c>
      <c r="P69" s="16">
        <f t="shared" si="16"/>
        <v>24433.444413720001</v>
      </c>
      <c r="Q69" s="16">
        <f t="shared" si="16"/>
        <v>26079.976182959999</v>
      </c>
      <c r="R69" s="16">
        <f t="shared" si="16"/>
        <v>25781.659220159992</v>
      </c>
      <c r="S69" s="16">
        <f t="shared" si="16"/>
        <v>25190.03422908</v>
      </c>
      <c r="T69" s="16">
        <f t="shared" si="16"/>
        <v>25270.639254360001</v>
      </c>
      <c r="U69" s="16">
        <f t="shared" si="16"/>
        <v>24949.670914439994</v>
      </c>
      <c r="V69" s="16">
        <f t="shared" si="16"/>
        <v>20947.548346559997</v>
      </c>
      <c r="W69" s="16">
        <f t="shared" si="16"/>
        <v>23104.782611639999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23388.881546160002</v>
      </c>
      <c r="C71" s="8">
        <v>24266.313550799994</v>
      </c>
      <c r="D71" s="8">
        <v>24307.343456760002</v>
      </c>
      <c r="E71" s="8">
        <v>24859.755813239997</v>
      </c>
      <c r="F71" s="8">
        <v>25920.875230559999</v>
      </c>
      <c r="G71" s="8">
        <v>25216.663205879995</v>
      </c>
      <c r="H71" s="8">
        <v>25848.30321396</v>
      </c>
      <c r="I71" s="8">
        <v>26658.043000200003</v>
      </c>
      <c r="J71" s="8">
        <v>26745.154692840002</v>
      </c>
      <c r="K71" s="8">
        <v>26037.398880000004</v>
      </c>
      <c r="L71" s="8">
        <v>25142.938072559991</v>
      </c>
      <c r="M71" s="8">
        <v>24779.689455239994</v>
      </c>
      <c r="N71" s="8">
        <v>24023.65609764</v>
      </c>
      <c r="O71" s="8">
        <v>23550.7482504</v>
      </c>
      <c r="P71" s="8">
        <v>23869.546940519998</v>
      </c>
      <c r="Q71" s="8">
        <v>25510.289419079996</v>
      </c>
      <c r="R71" s="8">
        <v>25220.719073879991</v>
      </c>
      <c r="S71" s="8">
        <v>24627.125056679997</v>
      </c>
      <c r="T71" s="8">
        <v>24711.558735959999</v>
      </c>
      <c r="U71" s="8">
        <v>24417.106481159994</v>
      </c>
      <c r="V71" s="8">
        <v>20438.863441559995</v>
      </c>
      <c r="W71" s="8">
        <v>22583.445625439999</v>
      </c>
    </row>
    <row r="72" spans="1:23" x14ac:dyDescent="0.25">
      <c r="A72" s="10" t="s">
        <v>57</v>
      </c>
      <c r="B72" s="8">
        <v>167.61864599999998</v>
      </c>
      <c r="C72" s="8">
        <v>147.73168799999999</v>
      </c>
      <c r="D72" s="8">
        <v>134.473716</v>
      </c>
      <c r="E72" s="8">
        <v>129.73872600000001</v>
      </c>
      <c r="F72" s="8">
        <v>126.58215491999999</v>
      </c>
      <c r="G72" s="8">
        <v>131.31714491999998</v>
      </c>
      <c r="H72" s="8">
        <v>158.14866599999999</v>
      </c>
      <c r="I72" s="8">
        <v>168.56564399999996</v>
      </c>
      <c r="J72" s="8">
        <v>156.25467</v>
      </c>
      <c r="K72" s="8">
        <v>117.42775199999997</v>
      </c>
      <c r="L72" s="8">
        <v>104.16978</v>
      </c>
      <c r="M72" s="8">
        <v>100.69736508</v>
      </c>
      <c r="N72" s="8">
        <v>115.21817892000003</v>
      </c>
      <c r="O72" s="8">
        <v>88.38639108000001</v>
      </c>
      <c r="P72" s="8">
        <v>68.499433080000017</v>
      </c>
      <c r="Q72" s="8">
        <v>69.695039879999982</v>
      </c>
      <c r="R72" s="8">
        <v>71.904879719999997</v>
      </c>
      <c r="S72" s="8">
        <v>78.849442799999991</v>
      </c>
      <c r="T72" s="8">
        <v>78.533865719999994</v>
      </c>
      <c r="U72" s="8">
        <v>78.849442799999991</v>
      </c>
      <c r="V72" s="8">
        <v>69.373831680000023</v>
      </c>
      <c r="W72" s="8">
        <v>70.967189160000004</v>
      </c>
    </row>
    <row r="73" spans="1:23" x14ac:dyDescent="0.25">
      <c r="A73" s="10" t="s">
        <v>59</v>
      </c>
      <c r="B73" s="8">
        <v>912.2788681200002</v>
      </c>
      <c r="C73" s="8">
        <v>871.27017228</v>
      </c>
      <c r="D73" s="8">
        <v>785.11443587999986</v>
      </c>
      <c r="E73" s="8">
        <v>876.40362396</v>
      </c>
      <c r="F73" s="8">
        <v>777.37979016000008</v>
      </c>
      <c r="G73" s="8">
        <v>723.30338987999983</v>
      </c>
      <c r="H73" s="8">
        <v>468.26956944000005</v>
      </c>
      <c r="I73" s="8">
        <v>488.01861936000012</v>
      </c>
      <c r="J73" s="8">
        <v>483.72918659999993</v>
      </c>
      <c r="K73" s="8">
        <v>409.48251263999981</v>
      </c>
      <c r="L73" s="8">
        <v>485.86526424000027</v>
      </c>
      <c r="M73" s="8">
        <v>465.78831732000015</v>
      </c>
      <c r="N73" s="8">
        <v>451.33249752000006</v>
      </c>
      <c r="O73" s="8">
        <v>460.86746363999998</v>
      </c>
      <c r="P73" s="8">
        <v>439.53206688000012</v>
      </c>
      <c r="Q73" s="8">
        <v>427.22109288000013</v>
      </c>
      <c r="R73" s="8">
        <v>414.27896471999992</v>
      </c>
      <c r="S73" s="8">
        <v>421.26370091999996</v>
      </c>
      <c r="T73" s="8">
        <v>413.71829063999985</v>
      </c>
      <c r="U73" s="8">
        <v>389.42445779999991</v>
      </c>
      <c r="V73" s="8">
        <v>387.38130048000005</v>
      </c>
      <c r="W73" s="8">
        <v>387.38130047999999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131.20513164000002</v>
      </c>
      <c r="G74" s="8">
        <v>106.33678704000002</v>
      </c>
      <c r="H74" s="8">
        <v>112.56785892000001</v>
      </c>
      <c r="I74" s="8">
        <v>102.85156331999998</v>
      </c>
      <c r="J74" s="8">
        <v>104.33071836000001</v>
      </c>
      <c r="K74" s="8">
        <v>116.78256216000001</v>
      </c>
      <c r="L74" s="8">
        <v>121.77238788</v>
      </c>
      <c r="M74" s="8">
        <v>110.80999908</v>
      </c>
      <c r="N74" s="8">
        <v>105.19187580000001</v>
      </c>
      <c r="O74" s="8">
        <v>104.07746052</v>
      </c>
      <c r="P74" s="8">
        <v>55.865973240000017</v>
      </c>
      <c r="Q74" s="8">
        <v>72.770631120000004</v>
      </c>
      <c r="R74" s="8">
        <v>74.756301839999992</v>
      </c>
      <c r="S74" s="8">
        <v>62.796028680000006</v>
      </c>
      <c r="T74" s="8">
        <v>66.828362040000002</v>
      </c>
      <c r="U74" s="8">
        <v>64.290532680000013</v>
      </c>
      <c r="V74" s="8">
        <v>51.929772839999998</v>
      </c>
      <c r="W74" s="8">
        <v>62.988496560000002</v>
      </c>
    </row>
    <row r="75" spans="1:23" x14ac:dyDescent="0.25">
      <c r="A75" s="15" t="s">
        <v>61</v>
      </c>
      <c r="B75" s="16">
        <f>SUM(B76:B78)</f>
        <v>29162.121239640001</v>
      </c>
      <c r="C75" s="16">
        <f t="shared" ref="C75:W75" si="17">SUM(C76:C78)</f>
        <v>30139.040188079998</v>
      </c>
      <c r="D75" s="16">
        <f t="shared" si="17"/>
        <v>28554.700463999998</v>
      </c>
      <c r="E75" s="16">
        <f t="shared" si="17"/>
        <v>31088.067958919994</v>
      </c>
      <c r="F75" s="16">
        <f t="shared" si="17"/>
        <v>31118.956570079998</v>
      </c>
      <c r="G75" s="16">
        <f t="shared" si="17"/>
        <v>30662.199015239996</v>
      </c>
      <c r="H75" s="16">
        <f t="shared" si="17"/>
        <v>28345.878048959999</v>
      </c>
      <c r="I75" s="16">
        <f t="shared" si="17"/>
        <v>24980.512437239995</v>
      </c>
      <c r="J75" s="16">
        <f t="shared" si="17"/>
        <v>29030.863477800001</v>
      </c>
      <c r="K75" s="16">
        <f t="shared" si="17"/>
        <v>27063.685598759996</v>
      </c>
      <c r="L75" s="16">
        <f t="shared" si="17"/>
        <v>29452.651006080006</v>
      </c>
      <c r="M75" s="16">
        <f t="shared" si="17"/>
        <v>24237.00896268</v>
      </c>
      <c r="N75" s="16">
        <f t="shared" si="17"/>
        <v>25448.272928879989</v>
      </c>
      <c r="O75" s="16">
        <f t="shared" si="17"/>
        <v>27760.977117360006</v>
      </c>
      <c r="P75" s="16">
        <f t="shared" si="17"/>
        <v>22109.565400320003</v>
      </c>
      <c r="Q75" s="16">
        <f t="shared" si="17"/>
        <v>24951.070141560005</v>
      </c>
      <c r="R75" s="16">
        <f t="shared" si="17"/>
        <v>24810.502562639998</v>
      </c>
      <c r="S75" s="16">
        <f t="shared" si="17"/>
        <v>24650.353273200009</v>
      </c>
      <c r="T75" s="16">
        <f t="shared" si="17"/>
        <v>24379.300609559999</v>
      </c>
      <c r="U75" s="16">
        <f t="shared" si="17"/>
        <v>23896.020061799998</v>
      </c>
      <c r="V75" s="16">
        <f t="shared" si="17"/>
        <v>23614.62946068</v>
      </c>
      <c r="W75" s="16">
        <f t="shared" si="17"/>
        <v>24952.50027239999</v>
      </c>
    </row>
    <row r="76" spans="1:23" x14ac:dyDescent="0.25">
      <c r="A76" s="10" t="s">
        <v>62</v>
      </c>
      <c r="B76" s="8">
        <v>6291.8955835200013</v>
      </c>
      <c r="C76" s="8">
        <v>6596.3799892800007</v>
      </c>
      <c r="D76" s="8">
        <v>7309.0722002399998</v>
      </c>
      <c r="E76" s="8">
        <v>7913.9766312000011</v>
      </c>
      <c r="F76" s="8">
        <v>7781.4818553600026</v>
      </c>
      <c r="G76" s="8">
        <v>7622.0993804400005</v>
      </c>
      <c r="H76" s="8">
        <v>7129.9996689600011</v>
      </c>
      <c r="I76" s="8">
        <v>6477.3342734400012</v>
      </c>
      <c r="J76" s="8">
        <v>7597.9472518800003</v>
      </c>
      <c r="K76" s="8">
        <v>7122.332957399999</v>
      </c>
      <c r="L76" s="8">
        <v>7843.6469026800005</v>
      </c>
      <c r="M76" s="8">
        <v>6480.8318966400002</v>
      </c>
      <c r="N76" s="8">
        <v>6895.392668999998</v>
      </c>
      <c r="O76" s="8">
        <v>7628.4935992799947</v>
      </c>
      <c r="P76" s="8">
        <v>6087.2413237200008</v>
      </c>
      <c r="Q76" s="8">
        <v>6998.6545055999941</v>
      </c>
      <c r="R76" s="8">
        <v>6990.0582225599992</v>
      </c>
      <c r="S76" s="8">
        <v>6959.3767606800011</v>
      </c>
      <c r="T76" s="8">
        <v>6955.1981625599947</v>
      </c>
      <c r="U76" s="8">
        <v>6800.3080689600019</v>
      </c>
      <c r="V76" s="8">
        <v>6556.1231250000019</v>
      </c>
      <c r="W76" s="8">
        <v>6766.990203239995</v>
      </c>
    </row>
    <row r="77" spans="1:23" x14ac:dyDescent="0.25">
      <c r="A77" s="10" t="s">
        <v>63</v>
      </c>
      <c r="B77" s="8">
        <v>20450.39258892</v>
      </c>
      <c r="C77" s="8">
        <v>21234.345853319996</v>
      </c>
      <c r="D77" s="8">
        <v>19315.244441399998</v>
      </c>
      <c r="E77" s="8">
        <v>20637.913602119996</v>
      </c>
      <c r="F77" s="8">
        <v>20456.161133399997</v>
      </c>
      <c r="G77" s="8">
        <v>20268.883984439999</v>
      </c>
      <c r="H77" s="8">
        <v>18837.077159159999</v>
      </c>
      <c r="I77" s="8">
        <v>16502.276011199996</v>
      </c>
      <c r="J77" s="8">
        <v>19386.854294160003</v>
      </c>
      <c r="K77" s="8">
        <v>18073.811479199998</v>
      </c>
      <c r="L77" s="8">
        <v>19622.581737960005</v>
      </c>
      <c r="M77" s="8">
        <v>15986.550981600001</v>
      </c>
      <c r="N77" s="8">
        <v>16782.957177959994</v>
      </c>
      <c r="O77" s="8">
        <v>18213.556084320011</v>
      </c>
      <c r="P77" s="8">
        <v>14411.121682320001</v>
      </c>
      <c r="Q77" s="8">
        <v>16341.539719200009</v>
      </c>
      <c r="R77" s="8">
        <v>16073.818051919996</v>
      </c>
      <c r="S77" s="8">
        <v>15874.18215732001</v>
      </c>
      <c r="T77" s="8">
        <v>15625.619303760006</v>
      </c>
      <c r="U77" s="8">
        <v>15017.376324959996</v>
      </c>
      <c r="V77" s="8">
        <v>15139.984929119997</v>
      </c>
      <c r="W77" s="8">
        <v>16231.607511959997</v>
      </c>
    </row>
    <row r="78" spans="1:23" x14ac:dyDescent="0.25">
      <c r="A78" s="10" t="s">
        <v>64</v>
      </c>
      <c r="B78" s="8">
        <v>2419.8330672000002</v>
      </c>
      <c r="C78" s="8">
        <v>2308.3143454800002</v>
      </c>
      <c r="D78" s="8">
        <v>1930.3838223600003</v>
      </c>
      <c r="E78" s="8">
        <v>2536.1777255999996</v>
      </c>
      <c r="F78" s="8">
        <v>2881.3135813200001</v>
      </c>
      <c r="G78" s="8">
        <v>2771.2156503599995</v>
      </c>
      <c r="H78" s="8">
        <v>2378.8012208400005</v>
      </c>
      <c r="I78" s="8">
        <v>2000.9021525999999</v>
      </c>
      <c r="J78" s="8">
        <v>2046.0619317600001</v>
      </c>
      <c r="K78" s="8">
        <v>1867.5411621600001</v>
      </c>
      <c r="L78" s="8">
        <v>1986.42236544</v>
      </c>
      <c r="M78" s="8">
        <v>1769.6260844400001</v>
      </c>
      <c r="N78" s="8">
        <v>1769.9230819199995</v>
      </c>
      <c r="O78" s="8">
        <v>1918.9274337599998</v>
      </c>
      <c r="P78" s="8">
        <v>1611.2023942799997</v>
      </c>
      <c r="Q78" s="8">
        <v>1610.8759167599997</v>
      </c>
      <c r="R78" s="8">
        <v>1746.6262881600001</v>
      </c>
      <c r="S78" s="8">
        <v>1816.7943551999997</v>
      </c>
      <c r="T78" s="8">
        <v>1798.4831432399999</v>
      </c>
      <c r="U78" s="8">
        <v>2078.3356678800001</v>
      </c>
      <c r="V78" s="8">
        <v>1918.5214065600001</v>
      </c>
      <c r="W78" s="8">
        <v>1953.9025572000003</v>
      </c>
    </row>
    <row r="79" spans="1:23" x14ac:dyDescent="0.25">
      <c r="A79" s="15" t="s">
        <v>37</v>
      </c>
      <c r="B79" s="16">
        <f>SUM(B80:B81)</f>
        <v>219.48137</v>
      </c>
      <c r="C79" s="16">
        <f t="shared" ref="C79:W79" si="18">SUM(C80:C81)</f>
        <v>228.62467000000001</v>
      </c>
      <c r="D79" s="16">
        <f t="shared" si="18"/>
        <v>225.13556</v>
      </c>
      <c r="E79" s="16">
        <f t="shared" si="18"/>
        <v>223.99986000000001</v>
      </c>
      <c r="F79" s="16">
        <f t="shared" si="18"/>
        <v>204.23451</v>
      </c>
      <c r="G79" s="16">
        <f t="shared" si="18"/>
        <v>202.66936999999999</v>
      </c>
      <c r="H79" s="16">
        <f t="shared" si="18"/>
        <v>201.71042</v>
      </c>
      <c r="I79" s="16">
        <f t="shared" si="18"/>
        <v>166.91932</v>
      </c>
      <c r="J79" s="16">
        <f t="shared" si="18"/>
        <v>160.07458</v>
      </c>
      <c r="K79" s="16">
        <f t="shared" si="18"/>
        <v>153.05180999999999</v>
      </c>
      <c r="L79" s="16">
        <f t="shared" si="18"/>
        <v>129.86587</v>
      </c>
      <c r="M79" s="16">
        <f t="shared" si="18"/>
        <v>126.55737999999999</v>
      </c>
      <c r="N79" s="16">
        <f t="shared" si="18"/>
        <v>109.83962</v>
      </c>
      <c r="O79" s="16">
        <f t="shared" si="18"/>
        <v>103.22526000000001</v>
      </c>
      <c r="P79" s="16">
        <f t="shared" si="18"/>
        <v>99.574070000000006</v>
      </c>
      <c r="Q79" s="16">
        <f t="shared" si="18"/>
        <v>106.18711</v>
      </c>
      <c r="R79" s="16">
        <f t="shared" si="18"/>
        <v>108.99588</v>
      </c>
      <c r="S79" s="16">
        <f t="shared" si="18"/>
        <v>104.70787</v>
      </c>
      <c r="T79" s="16">
        <f t="shared" si="18"/>
        <v>114.35924</v>
      </c>
      <c r="U79" s="16">
        <f t="shared" si="18"/>
        <v>95.479609999999994</v>
      </c>
      <c r="V79" s="16">
        <f t="shared" si="18"/>
        <v>104.39071</v>
      </c>
      <c r="W79" s="16">
        <f t="shared" si="18"/>
        <v>104.39071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219.48137</v>
      </c>
      <c r="C81" s="8">
        <f t="shared" si="20"/>
        <v>228.62467000000001</v>
      </c>
      <c r="D81" s="8">
        <f t="shared" si="20"/>
        <v>225.13556</v>
      </c>
      <c r="E81" s="8">
        <f t="shared" si="20"/>
        <v>223.99986000000001</v>
      </c>
      <c r="F81" s="8">
        <f t="shared" si="20"/>
        <v>204.23451</v>
      </c>
      <c r="G81" s="8">
        <f t="shared" si="20"/>
        <v>202.66936999999999</v>
      </c>
      <c r="H81" s="8">
        <f t="shared" si="20"/>
        <v>201.71042</v>
      </c>
      <c r="I81" s="8">
        <f t="shared" si="20"/>
        <v>166.91932</v>
      </c>
      <c r="J81" s="8">
        <f t="shared" si="20"/>
        <v>160.07458</v>
      </c>
      <c r="K81" s="8">
        <f t="shared" si="20"/>
        <v>153.05180999999999</v>
      </c>
      <c r="L81" s="8">
        <f t="shared" si="20"/>
        <v>129.86587</v>
      </c>
      <c r="M81" s="8">
        <f t="shared" si="20"/>
        <v>126.55737999999999</v>
      </c>
      <c r="N81" s="8">
        <f t="shared" si="20"/>
        <v>109.83962</v>
      </c>
      <c r="O81" s="8">
        <f t="shared" si="20"/>
        <v>103.22526000000001</v>
      </c>
      <c r="P81" s="8">
        <f t="shared" si="20"/>
        <v>99.574070000000006</v>
      </c>
      <c r="Q81" s="8">
        <f t="shared" si="20"/>
        <v>106.18711</v>
      </c>
      <c r="R81" s="8">
        <f t="shared" si="20"/>
        <v>108.99588</v>
      </c>
      <c r="S81" s="8">
        <f t="shared" si="20"/>
        <v>104.70787</v>
      </c>
      <c r="T81" s="8">
        <f t="shared" si="20"/>
        <v>114.35924</v>
      </c>
      <c r="U81" s="8">
        <f t="shared" si="20"/>
        <v>95.479609999999994</v>
      </c>
      <c r="V81" s="8">
        <f t="shared" si="20"/>
        <v>104.39071</v>
      </c>
      <c r="W81" s="8">
        <f t="shared" si="20"/>
        <v>104.39071</v>
      </c>
    </row>
    <row r="82" spans="1:23" x14ac:dyDescent="0.25">
      <c r="A82" s="17" t="s">
        <v>40</v>
      </c>
      <c r="B82" s="16">
        <f t="shared" ref="B82:W82" si="21">B31</f>
        <v>165.42291</v>
      </c>
      <c r="C82" s="16">
        <f t="shared" si="21"/>
        <v>147.74678</v>
      </c>
      <c r="D82" s="16">
        <f t="shared" si="21"/>
        <v>153.04265000000001</v>
      </c>
      <c r="E82" s="16">
        <f t="shared" si="21"/>
        <v>111.44186999999999</v>
      </c>
      <c r="F82" s="16">
        <f t="shared" si="21"/>
        <v>102.44176</v>
      </c>
      <c r="G82" s="16">
        <f t="shared" si="21"/>
        <v>104.42109000000001</v>
      </c>
      <c r="H82" s="16">
        <f t="shared" si="21"/>
        <v>130.72302999999999</v>
      </c>
      <c r="I82" s="16">
        <f t="shared" si="21"/>
        <v>114.94113</v>
      </c>
      <c r="J82" s="16">
        <f t="shared" si="21"/>
        <v>116.67525999999999</v>
      </c>
      <c r="K82" s="16">
        <f t="shared" si="21"/>
        <v>117.29407999999999</v>
      </c>
      <c r="L82" s="16">
        <f t="shared" si="21"/>
        <v>103.19107</v>
      </c>
      <c r="M82" s="16">
        <f t="shared" si="21"/>
        <v>93.232370000000003</v>
      </c>
      <c r="N82" s="16">
        <f t="shared" si="21"/>
        <v>92.580860000000001</v>
      </c>
      <c r="O82" s="16">
        <f t="shared" si="21"/>
        <v>93.724890000000002</v>
      </c>
      <c r="P82" s="16">
        <f t="shared" si="21"/>
        <v>75.679109999999994</v>
      </c>
      <c r="Q82" s="16">
        <f t="shared" si="21"/>
        <v>88.260859999999994</v>
      </c>
      <c r="R82" s="16">
        <f t="shared" si="21"/>
        <v>78.276840000000007</v>
      </c>
      <c r="S82" s="16">
        <f t="shared" si="21"/>
        <v>98.940240000000003</v>
      </c>
      <c r="T82" s="16">
        <f t="shared" si="21"/>
        <v>121.24587</v>
      </c>
      <c r="U82" s="16">
        <f t="shared" si="21"/>
        <v>116.10414</v>
      </c>
      <c r="V82" s="16">
        <f t="shared" si="21"/>
        <v>101.449</v>
      </c>
      <c r="W82" s="16">
        <f t="shared" si="21"/>
        <v>98.545150000000007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21937.748725034598</v>
      </c>
      <c r="C84" s="16">
        <f t="shared" ref="C84:W84" si="23">SUM(C85:C88)</f>
        <v>20809.713810112007</v>
      </c>
      <c r="D84" s="16">
        <f t="shared" si="23"/>
        <v>20996.210623936153</v>
      </c>
      <c r="E84" s="16">
        <f t="shared" si="23"/>
        <v>21264.160829898155</v>
      </c>
      <c r="F84" s="16">
        <f t="shared" si="23"/>
        <v>21935.57735022101</v>
      </c>
      <c r="G84" s="16">
        <f t="shared" si="23"/>
        <v>20792.151930395503</v>
      </c>
      <c r="H84" s="16">
        <f t="shared" si="23"/>
        <v>20740.980673193411</v>
      </c>
      <c r="I84" s="16">
        <f t="shared" si="23"/>
        <v>19393.276943987894</v>
      </c>
      <c r="J84" s="16">
        <f t="shared" si="23"/>
        <v>19607.176741742252</v>
      </c>
      <c r="K84" s="16">
        <f t="shared" si="23"/>
        <v>13863.235681891036</v>
      </c>
      <c r="L84" s="16">
        <f t="shared" si="23"/>
        <v>16091.753144379953</v>
      </c>
      <c r="M84" s="16">
        <f t="shared" si="23"/>
        <v>16167.900997427461</v>
      </c>
      <c r="N84" s="16">
        <f t="shared" si="23"/>
        <v>14404.060704182588</v>
      </c>
      <c r="O84" s="16">
        <f t="shared" si="23"/>
        <v>15133.595783520312</v>
      </c>
      <c r="P84" s="16">
        <f t="shared" si="23"/>
        <v>15306.073061099649</v>
      </c>
      <c r="Q84" s="16">
        <f t="shared" si="23"/>
        <v>15425.551731219428</v>
      </c>
      <c r="R84" s="16">
        <f t="shared" si="23"/>
        <v>15714.45718639482</v>
      </c>
      <c r="S84" s="16">
        <f t="shared" si="23"/>
        <v>15591.635011409735</v>
      </c>
      <c r="T84" s="16">
        <f t="shared" si="23"/>
        <v>15988.109121753676</v>
      </c>
      <c r="U84" s="16">
        <f t="shared" si="23"/>
        <v>15216.387876829916</v>
      </c>
      <c r="V84" s="16">
        <f t="shared" si="23"/>
        <v>14266.269122130258</v>
      </c>
      <c r="W84" s="16">
        <f t="shared" si="23"/>
        <v>14850.582311566808</v>
      </c>
    </row>
    <row r="85" spans="1:23" x14ac:dyDescent="0.25">
      <c r="A85" s="9" t="s">
        <v>69</v>
      </c>
      <c r="B85" s="8">
        <v>5801.6936691663659</v>
      </c>
      <c r="C85" s="8">
        <v>5486.220753071716</v>
      </c>
      <c r="D85" s="8">
        <v>5588.173990918609</v>
      </c>
      <c r="E85" s="8">
        <v>5446.3355175289989</v>
      </c>
      <c r="F85" s="8">
        <v>5535.5396870593604</v>
      </c>
      <c r="G85" s="8">
        <v>5465.6105600000001</v>
      </c>
      <c r="H85" s="8">
        <v>5766.8308399999996</v>
      </c>
      <c r="I85" s="8">
        <v>5635.1661000000004</v>
      </c>
      <c r="J85" s="8">
        <v>5610.8034600000001</v>
      </c>
      <c r="K85" s="8">
        <v>4612.5877899999996</v>
      </c>
      <c r="L85" s="8">
        <v>4620.3161</v>
      </c>
      <c r="M85" s="8">
        <v>4918.8488799999996</v>
      </c>
      <c r="N85" s="8">
        <v>4616.9442100000006</v>
      </c>
      <c r="O85" s="8">
        <v>4505.8553099999999</v>
      </c>
      <c r="P85" s="8">
        <v>4615.7369799999997</v>
      </c>
      <c r="Q85" s="8">
        <v>4382.1190400000005</v>
      </c>
      <c r="R85" s="8">
        <v>4377.0792600000004</v>
      </c>
      <c r="S85" s="8">
        <v>4222.511379999999</v>
      </c>
      <c r="T85" s="8">
        <v>4440.5487800000001</v>
      </c>
      <c r="U85" s="8">
        <v>4549.893</v>
      </c>
      <c r="V85" s="8">
        <v>4132.1068600000008</v>
      </c>
      <c r="W85" s="8">
        <v>4238.8272699999998</v>
      </c>
    </row>
    <row r="86" spans="1:23" x14ac:dyDescent="0.25">
      <c r="A86" s="9" t="s">
        <v>70</v>
      </c>
      <c r="B86" s="8">
        <v>6422.5195208184005</v>
      </c>
      <c r="C86" s="8">
        <v>6059.100903581797</v>
      </c>
      <c r="D86" s="8">
        <v>5595.2839925835688</v>
      </c>
      <c r="E86" s="8">
        <v>6322.4718017964351</v>
      </c>
      <c r="F86" s="8">
        <v>6626.062986305169</v>
      </c>
      <c r="G86" s="8">
        <v>6923.5116450454461</v>
      </c>
      <c r="H86" s="8">
        <v>6375.1727525369779</v>
      </c>
      <c r="I86" s="8">
        <v>6259.0559430233934</v>
      </c>
      <c r="J86" s="8">
        <v>6139.153767045188</v>
      </c>
      <c r="K86" s="8">
        <v>5484.6879252446779</v>
      </c>
      <c r="L86" s="8">
        <v>6075.7111027908468</v>
      </c>
      <c r="M86" s="8">
        <v>6272.4228865033874</v>
      </c>
      <c r="N86" s="8">
        <v>5925.1166434915331</v>
      </c>
      <c r="O86" s="8">
        <v>6623.5213532566386</v>
      </c>
      <c r="P86" s="8">
        <v>6665.4186646671606</v>
      </c>
      <c r="Q86" s="8">
        <v>7111.1420186000023</v>
      </c>
      <c r="R86" s="8">
        <v>6883.7115591583233</v>
      </c>
      <c r="S86" s="8">
        <v>7091.3570472849051</v>
      </c>
      <c r="T86" s="8">
        <v>7158.2874856863136</v>
      </c>
      <c r="U86" s="8">
        <v>6485.4814401062622</v>
      </c>
      <c r="V86" s="8">
        <v>6947.8355879185201</v>
      </c>
      <c r="W86" s="8">
        <v>6908.2078467944693</v>
      </c>
    </row>
    <row r="87" spans="1:23" x14ac:dyDescent="0.25">
      <c r="A87" s="9" t="s">
        <v>71</v>
      </c>
      <c r="B87" s="8">
        <v>9559.4261476423289</v>
      </c>
      <c r="C87" s="8">
        <v>9143.7708776325944</v>
      </c>
      <c r="D87" s="8">
        <v>9708.6608519894744</v>
      </c>
      <c r="E87" s="8">
        <v>9390.3058637717495</v>
      </c>
      <c r="F87" s="8">
        <v>9670.7033872535958</v>
      </c>
      <c r="G87" s="8">
        <v>8297.2058969984137</v>
      </c>
      <c r="H87" s="8">
        <v>8472.0886842000746</v>
      </c>
      <c r="I87" s="8">
        <v>7379.8856632474653</v>
      </c>
      <c r="J87" s="8">
        <v>7717.1518772022082</v>
      </c>
      <c r="K87" s="8">
        <v>3628.0087925109351</v>
      </c>
      <c r="L87" s="8">
        <v>5249.4756793108563</v>
      </c>
      <c r="M87" s="8">
        <v>4836.3623340659824</v>
      </c>
      <c r="N87" s="8">
        <v>3722.2764405438716</v>
      </c>
      <c r="O87" s="8">
        <v>3873.0180200000004</v>
      </c>
      <c r="P87" s="8">
        <v>3884.7815200000009</v>
      </c>
      <c r="Q87" s="8">
        <v>3790.5734999899996</v>
      </c>
      <c r="R87" s="8">
        <v>4303.7045231000002</v>
      </c>
      <c r="S87" s="8">
        <v>4124.9453490000005</v>
      </c>
      <c r="T87" s="8">
        <v>4233.9210087500005</v>
      </c>
      <c r="U87" s="8">
        <v>4029.4871899999998</v>
      </c>
      <c r="V87" s="8">
        <v>3058.6833234134456</v>
      </c>
      <c r="W87" s="8">
        <v>3566.3275100000001</v>
      </c>
    </row>
    <row r="88" spans="1:23" x14ac:dyDescent="0.25">
      <c r="A88" s="9" t="s">
        <v>67</v>
      </c>
      <c r="B88" s="8">
        <v>154.10938740750669</v>
      </c>
      <c r="C88" s="8">
        <v>120.62127582589829</v>
      </c>
      <c r="D88" s="8">
        <v>104.0917884445023</v>
      </c>
      <c r="E88" s="8">
        <v>105.0476468009705</v>
      </c>
      <c r="F88" s="8">
        <v>103.27128960288719</v>
      </c>
      <c r="G88" s="8">
        <v>105.8238283516438</v>
      </c>
      <c r="H88" s="8">
        <v>126.8883964563627</v>
      </c>
      <c r="I88" s="8">
        <v>119.1692377170384</v>
      </c>
      <c r="J88" s="8">
        <v>140.06763749485691</v>
      </c>
      <c r="K88" s="8">
        <v>137.95117413542309</v>
      </c>
      <c r="L88" s="8">
        <v>146.25026227824799</v>
      </c>
      <c r="M88" s="8">
        <v>140.26689685809259</v>
      </c>
      <c r="N88" s="8">
        <v>139.72341014718211</v>
      </c>
      <c r="O88" s="8">
        <v>131.20110026367129</v>
      </c>
      <c r="P88" s="8">
        <v>140.1358964324879</v>
      </c>
      <c r="Q88" s="8">
        <v>141.71717262942511</v>
      </c>
      <c r="R88" s="8">
        <v>149.96184413649729</v>
      </c>
      <c r="S88" s="8">
        <v>152.82123512483079</v>
      </c>
      <c r="T88" s="8">
        <v>155.3518473173622</v>
      </c>
      <c r="U88" s="8">
        <v>151.52624672365499</v>
      </c>
      <c r="V88" s="8">
        <v>127.64335079828921</v>
      </c>
      <c r="W88" s="8">
        <v>137.21968477234151</v>
      </c>
    </row>
    <row r="89" spans="1:23" x14ac:dyDescent="0.25">
      <c r="A89" s="18" t="s">
        <v>42</v>
      </c>
      <c r="B89" s="16">
        <f t="shared" ref="B89:W89" si="24">B42</f>
        <v>172.44399999999999</v>
      </c>
      <c r="C89" s="16">
        <f t="shared" si="24"/>
        <v>171.23345</v>
      </c>
      <c r="D89" s="16">
        <f t="shared" si="24"/>
        <v>171.48836</v>
      </c>
      <c r="E89" s="16">
        <f t="shared" si="24"/>
        <v>168.41558000000001</v>
      </c>
      <c r="F89" s="16">
        <f t="shared" si="24"/>
        <v>169.02417</v>
      </c>
      <c r="G89" s="16">
        <f t="shared" si="24"/>
        <v>169.17930999999999</v>
      </c>
      <c r="H89" s="16">
        <f t="shared" si="24"/>
        <v>168.25963999999999</v>
      </c>
      <c r="I89" s="16">
        <f t="shared" si="24"/>
        <v>169.05528000000001</v>
      </c>
      <c r="J89" s="16">
        <f t="shared" si="24"/>
        <v>167.06374</v>
      </c>
      <c r="K89" s="16">
        <f t="shared" si="24"/>
        <v>172.36174</v>
      </c>
      <c r="L89" s="16">
        <f t="shared" si="24"/>
        <v>177.54927000000001</v>
      </c>
      <c r="M89" s="16">
        <f t="shared" si="24"/>
        <v>177.80521999999999</v>
      </c>
      <c r="N89" s="16">
        <f t="shared" si="24"/>
        <v>176.80166</v>
      </c>
      <c r="O89" s="16">
        <f t="shared" si="24"/>
        <v>182.51718</v>
      </c>
      <c r="P89" s="16">
        <f t="shared" si="24"/>
        <v>190.83484000000001</v>
      </c>
      <c r="Q89" s="16">
        <f t="shared" si="24"/>
        <v>193.16631000000001</v>
      </c>
      <c r="R89" s="16">
        <f t="shared" si="24"/>
        <v>195.35362000000001</v>
      </c>
      <c r="S89" s="16">
        <f t="shared" si="24"/>
        <v>193.08108999999999</v>
      </c>
      <c r="T89" s="16">
        <f t="shared" si="24"/>
        <v>192.51121000000001</v>
      </c>
      <c r="U89" s="16">
        <f t="shared" si="24"/>
        <v>192.22358</v>
      </c>
      <c r="V89" s="16">
        <f t="shared" si="24"/>
        <v>193.62716</v>
      </c>
      <c r="W89" s="16">
        <f t="shared" si="24"/>
        <v>190.92564999999999</v>
      </c>
    </row>
    <row r="90" spans="1:23" x14ac:dyDescent="0.25">
      <c r="A90" s="18" t="s">
        <v>65</v>
      </c>
      <c r="B90" s="16">
        <f t="shared" ref="B90:W90" si="25">B43</f>
        <v>203.94809000000001</v>
      </c>
      <c r="C90" s="16">
        <f t="shared" si="25"/>
        <v>209.52461</v>
      </c>
      <c r="D90" s="16">
        <f t="shared" si="25"/>
        <v>416.82542000000001</v>
      </c>
      <c r="E90" s="16">
        <f t="shared" si="25"/>
        <v>452.07675999999998</v>
      </c>
      <c r="F90" s="16">
        <f t="shared" si="25"/>
        <v>501.01481999999999</v>
      </c>
      <c r="G90" s="16">
        <f t="shared" si="25"/>
        <v>544.73375999999996</v>
      </c>
      <c r="H90" s="16">
        <f t="shared" si="25"/>
        <v>608.25994000000003</v>
      </c>
      <c r="I90" s="16">
        <f t="shared" si="25"/>
        <v>735.00743999999997</v>
      </c>
      <c r="J90" s="16">
        <f t="shared" si="25"/>
        <v>697.55172000000005</v>
      </c>
      <c r="K90" s="16">
        <f t="shared" si="25"/>
        <v>599.85850000000005</v>
      </c>
      <c r="L90" s="16">
        <f t="shared" si="25"/>
        <v>681.51601000000005</v>
      </c>
      <c r="M90" s="16">
        <f t="shared" si="25"/>
        <v>528.07745999999997</v>
      </c>
      <c r="N90" s="16">
        <f t="shared" si="25"/>
        <v>517.58082000000002</v>
      </c>
      <c r="O90" s="16">
        <f t="shared" si="25"/>
        <v>310.06893000000002</v>
      </c>
      <c r="P90" s="16">
        <f t="shared" si="25"/>
        <v>220.29559</v>
      </c>
      <c r="Q90" s="16">
        <f t="shared" si="25"/>
        <v>291.48872999999998</v>
      </c>
      <c r="R90" s="16">
        <f t="shared" si="25"/>
        <v>256.83492999999999</v>
      </c>
      <c r="S90" s="16">
        <f t="shared" si="25"/>
        <v>292.82350000000002</v>
      </c>
      <c r="T90" s="16">
        <f t="shared" si="25"/>
        <v>287.26240000000001</v>
      </c>
      <c r="U90" s="16">
        <f t="shared" si="25"/>
        <v>280.76927999999998</v>
      </c>
      <c r="V90" s="16">
        <f t="shared" si="25"/>
        <v>254.0256</v>
      </c>
      <c r="W90" s="16">
        <f t="shared" si="25"/>
        <v>263.94619999999998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21741.900613560003</v>
      </c>
      <c r="C92" s="16">
        <f t="shared" ref="C92:W92" si="27">SUM(C93:C94)</f>
        <v>20950.89410808</v>
      </c>
      <c r="D92" s="16">
        <f t="shared" si="27"/>
        <v>25396.629932880001</v>
      </c>
      <c r="E92" s="16">
        <f t="shared" si="27"/>
        <v>27766.307512080006</v>
      </c>
      <c r="F92" s="16">
        <f t="shared" si="27"/>
        <v>28581.250579560001</v>
      </c>
      <c r="G92" s="16">
        <f t="shared" si="27"/>
        <v>28142.893503000007</v>
      </c>
      <c r="H92" s="16">
        <f t="shared" si="27"/>
        <v>30320.621916480002</v>
      </c>
      <c r="I92" s="16">
        <f t="shared" si="27"/>
        <v>33806.615131800005</v>
      </c>
      <c r="J92" s="16">
        <f t="shared" si="27"/>
        <v>35087.372737560014</v>
      </c>
      <c r="K92" s="16">
        <f t="shared" si="27"/>
        <v>26483.276549160008</v>
      </c>
      <c r="L92" s="16">
        <f t="shared" si="27"/>
        <v>28687.094854920011</v>
      </c>
      <c r="M92" s="16">
        <f t="shared" si="27"/>
        <v>26211.070259280001</v>
      </c>
      <c r="N92" s="16">
        <f t="shared" si="27"/>
        <v>23565.444355800006</v>
      </c>
      <c r="O92" s="16">
        <f t="shared" si="27"/>
        <v>23711.251327919999</v>
      </c>
      <c r="P92" s="16">
        <f t="shared" si="27"/>
        <v>21357.31215564</v>
      </c>
      <c r="Q92" s="16">
        <f t="shared" si="27"/>
        <v>23004.61170696</v>
      </c>
      <c r="R92" s="16">
        <f t="shared" si="27"/>
        <v>25724.075462280005</v>
      </c>
      <c r="S92" s="16">
        <f t="shared" si="27"/>
        <v>28889.088145199999</v>
      </c>
      <c r="T92" s="16">
        <f t="shared" si="27"/>
        <v>34965.846405720004</v>
      </c>
      <c r="U92" s="16">
        <f t="shared" si="27"/>
        <v>31524.191340840003</v>
      </c>
      <c r="V92" s="16">
        <f t="shared" si="27"/>
        <v>24077.582440200003</v>
      </c>
      <c r="W92" s="16">
        <f t="shared" si="27"/>
        <v>28881.66545964</v>
      </c>
    </row>
    <row r="93" spans="1:23" x14ac:dyDescent="0.25">
      <c r="A93" s="9" t="s">
        <v>73</v>
      </c>
      <c r="B93" s="8">
        <v>4545.4172824800007</v>
      </c>
      <c r="C93" s="8">
        <v>4142.2597462799986</v>
      </c>
      <c r="D93" s="8">
        <v>3433.6409090400016</v>
      </c>
      <c r="E93" s="8">
        <v>3747.4484302800001</v>
      </c>
      <c r="F93" s="8">
        <v>3668.6112775199995</v>
      </c>
      <c r="G93" s="8">
        <v>3488.98356504</v>
      </c>
      <c r="H93" s="8">
        <v>3640.47666372</v>
      </c>
      <c r="I93" s="8">
        <v>3953.9751300000025</v>
      </c>
      <c r="J93" s="8">
        <v>4275.5118724799995</v>
      </c>
      <c r="K93" s="8">
        <v>3895.2329450400021</v>
      </c>
      <c r="L93" s="8">
        <v>4140.0955850400014</v>
      </c>
      <c r="M93" s="8">
        <v>4398.2525062799996</v>
      </c>
      <c r="N93" s="8">
        <v>4048.8902049600019</v>
      </c>
      <c r="O93" s="8">
        <v>3832.1621787599997</v>
      </c>
      <c r="P93" s="8">
        <v>4004.9880937200005</v>
      </c>
      <c r="Q93" s="8">
        <v>4352.4952887599984</v>
      </c>
      <c r="R93" s="8">
        <v>4332.0901550400004</v>
      </c>
      <c r="S93" s="8">
        <v>4760.2904612400007</v>
      </c>
      <c r="T93" s="8">
        <v>5075.0256650400006</v>
      </c>
      <c r="U93" s="8">
        <v>5130.6762650399978</v>
      </c>
      <c r="V93" s="8">
        <v>3607.0907040000011</v>
      </c>
      <c r="W93" s="8">
        <v>4551.6690450000024</v>
      </c>
    </row>
    <row r="94" spans="1:23" x14ac:dyDescent="0.25">
      <c r="A94" s="11" t="s">
        <v>74</v>
      </c>
      <c r="B94" s="12">
        <v>17196.483331080002</v>
      </c>
      <c r="C94" s="12">
        <v>16808.634361799999</v>
      </c>
      <c r="D94" s="12">
        <v>21962.98902384</v>
      </c>
      <c r="E94" s="12">
        <v>24018.859081800005</v>
      </c>
      <c r="F94" s="12">
        <v>24912.639302040003</v>
      </c>
      <c r="G94" s="12">
        <v>24653.909937960005</v>
      </c>
      <c r="H94" s="12">
        <v>26680.145252760001</v>
      </c>
      <c r="I94" s="12">
        <v>29852.640001800006</v>
      </c>
      <c r="J94" s="12">
        <v>30811.860865080012</v>
      </c>
      <c r="K94" s="12">
        <v>22588.043604120005</v>
      </c>
      <c r="L94" s="12">
        <v>24546.999269880009</v>
      </c>
      <c r="M94" s="12">
        <v>21812.817753000003</v>
      </c>
      <c r="N94" s="12">
        <v>19516.554150840002</v>
      </c>
      <c r="O94" s="12">
        <v>19879.089149159998</v>
      </c>
      <c r="P94" s="12">
        <v>17352.324061920001</v>
      </c>
      <c r="Q94" s="12">
        <v>18652.116418200003</v>
      </c>
      <c r="R94" s="12">
        <v>21391.985307240004</v>
      </c>
      <c r="S94" s="12">
        <v>24128.797683959998</v>
      </c>
      <c r="T94" s="12">
        <v>29890.820740680003</v>
      </c>
      <c r="U94" s="12">
        <v>26393.515075800005</v>
      </c>
      <c r="V94" s="12">
        <v>20470.491736200001</v>
      </c>
      <c r="W94" s="12">
        <v>24329.996414639998</v>
      </c>
    </row>
    <row r="96" spans="1:23" x14ac:dyDescent="0.25">
      <c r="A96" s="4" t="s">
        <v>114</v>
      </c>
      <c r="B96" s="5">
        <f>SUM(B97,B131,B136,B137,B138,B139)</f>
        <v>-6041.9643395984876</v>
      </c>
      <c r="C96" s="5">
        <f t="shared" ref="C96:W96" si="28">SUM(C97,C131,C136,C137,C138,C139)</f>
        <v>-5079.8215209591044</v>
      </c>
      <c r="D96" s="5">
        <f t="shared" si="28"/>
        <v>-762.56952312368526</v>
      </c>
      <c r="E96" s="5">
        <f t="shared" si="28"/>
        <v>-6093.5377198941787</v>
      </c>
      <c r="F96" s="5">
        <f t="shared" si="28"/>
        <v>-4092.147978259718</v>
      </c>
      <c r="G96" s="5">
        <f t="shared" si="28"/>
        <v>-2531.6504607336524</v>
      </c>
      <c r="H96" s="5">
        <f t="shared" si="28"/>
        <v>-1229.4805183190047</v>
      </c>
      <c r="I96" s="5">
        <f t="shared" si="28"/>
        <v>916.94055679203086</v>
      </c>
      <c r="J96" s="5">
        <f t="shared" si="28"/>
        <v>-2166.3465572669029</v>
      </c>
      <c r="K96" s="5">
        <f t="shared" si="28"/>
        <v>-4286.7283191310034</v>
      </c>
      <c r="L96" s="5">
        <f t="shared" si="28"/>
        <v>-5967.8510678652674</v>
      </c>
      <c r="M96" s="5">
        <f t="shared" si="28"/>
        <v>-5392.4616390807332</v>
      </c>
      <c r="N96" s="5">
        <f t="shared" si="28"/>
        <v>-5355.5944477817648</v>
      </c>
      <c r="O96" s="5">
        <f t="shared" si="28"/>
        <v>-6035.7038178344155</v>
      </c>
      <c r="P96" s="5">
        <f t="shared" si="28"/>
        <v>-5187.1550523738351</v>
      </c>
      <c r="Q96" s="5">
        <f t="shared" si="28"/>
        <v>-6582.9429057298339</v>
      </c>
      <c r="R96" s="5">
        <f t="shared" si="28"/>
        <v>-6766.5846222172368</v>
      </c>
      <c r="S96" s="5">
        <f t="shared" si="28"/>
        <v>-5863.5491892369373</v>
      </c>
      <c r="T96" s="5">
        <f t="shared" si="28"/>
        <v>-5989.597805278172</v>
      </c>
      <c r="U96" s="5">
        <f t="shared" si="28"/>
        <v>-4978.6913834546185</v>
      </c>
      <c r="V96" s="5">
        <f t="shared" si="28"/>
        <v>-6018.5718065147312</v>
      </c>
      <c r="W96" s="5">
        <f t="shared" si="28"/>
        <v>-4545.9361967850127</v>
      </c>
    </row>
    <row r="97" spans="1:23" x14ac:dyDescent="0.25">
      <c r="A97" s="13" t="s">
        <v>79</v>
      </c>
      <c r="B97" s="14">
        <f>SUM(B98,B129,B130)</f>
        <v>-5191.2141310038824</v>
      </c>
      <c r="C97" s="14">
        <f t="shared" ref="C97:W97" si="29">SUM(C98,C129,C130)</f>
        <v>-4684.2566227671014</v>
      </c>
      <c r="D97" s="14">
        <f t="shared" si="29"/>
        <v>-1773.3706163075294</v>
      </c>
      <c r="E97" s="14">
        <f t="shared" si="29"/>
        <v>-5384.9016379160184</v>
      </c>
      <c r="F97" s="14">
        <f t="shared" si="29"/>
        <v>-3762.2002384787029</v>
      </c>
      <c r="G97" s="14">
        <f t="shared" si="29"/>
        <v>-3177.2230173381458</v>
      </c>
      <c r="H97" s="14">
        <f t="shared" si="29"/>
        <v>-2195.2108686455872</v>
      </c>
      <c r="I97" s="14">
        <f t="shared" si="29"/>
        <v>-40.082697420062459</v>
      </c>
      <c r="J97" s="14">
        <f t="shared" si="29"/>
        <v>-2677.5454779646388</v>
      </c>
      <c r="K97" s="14">
        <f t="shared" si="29"/>
        <v>-4659.5421580799612</v>
      </c>
      <c r="L97" s="14">
        <f t="shared" si="29"/>
        <v>-6342.8670385653058</v>
      </c>
      <c r="M97" s="14">
        <f t="shared" si="29"/>
        <v>-5746.7996723732695</v>
      </c>
      <c r="N97" s="14">
        <f t="shared" si="29"/>
        <v>-5690.588877799174</v>
      </c>
      <c r="O97" s="14">
        <f t="shared" si="29"/>
        <v>-6350.3766563941099</v>
      </c>
      <c r="P97" s="14">
        <f t="shared" si="29"/>
        <v>-5469.949785634185</v>
      </c>
      <c r="Q97" s="14">
        <f t="shared" si="29"/>
        <v>-6842.7461175504059</v>
      </c>
      <c r="R97" s="14">
        <f t="shared" si="29"/>
        <v>-7076.7944335424108</v>
      </c>
      <c r="S97" s="14">
        <f t="shared" si="29"/>
        <v>-6224.1363326272021</v>
      </c>
      <c r="T97" s="14">
        <f t="shared" si="29"/>
        <v>-6457.3853178044919</v>
      </c>
      <c r="U97" s="14">
        <f t="shared" si="29"/>
        <v>-5374.2688657846993</v>
      </c>
      <c r="V97" s="14">
        <f t="shared" si="29"/>
        <v>-6017.9590641844752</v>
      </c>
      <c r="W97" s="14">
        <f t="shared" si="29"/>
        <v>-5765.4787955782003</v>
      </c>
    </row>
    <row r="98" spans="1:23" x14ac:dyDescent="0.25">
      <c r="A98" s="9" t="s">
        <v>80</v>
      </c>
      <c r="B98" s="8">
        <f>SUM(B99,B116,B122,B126)</f>
        <v>-5191.2141310038824</v>
      </c>
      <c r="C98" s="8">
        <f t="shared" ref="C98:W98" si="30">SUM(C99,C116,C122,C126)</f>
        <v>-4684.2566227671014</v>
      </c>
      <c r="D98" s="8">
        <f t="shared" si="30"/>
        <v>-1773.3706163075294</v>
      </c>
      <c r="E98" s="8">
        <f t="shared" si="30"/>
        <v>-5384.9016379160184</v>
      </c>
      <c r="F98" s="8">
        <f t="shared" si="30"/>
        <v>-3762.2002384787029</v>
      </c>
      <c r="G98" s="8">
        <f t="shared" si="30"/>
        <v>-3177.2230173381458</v>
      </c>
      <c r="H98" s="8">
        <f t="shared" si="30"/>
        <v>-2195.2108686455872</v>
      </c>
      <c r="I98" s="8">
        <f t="shared" si="30"/>
        <v>-40.082697420062459</v>
      </c>
      <c r="J98" s="8">
        <f t="shared" si="30"/>
        <v>-2677.5454779646388</v>
      </c>
      <c r="K98" s="8">
        <f t="shared" si="30"/>
        <v>-4659.5421580799612</v>
      </c>
      <c r="L98" s="8">
        <f t="shared" si="30"/>
        <v>-6342.8670385653058</v>
      </c>
      <c r="M98" s="8">
        <f t="shared" si="30"/>
        <v>-5746.7996723732695</v>
      </c>
      <c r="N98" s="8">
        <f t="shared" si="30"/>
        <v>-5690.588877799174</v>
      </c>
      <c r="O98" s="8">
        <f t="shared" si="30"/>
        <v>-6350.3766563941099</v>
      </c>
      <c r="P98" s="8">
        <f t="shared" si="30"/>
        <v>-5469.949785634185</v>
      </c>
      <c r="Q98" s="8">
        <f t="shared" si="30"/>
        <v>-6842.7461175504059</v>
      </c>
      <c r="R98" s="8">
        <f t="shared" si="30"/>
        <v>-7076.7944335424108</v>
      </c>
      <c r="S98" s="8">
        <f t="shared" si="30"/>
        <v>-6224.1363326272021</v>
      </c>
      <c r="T98" s="8">
        <f t="shared" si="30"/>
        <v>-6457.3853178044919</v>
      </c>
      <c r="U98" s="8">
        <f t="shared" si="30"/>
        <v>-5374.2688657846993</v>
      </c>
      <c r="V98" s="8">
        <f t="shared" si="30"/>
        <v>-6017.9590641844752</v>
      </c>
      <c r="W98" s="8">
        <f t="shared" si="30"/>
        <v>-5765.4787955782003</v>
      </c>
    </row>
    <row r="99" spans="1:23" x14ac:dyDescent="0.25">
      <c r="A99" s="15" t="s">
        <v>81</v>
      </c>
      <c r="B99" s="16">
        <f t="shared" ref="B99:W99" si="31">(B6+B10)-B52</f>
        <v>-5822.3840910838771</v>
      </c>
      <c r="C99" s="16">
        <f t="shared" si="31"/>
        <v>-6347.4557236071123</v>
      </c>
      <c r="D99" s="16">
        <f t="shared" si="31"/>
        <v>-4718.0478736675286</v>
      </c>
      <c r="E99" s="16">
        <f t="shared" si="31"/>
        <v>-6274.1926557960251</v>
      </c>
      <c r="F99" s="16">
        <f t="shared" si="31"/>
        <v>-3172.2123811187048</v>
      </c>
      <c r="G99" s="16">
        <f t="shared" si="31"/>
        <v>-2555.522824378153</v>
      </c>
      <c r="H99" s="16">
        <f t="shared" si="31"/>
        <v>-2621.7614713655857</v>
      </c>
      <c r="I99" s="16">
        <f t="shared" si="31"/>
        <v>-1521.5890133000648</v>
      </c>
      <c r="J99" s="16">
        <f t="shared" si="31"/>
        <v>-1589.6400123646308</v>
      </c>
      <c r="K99" s="16">
        <f t="shared" si="31"/>
        <v>-4780.7546625199611</v>
      </c>
      <c r="L99" s="16">
        <f t="shared" si="31"/>
        <v>-6762.854127805309</v>
      </c>
      <c r="M99" s="16">
        <f t="shared" si="31"/>
        <v>-6137.6336829732754</v>
      </c>
      <c r="N99" s="16">
        <f t="shared" si="31"/>
        <v>-5881.9995690391806</v>
      </c>
      <c r="O99" s="16">
        <f t="shared" si="31"/>
        <v>-6170.8399333941052</v>
      </c>
      <c r="P99" s="16">
        <f t="shared" si="31"/>
        <v>-6464.4653315941832</v>
      </c>
      <c r="Q99" s="16">
        <f t="shared" si="31"/>
        <v>-6591.5003030304069</v>
      </c>
      <c r="R99" s="16">
        <f t="shared" si="31"/>
        <v>-6841.3600607424232</v>
      </c>
      <c r="S99" s="16">
        <f t="shared" si="31"/>
        <v>-5980.8643603471937</v>
      </c>
      <c r="T99" s="16">
        <f t="shared" si="31"/>
        <v>-6715.9943638844925</v>
      </c>
      <c r="U99" s="16">
        <f t="shared" si="31"/>
        <v>-5567.3952495447083</v>
      </c>
      <c r="V99" s="16">
        <f t="shared" si="31"/>
        <v>-5637.3213669444813</v>
      </c>
      <c r="W99" s="16">
        <f t="shared" si="31"/>
        <v>-5977.6629915382073</v>
      </c>
    </row>
    <row r="100" spans="1:23" x14ac:dyDescent="0.25">
      <c r="A100" s="19" t="s">
        <v>77</v>
      </c>
      <c r="B100" s="16">
        <f>SUM(B101:B103)</f>
        <v>-3300.5318489021761</v>
      </c>
      <c r="C100" s="16">
        <f t="shared" ref="C100:W100" si="32">SUM(C101:C103)</f>
        <v>-3486.8109755111636</v>
      </c>
      <c r="D100" s="16">
        <f t="shared" si="32"/>
        <v>-2650.8002706727411</v>
      </c>
      <c r="E100" s="16">
        <f t="shared" si="32"/>
        <v>-3549.6306935020666</v>
      </c>
      <c r="F100" s="16">
        <f t="shared" si="32"/>
        <v>-1889.4737075539852</v>
      </c>
      <c r="G100" s="16">
        <f t="shared" si="32"/>
        <v>-1560.4560422172976</v>
      </c>
      <c r="H100" s="16">
        <f t="shared" si="32"/>
        <v>-1628.6106670166437</v>
      </c>
      <c r="I100" s="16">
        <f t="shared" si="32"/>
        <v>-971.75624155228581</v>
      </c>
      <c r="J100" s="16">
        <f t="shared" si="32"/>
        <v>-1010.7318658202681</v>
      </c>
      <c r="K100" s="16">
        <f t="shared" si="32"/>
        <v>-2982.824014052605</v>
      </c>
      <c r="L100" s="16">
        <f t="shared" si="32"/>
        <v>-4235.503535145449</v>
      </c>
      <c r="M100" s="16">
        <f t="shared" si="32"/>
        <v>-3756.5484982363469</v>
      </c>
      <c r="N100" s="16">
        <f t="shared" si="32"/>
        <v>-3545.4624718195678</v>
      </c>
      <c r="O100" s="16">
        <f t="shared" si="32"/>
        <v>-3536.8953711874997</v>
      </c>
      <c r="P100" s="16">
        <f t="shared" si="32"/>
        <v>-3669.5535821256608</v>
      </c>
      <c r="Q100" s="16">
        <f t="shared" si="32"/>
        <v>-3809.8748417186298</v>
      </c>
      <c r="R100" s="16">
        <f t="shared" si="32"/>
        <v>-3851.1708975408842</v>
      </c>
      <c r="S100" s="16">
        <f t="shared" si="32"/>
        <v>-3430.2306481985629</v>
      </c>
      <c r="T100" s="16">
        <f t="shared" si="32"/>
        <v>-3828.5959682648281</v>
      </c>
      <c r="U100" s="16">
        <f t="shared" si="32"/>
        <v>-3293.2580944860101</v>
      </c>
      <c r="V100" s="16">
        <f t="shared" si="32"/>
        <v>-3240.2699790373886</v>
      </c>
      <c r="W100" s="16">
        <f t="shared" si="32"/>
        <v>-3292.1430169500159</v>
      </c>
    </row>
    <row r="101" spans="1:23" x14ac:dyDescent="0.25">
      <c r="A101" s="20" t="s">
        <v>43</v>
      </c>
      <c r="B101" s="8">
        <f>B99-SUM(B102:B104)</f>
        <v>-2757.1301499334704</v>
      </c>
      <c r="C101" s="8">
        <f t="shared" ref="C101:W101" si="33">C99-SUM(C102:C104)</f>
        <v>-2869.9622098603149</v>
      </c>
      <c r="D101" s="8">
        <f t="shared" si="33"/>
        <v>-2173.5591226245542</v>
      </c>
      <c r="E101" s="8">
        <f t="shared" si="33"/>
        <v>-2925.0798220764782</v>
      </c>
      <c r="F101" s="8">
        <f t="shared" si="33"/>
        <v>-1573.0401079336427</v>
      </c>
      <c r="G101" s="8">
        <f t="shared" si="33"/>
        <v>-1319.9910161684847</v>
      </c>
      <c r="H101" s="8">
        <f t="shared" si="33"/>
        <v>-1374.1109806650059</v>
      </c>
      <c r="I101" s="8">
        <f t="shared" si="33"/>
        <v>-814.60261997536895</v>
      </c>
      <c r="J101" s="8">
        <f t="shared" si="33"/>
        <v>-838.34689138814497</v>
      </c>
      <c r="K101" s="8">
        <f t="shared" si="33"/>
        <v>-2460.7208125261241</v>
      </c>
      <c r="L101" s="8">
        <f t="shared" si="33"/>
        <v>-3276.2137979000781</v>
      </c>
      <c r="M101" s="8">
        <f t="shared" si="33"/>
        <v>-2890.5053586410568</v>
      </c>
      <c r="N101" s="8">
        <f t="shared" si="33"/>
        <v>-2736.852483479885</v>
      </c>
      <c r="O101" s="8">
        <f t="shared" si="33"/>
        <v>-2692.6736752945621</v>
      </c>
      <c r="P101" s="8">
        <f t="shared" si="33"/>
        <v>-2712.3942380935491</v>
      </c>
      <c r="Q101" s="8">
        <f t="shared" si="33"/>
        <v>-2850.2584465203936</v>
      </c>
      <c r="R101" s="8">
        <f t="shared" si="33"/>
        <v>-2823.8013168502321</v>
      </c>
      <c r="S101" s="8">
        <f t="shared" si="33"/>
        <v>-2482.1901622380919</v>
      </c>
      <c r="T101" s="8">
        <f t="shared" si="33"/>
        <v>-2763.7981031026957</v>
      </c>
      <c r="U101" s="8">
        <f t="shared" si="33"/>
        <v>-2357.7808270863566</v>
      </c>
      <c r="V101" s="8">
        <f t="shared" si="33"/>
        <v>-2403.5324565371088</v>
      </c>
      <c r="W101" s="8">
        <f t="shared" si="33"/>
        <v>-2377.62362153707</v>
      </c>
    </row>
    <row r="102" spans="1:23" x14ac:dyDescent="0.25">
      <c r="A102" s="20" t="s">
        <v>44</v>
      </c>
      <c r="B102" s="8">
        <f t="shared" ref="B102:B103" si="34">IF(B55=0,0,B55/B$52*B$99)</f>
        <v>-490.16639693871008</v>
      </c>
      <c r="C102" s="8">
        <f t="shared" ref="C102:W102" si="35">IF(C55=0,0,C55/C$52*C$99)</f>
        <v>-551.07958320736827</v>
      </c>
      <c r="D102" s="8">
        <f t="shared" si="35"/>
        <v>-416.55011185078354</v>
      </c>
      <c r="E102" s="8">
        <f t="shared" si="35"/>
        <v>-558.72334440333066</v>
      </c>
      <c r="F102" s="8">
        <f t="shared" si="35"/>
        <v>-283.78512689220173</v>
      </c>
      <c r="G102" s="8">
        <f t="shared" si="35"/>
        <v>-213.57473996242763</v>
      </c>
      <c r="H102" s="8">
        <f t="shared" si="35"/>
        <v>-233.35090252327561</v>
      </c>
      <c r="I102" s="8">
        <f t="shared" si="35"/>
        <v>-143.18762471204866</v>
      </c>
      <c r="J102" s="8">
        <f t="shared" si="35"/>
        <v>-161.77159428757992</v>
      </c>
      <c r="K102" s="8">
        <f t="shared" si="35"/>
        <v>-493.69091596358857</v>
      </c>
      <c r="L102" s="8">
        <f t="shared" si="35"/>
        <v>-644.25319712181283</v>
      </c>
      <c r="M102" s="8">
        <f t="shared" si="35"/>
        <v>-544.73897970085739</v>
      </c>
      <c r="N102" s="8">
        <f t="shared" si="35"/>
        <v>-581.78157500580755</v>
      </c>
      <c r="O102" s="8">
        <f t="shared" si="35"/>
        <v>-580.01658736767888</v>
      </c>
      <c r="P102" s="8">
        <f t="shared" si="35"/>
        <v>-678.19897555244188</v>
      </c>
      <c r="Q102" s="8">
        <f t="shared" si="35"/>
        <v>-683.28029117427411</v>
      </c>
      <c r="R102" s="8">
        <f t="shared" si="35"/>
        <v>-725.80137193346309</v>
      </c>
      <c r="S102" s="8">
        <f t="shared" si="35"/>
        <v>-676.40173893084818</v>
      </c>
      <c r="T102" s="8">
        <f t="shared" si="35"/>
        <v>-773.11350854915065</v>
      </c>
      <c r="U102" s="8">
        <f t="shared" si="35"/>
        <v>-686.53508372093029</v>
      </c>
      <c r="V102" s="8">
        <f t="shared" si="35"/>
        <v>-623.07427575083318</v>
      </c>
      <c r="W102" s="8">
        <f t="shared" si="35"/>
        <v>-661.08552787711153</v>
      </c>
    </row>
    <row r="103" spans="1:23" x14ac:dyDescent="0.25">
      <c r="A103" s="20" t="s">
        <v>78</v>
      </c>
      <c r="B103" s="8">
        <f t="shared" si="34"/>
        <v>-53.235302029995538</v>
      </c>
      <c r="C103" s="8">
        <f t="shared" ref="C103:W103" si="36">IF(C56=0,0,C56/C$52*C$99)</f>
        <v>-65.769182443480446</v>
      </c>
      <c r="D103" s="8">
        <f t="shared" si="36"/>
        <v>-60.691036197403186</v>
      </c>
      <c r="E103" s="8">
        <f t="shared" si="36"/>
        <v>-65.827527022257357</v>
      </c>
      <c r="F103" s="8">
        <f t="shared" si="36"/>
        <v>-32.648472728140689</v>
      </c>
      <c r="G103" s="8">
        <f t="shared" si="36"/>
        <v>-26.890286086385206</v>
      </c>
      <c r="H103" s="8">
        <f t="shared" si="36"/>
        <v>-21.148783828362141</v>
      </c>
      <c r="I103" s="8">
        <f t="shared" si="36"/>
        <v>-13.965996864868249</v>
      </c>
      <c r="J103" s="8">
        <f t="shared" si="36"/>
        <v>-10.613380144543326</v>
      </c>
      <c r="K103" s="8">
        <f t="shared" si="36"/>
        <v>-28.412285562892553</v>
      </c>
      <c r="L103" s="8">
        <f t="shared" si="36"/>
        <v>-315.03654012355838</v>
      </c>
      <c r="M103" s="8">
        <f t="shared" si="36"/>
        <v>-321.30415989443293</v>
      </c>
      <c r="N103" s="8">
        <f t="shared" si="36"/>
        <v>-226.82841333387529</v>
      </c>
      <c r="O103" s="8">
        <f t="shared" si="36"/>
        <v>-264.20510852525877</v>
      </c>
      <c r="P103" s="8">
        <f t="shared" si="36"/>
        <v>-278.9603684796698</v>
      </c>
      <c r="Q103" s="8">
        <f t="shared" si="36"/>
        <v>-276.33610402396181</v>
      </c>
      <c r="R103" s="8">
        <f t="shared" si="36"/>
        <v>-301.56820875718898</v>
      </c>
      <c r="S103" s="8">
        <f t="shared" si="36"/>
        <v>-271.63874702962255</v>
      </c>
      <c r="T103" s="8">
        <f t="shared" si="36"/>
        <v>-291.68435661298196</v>
      </c>
      <c r="U103" s="8">
        <f t="shared" si="36"/>
        <v>-248.9421836787233</v>
      </c>
      <c r="V103" s="8">
        <f t="shared" si="36"/>
        <v>-213.66324674944624</v>
      </c>
      <c r="W103" s="8">
        <f t="shared" si="36"/>
        <v>-253.43386753583454</v>
      </c>
    </row>
    <row r="104" spans="1:23" x14ac:dyDescent="0.25">
      <c r="A104" s="19" t="s">
        <v>45</v>
      </c>
      <c r="B104" s="16">
        <f>SUM(B105:B115)</f>
        <v>-2521.8522421817011</v>
      </c>
      <c r="C104" s="16">
        <f t="shared" ref="C104:W104" si="37">SUM(C105:C115)</f>
        <v>-2860.6447480959487</v>
      </c>
      <c r="D104" s="16">
        <f t="shared" si="37"/>
        <v>-2067.2476029947875</v>
      </c>
      <c r="E104" s="16">
        <f t="shared" si="37"/>
        <v>-2724.5619622939589</v>
      </c>
      <c r="F104" s="16">
        <f t="shared" si="37"/>
        <v>-1282.7386735647196</v>
      </c>
      <c r="G104" s="16">
        <f t="shared" si="37"/>
        <v>-995.0667821608555</v>
      </c>
      <c r="H104" s="16">
        <f t="shared" si="37"/>
        <v>-993.15080434894219</v>
      </c>
      <c r="I104" s="16">
        <f t="shared" si="37"/>
        <v>-549.83277174777891</v>
      </c>
      <c r="J104" s="16">
        <f t="shared" si="37"/>
        <v>-578.90814654436258</v>
      </c>
      <c r="K104" s="16">
        <f t="shared" si="37"/>
        <v>-1797.9306484673559</v>
      </c>
      <c r="L104" s="16">
        <f t="shared" si="37"/>
        <v>-2527.3505926598596</v>
      </c>
      <c r="M104" s="16">
        <f t="shared" si="37"/>
        <v>-2381.0851847369286</v>
      </c>
      <c r="N104" s="16">
        <f t="shared" si="37"/>
        <v>-2336.5370972196129</v>
      </c>
      <c r="O104" s="16">
        <f t="shared" si="37"/>
        <v>-2633.9445622066055</v>
      </c>
      <c r="P104" s="16">
        <f t="shared" si="37"/>
        <v>-2794.9117494685224</v>
      </c>
      <c r="Q104" s="16">
        <f t="shared" si="37"/>
        <v>-2781.6254613117771</v>
      </c>
      <c r="R104" s="16">
        <f t="shared" si="37"/>
        <v>-2990.189163201539</v>
      </c>
      <c r="S104" s="16">
        <f t="shared" si="37"/>
        <v>-2550.6337121486308</v>
      </c>
      <c r="T104" s="16">
        <f t="shared" si="37"/>
        <v>-2887.3983956196644</v>
      </c>
      <c r="U104" s="16">
        <f t="shared" si="37"/>
        <v>-2274.1371550586982</v>
      </c>
      <c r="V104" s="16">
        <f t="shared" si="37"/>
        <v>-2397.0513879070932</v>
      </c>
      <c r="W104" s="16">
        <f t="shared" si="37"/>
        <v>-2685.5199745881914</v>
      </c>
    </row>
    <row r="105" spans="1:23" x14ac:dyDescent="0.25">
      <c r="A105" s="20" t="s">
        <v>46</v>
      </c>
      <c r="B105" s="8">
        <f>IF(B58=0,0,B58/B$52*B$99)</f>
        <v>-854.04689144695715</v>
      </c>
      <c r="C105" s="8">
        <f t="shared" ref="C105:W105" si="38">IF(C58=0,0,C58/C$52*C$99)</f>
        <v>-873.07166378832994</v>
      </c>
      <c r="D105" s="8">
        <f t="shared" si="38"/>
        <v>-700.5080293174226</v>
      </c>
      <c r="E105" s="8">
        <f t="shared" si="38"/>
        <v>-1019.5352576142091</v>
      </c>
      <c r="F105" s="8">
        <f t="shared" si="38"/>
        <v>-480.69266090040594</v>
      </c>
      <c r="G105" s="8">
        <f t="shared" si="38"/>
        <v>-314.58696487885442</v>
      </c>
      <c r="H105" s="8">
        <f t="shared" si="38"/>
        <v>-272.34057765836189</v>
      </c>
      <c r="I105" s="8">
        <f t="shared" si="38"/>
        <v>-151.16487760961607</v>
      </c>
      <c r="J105" s="8">
        <f t="shared" si="38"/>
        <v>-163.2482065225546</v>
      </c>
      <c r="K105" s="8">
        <f t="shared" si="38"/>
        <v>-271.08406074411948</v>
      </c>
      <c r="L105" s="8">
        <f t="shared" si="38"/>
        <v>-324.30012554659601</v>
      </c>
      <c r="M105" s="8">
        <f t="shared" si="38"/>
        <v>-304.65654587869506</v>
      </c>
      <c r="N105" s="8">
        <f t="shared" si="38"/>
        <v>-252.43848192728569</v>
      </c>
      <c r="O105" s="8">
        <f t="shared" si="38"/>
        <v>-258.75289517361125</v>
      </c>
      <c r="P105" s="8">
        <f t="shared" si="38"/>
        <v>-278.20622622845622</v>
      </c>
      <c r="Q105" s="8">
        <f t="shared" si="38"/>
        <v>-290.45637640994471</v>
      </c>
      <c r="R105" s="8">
        <f t="shared" si="38"/>
        <v>-332.93497369269113</v>
      </c>
      <c r="S105" s="8">
        <f t="shared" si="38"/>
        <v>-306.13255937239882</v>
      </c>
      <c r="T105" s="8">
        <f t="shared" si="38"/>
        <v>-351.56426155060984</v>
      </c>
      <c r="U105" s="8">
        <f t="shared" si="38"/>
        <v>-276.91183908540455</v>
      </c>
      <c r="V105" s="8">
        <f t="shared" si="38"/>
        <v>-281.40613858887332</v>
      </c>
      <c r="W105" s="8">
        <f t="shared" si="38"/>
        <v>-315.74159696858078</v>
      </c>
    </row>
    <row r="106" spans="1:23" x14ac:dyDescent="0.25">
      <c r="A106" s="20" t="s">
        <v>47</v>
      </c>
      <c r="B106" s="8">
        <f t="shared" ref="B106:B115" si="39">IF(B59=0,0,B59/B$52*B$99)</f>
        <v>-44.44637824913719</v>
      </c>
      <c r="C106" s="8">
        <f t="shared" ref="C106:W106" si="40">IF(C59=0,0,C59/C$52*C$99)</f>
        <v>-46.753473051348237</v>
      </c>
      <c r="D106" s="8">
        <f t="shared" si="40"/>
        <v>-37.866377864292517</v>
      </c>
      <c r="E106" s="8">
        <f t="shared" si="40"/>
        <v>-56.675916279658544</v>
      </c>
      <c r="F106" s="8">
        <f t="shared" si="40"/>
        <v>-30.435805649246884</v>
      </c>
      <c r="G106" s="8">
        <f t="shared" si="40"/>
        <v>-25.520489222193763</v>
      </c>
      <c r="H106" s="8">
        <f t="shared" si="40"/>
        <v>-26.50030513287134</v>
      </c>
      <c r="I106" s="8">
        <f t="shared" si="40"/>
        <v>-15.614998501703996</v>
      </c>
      <c r="J106" s="8">
        <f t="shared" si="40"/>
        <v>-16.278795255788694</v>
      </c>
      <c r="K106" s="8">
        <f t="shared" si="40"/>
        <v>-40.024297493592002</v>
      </c>
      <c r="L106" s="8">
        <f t="shared" si="40"/>
        <v>-44.88709401228742</v>
      </c>
      <c r="M106" s="8">
        <f t="shared" si="40"/>
        <v>-40.231471832955705</v>
      </c>
      <c r="N106" s="8">
        <f t="shared" si="40"/>
        <v>-44.259802071843822</v>
      </c>
      <c r="O106" s="8">
        <f t="shared" si="40"/>
        <v>-46.543481024201341</v>
      </c>
      <c r="P106" s="8">
        <f t="shared" si="40"/>
        <v>-45.763056267682884</v>
      </c>
      <c r="Q106" s="8">
        <f t="shared" si="40"/>
        <v>-45.642526789791546</v>
      </c>
      <c r="R106" s="8">
        <f t="shared" si="40"/>
        <v>-49.922732498228477</v>
      </c>
      <c r="S106" s="8">
        <f t="shared" si="40"/>
        <v>-42.588026294110286</v>
      </c>
      <c r="T106" s="8">
        <f t="shared" si="40"/>
        <v>-47.249553672116789</v>
      </c>
      <c r="U106" s="8">
        <f t="shared" si="40"/>
        <v>-38.103156649012831</v>
      </c>
      <c r="V106" s="8">
        <f t="shared" si="40"/>
        <v>-40.014748153825664</v>
      </c>
      <c r="W106" s="8">
        <f t="shared" si="40"/>
        <v>-44.828193511187919</v>
      </c>
    </row>
    <row r="107" spans="1:23" x14ac:dyDescent="0.25">
      <c r="A107" s="20" t="s">
        <v>48</v>
      </c>
      <c r="B107" s="8">
        <f t="shared" si="39"/>
        <v>-472.95751762926955</v>
      </c>
      <c r="C107" s="8">
        <f t="shared" ref="C107:W107" si="41">IF(C60=0,0,C60/C$52*C$99)</f>
        <v>-538.20081736745067</v>
      </c>
      <c r="D107" s="8">
        <f t="shared" si="41"/>
        <v>-404.74799603962964</v>
      </c>
      <c r="E107" s="8">
        <f t="shared" si="41"/>
        <v>-527.64176771816926</v>
      </c>
      <c r="F107" s="8">
        <f t="shared" si="41"/>
        <v>-205.8903445195642</v>
      </c>
      <c r="G107" s="8">
        <f t="shared" si="41"/>
        <v>-185.0898317507143</v>
      </c>
      <c r="H107" s="8">
        <f t="shared" si="41"/>
        <v>-193.24623309358054</v>
      </c>
      <c r="I107" s="8">
        <f t="shared" si="41"/>
        <v>-117.04416468219819</v>
      </c>
      <c r="J107" s="8">
        <f t="shared" si="41"/>
        <v>-114.18757382557754</v>
      </c>
      <c r="K107" s="8">
        <f t="shared" si="41"/>
        <v>-648.76813141784453</v>
      </c>
      <c r="L107" s="8">
        <f t="shared" si="41"/>
        <v>-938.06672308276109</v>
      </c>
      <c r="M107" s="8">
        <f t="shared" si="41"/>
        <v>-883.44236594186179</v>
      </c>
      <c r="N107" s="8">
        <f t="shared" si="41"/>
        <v>-910.85310620867119</v>
      </c>
      <c r="O107" s="8">
        <f t="shared" si="41"/>
        <v>-1083.024994222121</v>
      </c>
      <c r="P107" s="8">
        <f t="shared" si="41"/>
        <v>-1210.8846281389256</v>
      </c>
      <c r="Q107" s="8">
        <f t="shared" si="41"/>
        <v>-1204.0426299076239</v>
      </c>
      <c r="R107" s="8">
        <f t="shared" si="41"/>
        <v>-1279.6306900775239</v>
      </c>
      <c r="S107" s="8">
        <f t="shared" si="41"/>
        <v>-1054.0178357924674</v>
      </c>
      <c r="T107" s="8">
        <f t="shared" si="41"/>
        <v>-1173.0138690443819</v>
      </c>
      <c r="U107" s="8">
        <f t="shared" si="41"/>
        <v>-869.52883078087302</v>
      </c>
      <c r="V107" s="8">
        <f t="shared" si="41"/>
        <v>-966.78801288837371</v>
      </c>
      <c r="W107" s="8">
        <f t="shared" si="41"/>
        <v>-1104.2189311020929</v>
      </c>
    </row>
    <row r="108" spans="1:23" x14ac:dyDescent="0.25">
      <c r="A108" s="20" t="s">
        <v>50</v>
      </c>
      <c r="B108" s="8">
        <f t="shared" si="39"/>
        <v>-54.34734220913991</v>
      </c>
      <c r="C108" s="8">
        <f t="shared" ref="C108:W108" si="42">IF(C61=0,0,C61/C$52*C$99)</f>
        <v>-58.856438978703586</v>
      </c>
      <c r="D108" s="8">
        <f t="shared" si="42"/>
        <v>-49.639030359289336</v>
      </c>
      <c r="E108" s="8">
        <f t="shared" si="42"/>
        <v>-69.505809091449891</v>
      </c>
      <c r="F108" s="8">
        <f t="shared" si="42"/>
        <v>-35.268456832704622</v>
      </c>
      <c r="G108" s="8">
        <f t="shared" si="42"/>
        <v>-28.475697470481425</v>
      </c>
      <c r="H108" s="8">
        <f t="shared" si="42"/>
        <v>-24.158265067846386</v>
      </c>
      <c r="I108" s="8">
        <f t="shared" si="42"/>
        <v>-15.743180002247627</v>
      </c>
      <c r="J108" s="8">
        <f t="shared" si="42"/>
        <v>-16.378702005826035</v>
      </c>
      <c r="K108" s="8">
        <f t="shared" si="42"/>
        <v>-44.914977003486577</v>
      </c>
      <c r="L108" s="8">
        <f t="shared" si="42"/>
        <v>-78.63573760591953</v>
      </c>
      <c r="M108" s="8">
        <f t="shared" si="42"/>
        <v>-61.127877324229331</v>
      </c>
      <c r="N108" s="8">
        <f t="shared" si="42"/>
        <v>-61.767004282226388</v>
      </c>
      <c r="O108" s="8">
        <f t="shared" si="42"/>
        <v>-73.549188219117639</v>
      </c>
      <c r="P108" s="8">
        <f t="shared" si="42"/>
        <v>-75.280937709122298</v>
      </c>
      <c r="Q108" s="8">
        <f t="shared" si="42"/>
        <v>-87.021043705445919</v>
      </c>
      <c r="R108" s="8">
        <f t="shared" si="42"/>
        <v>-91.553818598968149</v>
      </c>
      <c r="S108" s="8">
        <f t="shared" si="42"/>
        <v>-83.737438718297113</v>
      </c>
      <c r="T108" s="8">
        <f t="shared" si="42"/>
        <v>-85.05074842653471</v>
      </c>
      <c r="U108" s="8">
        <f t="shared" si="42"/>
        <v>-69.003392104524167</v>
      </c>
      <c r="V108" s="8">
        <f t="shared" si="42"/>
        <v>-71.508810741679326</v>
      </c>
      <c r="W108" s="8">
        <f t="shared" si="42"/>
        <v>-82.738870475172291</v>
      </c>
    </row>
    <row r="109" spans="1:23" x14ac:dyDescent="0.25">
      <c r="A109" s="20" t="s">
        <v>51</v>
      </c>
      <c r="B109" s="8">
        <f t="shared" si="39"/>
        <v>-116.85057920631998</v>
      </c>
      <c r="C109" s="8">
        <f t="shared" ref="C109:W109" si="43">IF(C62=0,0,C62/C$52*C$99)</f>
        <v>-128.64077639384644</v>
      </c>
      <c r="D109" s="8">
        <f t="shared" si="43"/>
        <v>-97.138742073279545</v>
      </c>
      <c r="E109" s="8">
        <f t="shared" si="43"/>
        <v>-215.99026561897927</v>
      </c>
      <c r="F109" s="8">
        <f t="shared" si="43"/>
        <v>-127.17407242535181</v>
      </c>
      <c r="G109" s="8">
        <f t="shared" si="43"/>
        <v>-95.998490940834827</v>
      </c>
      <c r="H109" s="8">
        <f t="shared" si="43"/>
        <v>-89.961818043006602</v>
      </c>
      <c r="I109" s="8">
        <f t="shared" si="43"/>
        <v>-54.878426044590469</v>
      </c>
      <c r="J109" s="8">
        <f t="shared" si="43"/>
        <v>-60.938462811762122</v>
      </c>
      <c r="K109" s="8">
        <f t="shared" si="43"/>
        <v>-206.60786487722885</v>
      </c>
      <c r="L109" s="8">
        <f t="shared" si="43"/>
        <v>-306.35579876468552</v>
      </c>
      <c r="M109" s="8">
        <f t="shared" si="43"/>
        <v>-265.99224283797099</v>
      </c>
      <c r="N109" s="8">
        <f t="shared" si="43"/>
        <v>-262.0089298991013</v>
      </c>
      <c r="O109" s="8">
        <f t="shared" si="43"/>
        <v>-288.8345663327147</v>
      </c>
      <c r="P109" s="8">
        <f t="shared" si="43"/>
        <v>-322.49673860153524</v>
      </c>
      <c r="Q109" s="8">
        <f t="shared" si="43"/>
        <v>-338.30637972424063</v>
      </c>
      <c r="R109" s="8">
        <f t="shared" si="43"/>
        <v>-362.24021843243071</v>
      </c>
      <c r="S109" s="8">
        <f t="shared" si="43"/>
        <v>-330.96622580864272</v>
      </c>
      <c r="T109" s="8">
        <f t="shared" si="43"/>
        <v>-388.60790232438507</v>
      </c>
      <c r="U109" s="8">
        <f t="shared" si="43"/>
        <v>-330.19604945389358</v>
      </c>
      <c r="V109" s="8">
        <f t="shared" si="43"/>
        <v>-353.61907536271775</v>
      </c>
      <c r="W109" s="8">
        <f t="shared" si="43"/>
        <v>-387.77220529025141</v>
      </c>
    </row>
    <row r="110" spans="1:23" x14ac:dyDescent="0.25">
      <c r="A110" s="20" t="s">
        <v>49</v>
      </c>
      <c r="B110" s="8">
        <f t="shared" si="39"/>
        <v>-437.56850643277392</v>
      </c>
      <c r="C110" s="8">
        <f t="shared" ref="C110:W110" si="44">IF(C63=0,0,C63/C$52*C$99)</f>
        <v>-447.55675633174945</v>
      </c>
      <c r="D110" s="8">
        <f t="shared" si="44"/>
        <v>-326.58442502007699</v>
      </c>
      <c r="E110" s="8">
        <f t="shared" si="44"/>
        <v>-470.48379549586059</v>
      </c>
      <c r="F110" s="8">
        <f t="shared" si="44"/>
        <v>-237.14562921192967</v>
      </c>
      <c r="G110" s="8">
        <f t="shared" si="44"/>
        <v>-195.58755593138767</v>
      </c>
      <c r="H110" s="8">
        <f t="shared" si="44"/>
        <v>-219.20220464108615</v>
      </c>
      <c r="I110" s="8">
        <f t="shared" si="44"/>
        <v>-121.74512836670714</v>
      </c>
      <c r="J110" s="8">
        <f t="shared" si="44"/>
        <v>-135.97995109743064</v>
      </c>
      <c r="K110" s="8">
        <f t="shared" si="44"/>
        <v>-361.00231249394488</v>
      </c>
      <c r="L110" s="8">
        <f t="shared" si="44"/>
        <v>-499.22407711616148</v>
      </c>
      <c r="M110" s="8">
        <f t="shared" si="44"/>
        <v>-541.83616742430274</v>
      </c>
      <c r="N110" s="8">
        <f t="shared" si="44"/>
        <v>-488.65143905610557</v>
      </c>
      <c r="O110" s="8">
        <f t="shared" si="44"/>
        <v>-541.94185965523366</v>
      </c>
      <c r="P110" s="8">
        <f t="shared" si="44"/>
        <v>-590.82391735927729</v>
      </c>
      <c r="Q110" s="8">
        <f t="shared" si="44"/>
        <v>-568.88267522251385</v>
      </c>
      <c r="R110" s="8">
        <f t="shared" si="44"/>
        <v>-613.60288206622522</v>
      </c>
      <c r="S110" s="8">
        <f t="shared" si="44"/>
        <v>-485.48785195869118</v>
      </c>
      <c r="T110" s="8">
        <f t="shared" si="44"/>
        <v>-572.39889738601448</v>
      </c>
      <c r="U110" s="8">
        <f t="shared" si="44"/>
        <v>-481.76258829439445</v>
      </c>
      <c r="V110" s="8">
        <f t="shared" si="44"/>
        <v>-479.00693361945781</v>
      </c>
      <c r="W110" s="8">
        <f t="shared" si="44"/>
        <v>-519.59605878474167</v>
      </c>
    </row>
    <row r="111" spans="1:23" x14ac:dyDescent="0.25">
      <c r="A111" s="20" t="s">
        <v>52</v>
      </c>
      <c r="B111" s="8">
        <f t="shared" si="39"/>
        <v>-26.846329847212864</v>
      </c>
      <c r="C111" s="8">
        <f t="shared" ref="C111:W111" si="45">IF(C64=0,0,C64/C$52*C$99)</f>
        <v>-34.563339573243439</v>
      </c>
      <c r="D111" s="8">
        <f t="shared" si="45"/>
        <v>-30.26514186283196</v>
      </c>
      <c r="E111" s="8">
        <f t="shared" si="45"/>
        <v>-38.089230291043627</v>
      </c>
      <c r="F111" s="8">
        <f t="shared" si="45"/>
        <v>-14.656457888645665</v>
      </c>
      <c r="G111" s="8">
        <f t="shared" si="45"/>
        <v>-12.719920942301703</v>
      </c>
      <c r="H111" s="8">
        <f t="shared" si="45"/>
        <v>-12.030181702354817</v>
      </c>
      <c r="I111" s="8">
        <f t="shared" si="45"/>
        <v>-6.8251355287567783</v>
      </c>
      <c r="J111" s="8">
        <f t="shared" si="45"/>
        <v>-7.079214371450095</v>
      </c>
      <c r="K111" s="8">
        <f t="shared" si="45"/>
        <v>-21.579068213100445</v>
      </c>
      <c r="L111" s="8">
        <f t="shared" si="45"/>
        <v>-35.751992304756918</v>
      </c>
      <c r="M111" s="8">
        <f t="shared" si="45"/>
        <v>-35.472525458894758</v>
      </c>
      <c r="N111" s="8">
        <f t="shared" si="45"/>
        <v>-35.340779733404474</v>
      </c>
      <c r="O111" s="8">
        <f t="shared" si="45"/>
        <v>-41.244129579884003</v>
      </c>
      <c r="P111" s="8">
        <f t="shared" si="45"/>
        <v>-32.15531213651775</v>
      </c>
      <c r="Q111" s="8">
        <f t="shared" si="45"/>
        <v>-23.088753613729544</v>
      </c>
      <c r="R111" s="8">
        <f t="shared" si="45"/>
        <v>-22.213918683943398</v>
      </c>
      <c r="S111" s="8">
        <f t="shared" si="45"/>
        <v>-14.571519072199315</v>
      </c>
      <c r="T111" s="8">
        <f t="shared" si="45"/>
        <v>-16.027684425163773</v>
      </c>
      <c r="U111" s="8">
        <f t="shared" si="45"/>
        <v>-13.848677650572249</v>
      </c>
      <c r="V111" s="8">
        <f t="shared" si="45"/>
        <v>-15.849868170518214</v>
      </c>
      <c r="W111" s="8">
        <f t="shared" si="45"/>
        <v>-17.903628210097636</v>
      </c>
    </row>
    <row r="112" spans="1:23" x14ac:dyDescent="0.25">
      <c r="A112" s="20" t="s">
        <v>53</v>
      </c>
      <c r="B112" s="8">
        <f t="shared" si="39"/>
        <v>-24.228634653762249</v>
      </c>
      <c r="C112" s="8">
        <f t="shared" ref="C112:W112" si="46">IF(C65=0,0,C65/C$52*C$99)</f>
        <v>-24.523882107803626</v>
      </c>
      <c r="D112" s="8">
        <f t="shared" si="46"/>
        <v>-25.990111932673159</v>
      </c>
      <c r="E112" s="8">
        <f t="shared" si="46"/>
        <v>-48.683030663311612</v>
      </c>
      <c r="F112" s="8">
        <f t="shared" si="46"/>
        <v>-27.523472899844339</v>
      </c>
      <c r="G112" s="8">
        <f t="shared" si="46"/>
        <v>-27.263753200761734</v>
      </c>
      <c r="H112" s="8">
        <f t="shared" si="46"/>
        <v>-26.140846258136659</v>
      </c>
      <c r="I112" s="8">
        <f t="shared" si="46"/>
        <v>-14.384110008280782</v>
      </c>
      <c r="J112" s="8">
        <f t="shared" si="46"/>
        <v>-12.482088934551406</v>
      </c>
      <c r="K112" s="8">
        <f t="shared" si="46"/>
        <v>-37.407000366498877</v>
      </c>
      <c r="L112" s="8">
        <f t="shared" si="46"/>
        <v>-57.557131467220366</v>
      </c>
      <c r="M112" s="8">
        <f t="shared" si="46"/>
        <v>-57.669233153369362</v>
      </c>
      <c r="N112" s="8">
        <f t="shared" si="46"/>
        <v>-56.049825662177142</v>
      </c>
      <c r="O112" s="8">
        <f t="shared" si="46"/>
        <v>-63.462156631024442</v>
      </c>
      <c r="P112" s="8">
        <f t="shared" si="46"/>
        <v>-49.063555192615155</v>
      </c>
      <c r="Q112" s="8">
        <f t="shared" si="46"/>
        <v>-54.067256951061879</v>
      </c>
      <c r="R112" s="8">
        <f t="shared" si="46"/>
        <v>-54.434102837513315</v>
      </c>
      <c r="S112" s="8">
        <f t="shared" si="46"/>
        <v>-54.320590037633401</v>
      </c>
      <c r="T112" s="8">
        <f t="shared" si="46"/>
        <v>-60.478972136972772</v>
      </c>
      <c r="U112" s="8">
        <f t="shared" si="46"/>
        <v>-45.392963872373635</v>
      </c>
      <c r="V112" s="8">
        <f t="shared" si="46"/>
        <v>-47.547930273518134</v>
      </c>
      <c r="W112" s="8">
        <f t="shared" si="46"/>
        <v>-56.50165731375553</v>
      </c>
    </row>
    <row r="113" spans="1:23" x14ac:dyDescent="0.25">
      <c r="A113" s="20" t="s">
        <v>54</v>
      </c>
      <c r="B113" s="8">
        <f t="shared" si="39"/>
        <v>-21.220087827784212</v>
      </c>
      <c r="C113" s="8">
        <f t="shared" ref="C113:W113" si="47">IF(C66=0,0,C66/C$52*C$99)</f>
        <v>-22.572483960495457</v>
      </c>
      <c r="D113" s="8">
        <f t="shared" si="47"/>
        <v>-16.953393988892739</v>
      </c>
      <c r="E113" s="8">
        <f t="shared" si="47"/>
        <v>-48.284420648101822</v>
      </c>
      <c r="F113" s="8">
        <f t="shared" si="47"/>
        <v>-24.555226791261511</v>
      </c>
      <c r="G113" s="8">
        <f t="shared" si="47"/>
        <v>-19.287171876870794</v>
      </c>
      <c r="H113" s="8">
        <f t="shared" si="47"/>
        <v>-19.944117989351792</v>
      </c>
      <c r="I113" s="8">
        <f t="shared" si="47"/>
        <v>-10.703571926232897</v>
      </c>
      <c r="J113" s="8">
        <f t="shared" si="47"/>
        <v>-9.7884052539141102</v>
      </c>
      <c r="K113" s="8">
        <f t="shared" si="47"/>
        <v>-28.520804275135649</v>
      </c>
      <c r="L113" s="8">
        <f t="shared" si="47"/>
        <v>-38.830922115764295</v>
      </c>
      <c r="M113" s="8">
        <f t="shared" si="47"/>
        <v>-40.552641402575119</v>
      </c>
      <c r="N113" s="8">
        <f t="shared" si="47"/>
        <v>-38.468308026594997</v>
      </c>
      <c r="O113" s="8">
        <f t="shared" si="47"/>
        <v>-42.034352110481095</v>
      </c>
      <c r="P113" s="8">
        <f t="shared" si="47"/>
        <v>-32.264547974605044</v>
      </c>
      <c r="Q113" s="8">
        <f t="shared" si="47"/>
        <v>-35.083164241567218</v>
      </c>
      <c r="R113" s="8">
        <f t="shared" si="47"/>
        <v>-34.352584393643191</v>
      </c>
      <c r="S113" s="8">
        <f t="shared" si="47"/>
        <v>-33.864163431039621</v>
      </c>
      <c r="T113" s="8">
        <f t="shared" si="47"/>
        <v>-37.995485534067498</v>
      </c>
      <c r="U113" s="8">
        <f t="shared" si="47"/>
        <v>-26.766755801139659</v>
      </c>
      <c r="V113" s="8">
        <f t="shared" si="47"/>
        <v>-25.938764623711236</v>
      </c>
      <c r="W113" s="8">
        <f t="shared" si="47"/>
        <v>-30.252732968113214</v>
      </c>
    </row>
    <row r="114" spans="1:23" x14ac:dyDescent="0.25">
      <c r="A114" s="20" t="s">
        <v>55</v>
      </c>
      <c r="B114" s="8">
        <f t="shared" si="39"/>
        <v>0</v>
      </c>
      <c r="C114" s="8">
        <f t="shared" ref="C114:W114" si="48">IF(C67=0,0,C67/C$52*C$99)</f>
        <v>0</v>
      </c>
      <c r="D114" s="8">
        <f t="shared" si="48"/>
        <v>0</v>
      </c>
      <c r="E114" s="8">
        <f t="shared" si="48"/>
        <v>0</v>
      </c>
      <c r="F114" s="8">
        <f t="shared" si="48"/>
        <v>-1.6766423649083744</v>
      </c>
      <c r="G114" s="8">
        <f t="shared" si="48"/>
        <v>-1.3631904788896669</v>
      </c>
      <c r="H114" s="8">
        <f t="shared" si="48"/>
        <v>-1.451695277292403</v>
      </c>
      <c r="I114" s="8">
        <f t="shared" si="48"/>
        <v>-0.75530294604991666</v>
      </c>
      <c r="J114" s="8">
        <f t="shared" si="48"/>
        <v>-0.82668632232703432</v>
      </c>
      <c r="K114" s="8">
        <f t="shared" si="48"/>
        <v>-2.7347717364975588</v>
      </c>
      <c r="L114" s="8">
        <f t="shared" si="48"/>
        <v>-4.504468762301836</v>
      </c>
      <c r="M114" s="8">
        <f t="shared" si="48"/>
        <v>-4.9927948603125865</v>
      </c>
      <c r="N114" s="8">
        <f t="shared" si="48"/>
        <v>-8.0517640255617451</v>
      </c>
      <c r="O114" s="8">
        <f t="shared" si="48"/>
        <v>-8.9016886967086837</v>
      </c>
      <c r="P114" s="8">
        <f t="shared" si="48"/>
        <v>-8.0644110065917225</v>
      </c>
      <c r="Q114" s="8">
        <f t="shared" si="48"/>
        <v>-7.8074402957623636</v>
      </c>
      <c r="R114" s="8">
        <f t="shared" si="48"/>
        <v>-7.9106746237371635</v>
      </c>
      <c r="S114" s="8">
        <f t="shared" si="48"/>
        <v>-8.2504678076210727</v>
      </c>
      <c r="T114" s="8">
        <f t="shared" si="48"/>
        <v>-8.8801143613280278</v>
      </c>
      <c r="U114" s="8">
        <f t="shared" si="48"/>
        <v>-7.0428194274765197</v>
      </c>
      <c r="V114" s="8">
        <f t="shared" si="48"/>
        <v>-12.283020987725012</v>
      </c>
      <c r="W114" s="8">
        <f t="shared" si="48"/>
        <v>-14.997701752147522</v>
      </c>
    </row>
    <row r="115" spans="1:23" x14ac:dyDescent="0.25">
      <c r="A115" s="20" t="s">
        <v>76</v>
      </c>
      <c r="B115" s="8">
        <f t="shared" si="39"/>
        <v>-469.33997467934387</v>
      </c>
      <c r="C115" s="8">
        <f t="shared" ref="C115:W115" si="49">IF(C68=0,0,C68/C$52*C$99)</f>
        <v>-685.90511654297768</v>
      </c>
      <c r="D115" s="8">
        <f t="shared" si="49"/>
        <v>-377.55435453639916</v>
      </c>
      <c r="E115" s="8">
        <f t="shared" si="49"/>
        <v>-229.67246887317523</v>
      </c>
      <c r="F115" s="8">
        <f t="shared" si="49"/>
        <v>-97.719904080856651</v>
      </c>
      <c r="G115" s="8">
        <f t="shared" si="49"/>
        <v>-89.173715467565174</v>
      </c>
      <c r="H115" s="8">
        <f t="shared" si="49"/>
        <v>-108.17455948505354</v>
      </c>
      <c r="I115" s="8">
        <f t="shared" si="49"/>
        <v>-40.973876131394888</v>
      </c>
      <c r="J115" s="8">
        <f t="shared" si="49"/>
        <v>-41.72006014318027</v>
      </c>
      <c r="K115" s="8">
        <f t="shared" si="49"/>
        <v>-135.28735984590728</v>
      </c>
      <c r="L115" s="8">
        <f t="shared" si="49"/>
        <v>-199.2365218814052</v>
      </c>
      <c r="M115" s="8">
        <f t="shared" si="49"/>
        <v>-145.11131862176063</v>
      </c>
      <c r="N115" s="8">
        <f t="shared" si="49"/>
        <v>-178.64765632664069</v>
      </c>
      <c r="O115" s="8">
        <f t="shared" si="49"/>
        <v>-185.65525056150784</v>
      </c>
      <c r="P115" s="8">
        <f t="shared" si="49"/>
        <v>-149.90841885319267</v>
      </c>
      <c r="Q115" s="8">
        <f t="shared" si="49"/>
        <v>-127.22721445009518</v>
      </c>
      <c r="R115" s="8">
        <f t="shared" si="49"/>
        <v>-141.39256729663416</v>
      </c>
      <c r="S115" s="8">
        <f t="shared" si="49"/>
        <v>-136.69703385552967</v>
      </c>
      <c r="T115" s="8">
        <f t="shared" si="49"/>
        <v>-146.1309067580892</v>
      </c>
      <c r="U115" s="8">
        <f t="shared" si="49"/>
        <v>-115.58008193903352</v>
      </c>
      <c r="V115" s="8">
        <f t="shared" si="49"/>
        <v>-103.08808449669264</v>
      </c>
      <c r="W115" s="8">
        <f t="shared" si="49"/>
        <v>-110.96839821205046</v>
      </c>
    </row>
    <row r="116" spans="1:23" x14ac:dyDescent="0.25">
      <c r="A116" s="15" t="s">
        <v>56</v>
      </c>
      <c r="B116" s="16">
        <f>SUM(B117:B121)</f>
        <v>204.12988971999681</v>
      </c>
      <c r="C116" s="16">
        <f t="shared" ref="C116:W116" si="50">SUM(C117:C121)</f>
        <v>-51.513771079992921</v>
      </c>
      <c r="D116" s="16">
        <f t="shared" si="50"/>
        <v>331.8559313599979</v>
      </c>
      <c r="E116" s="16">
        <f t="shared" si="50"/>
        <v>281.88837680000199</v>
      </c>
      <c r="F116" s="16">
        <f t="shared" si="50"/>
        <v>283.42217272000096</v>
      </c>
      <c r="G116" s="16">
        <f t="shared" si="50"/>
        <v>319.63464228000521</v>
      </c>
      <c r="H116" s="16">
        <f t="shared" si="50"/>
        <v>509.32287167999903</v>
      </c>
      <c r="I116" s="16">
        <f t="shared" si="50"/>
        <v>523.00139311999828</v>
      </c>
      <c r="J116" s="16">
        <f t="shared" si="50"/>
        <v>526.86389219999683</v>
      </c>
      <c r="K116" s="16">
        <f t="shared" si="50"/>
        <v>560.14913319999562</v>
      </c>
      <c r="L116" s="16">
        <f t="shared" si="50"/>
        <v>594.10825532000695</v>
      </c>
      <c r="M116" s="16">
        <f t="shared" si="50"/>
        <v>587.59867328000792</v>
      </c>
      <c r="N116" s="16">
        <f t="shared" si="50"/>
        <v>529.8118301199986</v>
      </c>
      <c r="O116" s="16">
        <f t="shared" si="50"/>
        <v>534.75663436000104</v>
      </c>
      <c r="P116" s="16">
        <f t="shared" si="50"/>
        <v>547.17362628000024</v>
      </c>
      <c r="Q116" s="16">
        <f t="shared" si="50"/>
        <v>562.37631704000296</v>
      </c>
      <c r="R116" s="16">
        <f t="shared" si="50"/>
        <v>574.06801984000776</v>
      </c>
      <c r="S116" s="16">
        <f t="shared" si="50"/>
        <v>596.78794092000192</v>
      </c>
      <c r="T116" s="16">
        <f t="shared" si="50"/>
        <v>689.48573564000117</v>
      </c>
      <c r="U116" s="16">
        <f t="shared" si="50"/>
        <v>779.07083556000771</v>
      </c>
      <c r="V116" s="16">
        <f t="shared" si="50"/>
        <v>489.70467344000542</v>
      </c>
      <c r="W116" s="16">
        <f t="shared" si="50"/>
        <v>501.7494583600004</v>
      </c>
    </row>
    <row r="117" spans="1:23" x14ac:dyDescent="0.25">
      <c r="A117" s="10" t="s">
        <v>75</v>
      </c>
      <c r="B117" s="8">
        <f t="shared" ref="B117:W117" si="51">B19-B70</f>
        <v>16.089860000000002</v>
      </c>
      <c r="C117" s="8">
        <f t="shared" si="51"/>
        <v>14.956</v>
      </c>
      <c r="D117" s="8">
        <f t="shared" si="51"/>
        <v>13.374280000000001</v>
      </c>
      <c r="E117" s="8">
        <f t="shared" si="51"/>
        <v>18.161660000000001</v>
      </c>
      <c r="F117" s="8">
        <f t="shared" si="51"/>
        <v>16.654389999999999</v>
      </c>
      <c r="G117" s="8">
        <f t="shared" si="51"/>
        <v>17.660900000000002</v>
      </c>
      <c r="H117" s="8">
        <f t="shared" si="51"/>
        <v>15.96359</v>
      </c>
      <c r="I117" s="8">
        <f t="shared" si="51"/>
        <v>18.703289999999999</v>
      </c>
      <c r="J117" s="8">
        <f t="shared" si="51"/>
        <v>19.658580000000001</v>
      </c>
      <c r="K117" s="8">
        <f t="shared" si="51"/>
        <v>18.085419999999999</v>
      </c>
      <c r="L117" s="8">
        <f t="shared" si="51"/>
        <v>17.913150000000002</v>
      </c>
      <c r="M117" s="8">
        <f t="shared" si="51"/>
        <v>16.126139999999999</v>
      </c>
      <c r="N117" s="8">
        <f t="shared" si="51"/>
        <v>13.604369999999999</v>
      </c>
      <c r="O117" s="8">
        <f t="shared" si="51"/>
        <v>14.831720000000001</v>
      </c>
      <c r="P117" s="8">
        <f t="shared" si="51"/>
        <v>13.563940000000001</v>
      </c>
      <c r="Q117" s="8">
        <f t="shared" si="51"/>
        <v>13.900969999999999</v>
      </c>
      <c r="R117" s="8">
        <f t="shared" si="51"/>
        <v>10.7529</v>
      </c>
      <c r="S117" s="8">
        <f t="shared" si="51"/>
        <v>11.450329999999999</v>
      </c>
      <c r="T117" s="8">
        <f t="shared" si="51"/>
        <v>11.260429999999999</v>
      </c>
      <c r="U117" s="8">
        <f t="shared" si="51"/>
        <v>10.312060000000001</v>
      </c>
      <c r="V117" s="8">
        <f t="shared" si="51"/>
        <v>9.2401800000000005</v>
      </c>
      <c r="W117" s="8">
        <f t="shared" si="51"/>
        <v>8.3446599999999993</v>
      </c>
    </row>
    <row r="118" spans="1:23" x14ac:dyDescent="0.25">
      <c r="A118" s="10" t="s">
        <v>58</v>
      </c>
      <c r="B118" s="8">
        <f t="shared" ref="B118:W118" si="52">B20-B71</f>
        <v>322.43385383999703</v>
      </c>
      <c r="C118" s="8">
        <f t="shared" si="52"/>
        <v>40.565579200007051</v>
      </c>
      <c r="D118" s="8">
        <f t="shared" si="52"/>
        <v>313.20625323999775</v>
      </c>
      <c r="E118" s="8">
        <f t="shared" si="52"/>
        <v>316.16846676000205</v>
      </c>
      <c r="F118" s="8">
        <f t="shared" si="52"/>
        <v>306.54569944000104</v>
      </c>
      <c r="G118" s="8">
        <f t="shared" si="52"/>
        <v>285.84658412000499</v>
      </c>
      <c r="H118" s="8">
        <f t="shared" si="52"/>
        <v>275.81577603999904</v>
      </c>
      <c r="I118" s="8">
        <f t="shared" si="52"/>
        <v>269.37586979999833</v>
      </c>
      <c r="J118" s="8">
        <f t="shared" si="52"/>
        <v>256.87919715999669</v>
      </c>
      <c r="K118" s="8">
        <f t="shared" si="52"/>
        <v>267.9052799999954</v>
      </c>
      <c r="L118" s="8">
        <f t="shared" si="52"/>
        <v>284.56126744000721</v>
      </c>
      <c r="M118" s="8">
        <f t="shared" si="52"/>
        <v>276.04233476000809</v>
      </c>
      <c r="N118" s="8">
        <f t="shared" si="52"/>
        <v>269.43930235999869</v>
      </c>
      <c r="O118" s="8">
        <f t="shared" si="52"/>
        <v>266.1562296000011</v>
      </c>
      <c r="P118" s="8">
        <f t="shared" si="52"/>
        <v>287.43697948000045</v>
      </c>
      <c r="Q118" s="8">
        <f t="shared" si="52"/>
        <v>275.9976209200031</v>
      </c>
      <c r="R118" s="8">
        <f t="shared" si="52"/>
        <v>312.50117612000759</v>
      </c>
      <c r="S118" s="8">
        <f t="shared" si="52"/>
        <v>318.63016332000188</v>
      </c>
      <c r="T118" s="8">
        <f t="shared" si="52"/>
        <v>365.96932404000108</v>
      </c>
      <c r="U118" s="8">
        <f t="shared" si="52"/>
        <v>373.63943884000764</v>
      </c>
      <c r="V118" s="8">
        <f t="shared" si="52"/>
        <v>138.03470844000549</v>
      </c>
      <c r="W118" s="8">
        <f t="shared" si="52"/>
        <v>133.04819456000041</v>
      </c>
    </row>
    <row r="119" spans="1:23" x14ac:dyDescent="0.25">
      <c r="A119" s="10" t="s">
        <v>57</v>
      </c>
      <c r="B119" s="8">
        <f t="shared" ref="B119:W119" si="53">B21-B72</f>
        <v>-2.6295959999999923</v>
      </c>
      <c r="C119" s="8">
        <f t="shared" si="53"/>
        <v>-2.3752679999999771</v>
      </c>
      <c r="D119" s="8">
        <f t="shared" si="53"/>
        <v>-2.0839560000000006</v>
      </c>
      <c r="E119" s="8">
        <f t="shared" si="53"/>
        <v>-2.2600960000000185</v>
      </c>
      <c r="F119" s="8">
        <f t="shared" si="53"/>
        <v>-2.107534919999992</v>
      </c>
      <c r="G119" s="8">
        <f t="shared" si="53"/>
        <v>-2.32733491999997</v>
      </c>
      <c r="H119" s="8">
        <f t="shared" si="53"/>
        <v>-2.6438159999999868</v>
      </c>
      <c r="I119" s="8">
        <f t="shared" si="53"/>
        <v>-2.9373039999999548</v>
      </c>
      <c r="J119" s="8">
        <f t="shared" si="53"/>
        <v>-2.928510000000017</v>
      </c>
      <c r="K119" s="8">
        <f t="shared" si="53"/>
        <v>-0.12203199999997594</v>
      </c>
      <c r="L119" s="8">
        <f t="shared" si="53"/>
        <v>-3.1800000000004047E-2</v>
      </c>
      <c r="M119" s="8">
        <f t="shared" si="53"/>
        <v>1.1514919999996209E-2</v>
      </c>
      <c r="N119" s="8">
        <f t="shared" si="53"/>
        <v>-7.1089200000216124E-3</v>
      </c>
      <c r="O119" s="8">
        <f t="shared" si="53"/>
        <v>3.5398919999991563E-2</v>
      </c>
      <c r="P119" s="8">
        <f t="shared" si="53"/>
        <v>8.6616919999983111E-2</v>
      </c>
      <c r="Q119" s="8">
        <f t="shared" si="53"/>
        <v>-0.24007987999998193</v>
      </c>
      <c r="R119" s="8">
        <f t="shared" si="53"/>
        <v>-0.21872971999999891</v>
      </c>
      <c r="S119" s="8">
        <f t="shared" si="53"/>
        <v>-9.3272799999994049E-2</v>
      </c>
      <c r="T119" s="8">
        <f t="shared" si="53"/>
        <v>-0.29989571999999498</v>
      </c>
      <c r="U119" s="8">
        <f t="shared" si="53"/>
        <v>-0.4013027999999963</v>
      </c>
      <c r="V119" s="8">
        <f t="shared" si="53"/>
        <v>-0.11887168000002646</v>
      </c>
      <c r="W119" s="8">
        <f t="shared" si="53"/>
        <v>-0.16145916000000682</v>
      </c>
    </row>
    <row r="120" spans="1:23" x14ac:dyDescent="0.25">
      <c r="A120" s="10" t="s">
        <v>59</v>
      </c>
      <c r="B120" s="8">
        <f t="shared" ref="B120:W120" si="54">B22-B73</f>
        <v>-459.07778812000021</v>
      </c>
      <c r="C120" s="8">
        <f t="shared" si="54"/>
        <v>-409.66427227999998</v>
      </c>
      <c r="D120" s="8">
        <f t="shared" si="54"/>
        <v>-313.85864587999987</v>
      </c>
      <c r="E120" s="8">
        <f t="shared" si="54"/>
        <v>-391.43849396000002</v>
      </c>
      <c r="F120" s="8">
        <f t="shared" si="54"/>
        <v>-273.99345016000007</v>
      </c>
      <c r="G120" s="8">
        <f t="shared" si="54"/>
        <v>-230.18335987999984</v>
      </c>
      <c r="H120" s="8">
        <f t="shared" si="54"/>
        <v>-52.190129440000078</v>
      </c>
      <c r="I120" s="8">
        <f t="shared" si="54"/>
        <v>-43.211139360000118</v>
      </c>
      <c r="J120" s="8">
        <f t="shared" si="54"/>
        <v>-37.191726599999924</v>
      </c>
      <c r="K120" s="8">
        <f t="shared" si="54"/>
        <v>-37.146602639999799</v>
      </c>
      <c r="L120" s="8">
        <f t="shared" si="54"/>
        <v>-39.188184240000282</v>
      </c>
      <c r="M120" s="8">
        <f t="shared" si="54"/>
        <v>-32.929777320000142</v>
      </c>
      <c r="N120" s="8">
        <f t="shared" si="54"/>
        <v>-29.495717520000085</v>
      </c>
      <c r="O120" s="8">
        <f t="shared" si="54"/>
        <v>-26.784293639999987</v>
      </c>
      <c r="P120" s="8">
        <f t="shared" si="54"/>
        <v>-20.820226880000121</v>
      </c>
      <c r="Q120" s="8">
        <f t="shared" si="54"/>
        <v>-20.676762880000126</v>
      </c>
      <c r="R120" s="8">
        <f t="shared" si="54"/>
        <v>-20.196494719999919</v>
      </c>
      <c r="S120" s="8">
        <f t="shared" si="54"/>
        <v>-18.520820919999949</v>
      </c>
      <c r="T120" s="8">
        <f t="shared" si="54"/>
        <v>-16.701560639999855</v>
      </c>
      <c r="U120" s="8">
        <f t="shared" si="54"/>
        <v>-16.821917799999937</v>
      </c>
      <c r="V120" s="8">
        <f t="shared" si="54"/>
        <v>-18.878730480000058</v>
      </c>
      <c r="W120" s="8">
        <f t="shared" si="54"/>
        <v>1.8707195200000228</v>
      </c>
    </row>
    <row r="121" spans="1:23" x14ac:dyDescent="0.25">
      <c r="A121" s="10" t="s">
        <v>60</v>
      </c>
      <c r="B121" s="8">
        <f t="shared" ref="B121:W121" si="55">B23-B74</f>
        <v>327.31356</v>
      </c>
      <c r="C121" s="8">
        <f t="shared" si="55"/>
        <v>305.00418999999999</v>
      </c>
      <c r="D121" s="8">
        <f t="shared" si="55"/>
        <v>321.21800000000002</v>
      </c>
      <c r="E121" s="8">
        <f t="shared" si="55"/>
        <v>341.25684000000001</v>
      </c>
      <c r="F121" s="8">
        <f t="shared" si="55"/>
        <v>236.32306836000001</v>
      </c>
      <c r="G121" s="8">
        <f t="shared" si="55"/>
        <v>248.63785296</v>
      </c>
      <c r="H121" s="8">
        <f t="shared" si="55"/>
        <v>272.37745108000001</v>
      </c>
      <c r="I121" s="8">
        <f t="shared" si="55"/>
        <v>281.07067668000002</v>
      </c>
      <c r="J121" s="8">
        <f t="shared" si="55"/>
        <v>290.44635163999999</v>
      </c>
      <c r="K121" s="8">
        <f t="shared" si="55"/>
        <v>311.42706784000001</v>
      </c>
      <c r="L121" s="8">
        <f t="shared" si="55"/>
        <v>330.85382212000002</v>
      </c>
      <c r="M121" s="8">
        <f t="shared" si="55"/>
        <v>328.34846091999998</v>
      </c>
      <c r="N121" s="8">
        <f t="shared" si="55"/>
        <v>276.27098419999999</v>
      </c>
      <c r="O121" s="8">
        <f t="shared" si="55"/>
        <v>280.51757947999999</v>
      </c>
      <c r="P121" s="8">
        <f t="shared" si="55"/>
        <v>266.90631675999998</v>
      </c>
      <c r="Q121" s="8">
        <f t="shared" si="55"/>
        <v>293.39456888000001</v>
      </c>
      <c r="R121" s="8">
        <f t="shared" si="55"/>
        <v>271.22916816000003</v>
      </c>
      <c r="S121" s="8">
        <f t="shared" si="55"/>
        <v>285.32154131999999</v>
      </c>
      <c r="T121" s="8">
        <f t="shared" si="55"/>
        <v>329.25743796</v>
      </c>
      <c r="U121" s="8">
        <f t="shared" si="55"/>
        <v>412.34255731999997</v>
      </c>
      <c r="V121" s="8">
        <f t="shared" si="55"/>
        <v>361.42738716000002</v>
      </c>
      <c r="W121" s="8">
        <f t="shared" si="55"/>
        <v>358.64734343999999</v>
      </c>
    </row>
    <row r="122" spans="1:23" x14ac:dyDescent="0.25">
      <c r="A122" s="15" t="s">
        <v>61</v>
      </c>
      <c r="B122" s="16">
        <f>SUM(B123:B125)</f>
        <v>427.04007035999757</v>
      </c>
      <c r="C122" s="16">
        <f t="shared" ref="C122:W122" si="56">SUM(C123:C125)</f>
        <v>1714.7128719200032</v>
      </c>
      <c r="D122" s="16">
        <f t="shared" si="56"/>
        <v>2612.8213260000011</v>
      </c>
      <c r="E122" s="16">
        <f t="shared" si="56"/>
        <v>607.40264108000429</v>
      </c>
      <c r="F122" s="16">
        <f t="shared" si="56"/>
        <v>-873.41003007999916</v>
      </c>
      <c r="G122" s="16">
        <f t="shared" si="56"/>
        <v>-941.33483523999803</v>
      </c>
      <c r="H122" s="16">
        <f t="shared" si="56"/>
        <v>-82.772268960000474</v>
      </c>
      <c r="I122" s="16">
        <f t="shared" si="56"/>
        <v>958.50492276000409</v>
      </c>
      <c r="J122" s="16">
        <f t="shared" si="56"/>
        <v>-1614.7693578000046</v>
      </c>
      <c r="K122" s="16">
        <f t="shared" si="56"/>
        <v>-438.93662875999621</v>
      </c>
      <c r="L122" s="16">
        <f t="shared" si="56"/>
        <v>-174.12116608000338</v>
      </c>
      <c r="M122" s="16">
        <f t="shared" si="56"/>
        <v>-196.76466268000217</v>
      </c>
      <c r="N122" s="16">
        <f t="shared" si="56"/>
        <v>-338.40113887999178</v>
      </c>
      <c r="O122" s="16">
        <f t="shared" si="56"/>
        <v>-714.29335736000553</v>
      </c>
      <c r="P122" s="16">
        <f t="shared" si="56"/>
        <v>447.34191967999777</v>
      </c>
      <c r="Q122" s="16">
        <f t="shared" si="56"/>
        <v>-813.62213156000234</v>
      </c>
      <c r="R122" s="16">
        <f t="shared" si="56"/>
        <v>-809.50239263999538</v>
      </c>
      <c r="S122" s="16">
        <f t="shared" si="56"/>
        <v>-840.05991320001112</v>
      </c>
      <c r="T122" s="16">
        <f t="shared" si="56"/>
        <v>-430.87668955999993</v>
      </c>
      <c r="U122" s="16">
        <f t="shared" si="56"/>
        <v>-585.94445179999821</v>
      </c>
      <c r="V122" s="16">
        <f t="shared" si="56"/>
        <v>-870.34237067999925</v>
      </c>
      <c r="W122" s="16">
        <f t="shared" si="56"/>
        <v>-289.56526239999289</v>
      </c>
    </row>
    <row r="123" spans="1:23" x14ac:dyDescent="0.25">
      <c r="A123" s="10" t="s">
        <v>62</v>
      </c>
      <c r="B123" s="8">
        <f t="shared" ref="B123:W123" si="57">B25-B76</f>
        <v>-318.10860352000145</v>
      </c>
      <c r="C123" s="8">
        <f t="shared" si="57"/>
        <v>-281.40599928000029</v>
      </c>
      <c r="D123" s="8">
        <f t="shared" si="57"/>
        <v>-1247.0271802400002</v>
      </c>
      <c r="E123" s="8">
        <f t="shared" si="57"/>
        <v>-1586.6919412000007</v>
      </c>
      <c r="F123" s="8">
        <f t="shared" si="57"/>
        <v>-1453.5906253600024</v>
      </c>
      <c r="G123" s="8">
        <f t="shared" si="57"/>
        <v>-1377.7941404400008</v>
      </c>
      <c r="H123" s="8">
        <f t="shared" si="57"/>
        <v>-1322.5608989600014</v>
      </c>
      <c r="I123" s="8">
        <f t="shared" si="57"/>
        <v>-1040.1694234400011</v>
      </c>
      <c r="J123" s="8">
        <f t="shared" si="57"/>
        <v>-1489.7011018800004</v>
      </c>
      <c r="K123" s="8">
        <f t="shared" si="57"/>
        <v>-829.76940739999918</v>
      </c>
      <c r="L123" s="8">
        <f t="shared" si="57"/>
        <v>-1127.9113126800003</v>
      </c>
      <c r="M123" s="8">
        <f t="shared" si="57"/>
        <v>-1087.1005766400003</v>
      </c>
      <c r="N123" s="8">
        <f t="shared" si="57"/>
        <v>-1086.0068789999978</v>
      </c>
      <c r="O123" s="8">
        <f t="shared" si="57"/>
        <v>-1546.0046292799943</v>
      </c>
      <c r="P123" s="8">
        <f t="shared" si="57"/>
        <v>-1086.1220937200005</v>
      </c>
      <c r="Q123" s="8">
        <f t="shared" si="57"/>
        <v>-1429.1918655999943</v>
      </c>
      <c r="R123" s="8">
        <f t="shared" si="57"/>
        <v>-1378.8082125599994</v>
      </c>
      <c r="S123" s="8">
        <f t="shared" si="57"/>
        <v>-1321.121110680001</v>
      </c>
      <c r="T123" s="8">
        <f t="shared" si="57"/>
        <v>-1228.8527125599949</v>
      </c>
      <c r="U123" s="8">
        <f t="shared" si="57"/>
        <v>-1134.053818960002</v>
      </c>
      <c r="V123" s="8">
        <f t="shared" si="57"/>
        <v>-1223.4239350000016</v>
      </c>
      <c r="W123" s="8">
        <f t="shared" si="57"/>
        <v>-955.15550323999469</v>
      </c>
    </row>
    <row r="124" spans="1:23" x14ac:dyDescent="0.25">
      <c r="A124" s="10" t="s">
        <v>63</v>
      </c>
      <c r="B124" s="8">
        <f t="shared" ref="B124:W124" si="58">B26-B77</f>
        <v>642.17830107999907</v>
      </c>
      <c r="C124" s="8">
        <f t="shared" si="58"/>
        <v>1829.5119066800034</v>
      </c>
      <c r="D124" s="8">
        <f t="shared" si="58"/>
        <v>3351.6322986000014</v>
      </c>
      <c r="E124" s="8">
        <f t="shared" si="58"/>
        <v>2317.1733678800047</v>
      </c>
      <c r="F124" s="8">
        <f t="shared" si="58"/>
        <v>973.50992660000338</v>
      </c>
      <c r="G124" s="8">
        <f t="shared" si="58"/>
        <v>747.60401556000215</v>
      </c>
      <c r="H124" s="8">
        <f t="shared" si="58"/>
        <v>1229.1081708400015</v>
      </c>
      <c r="I124" s="8">
        <f t="shared" si="58"/>
        <v>1878.8477888000052</v>
      </c>
      <c r="J124" s="8">
        <f t="shared" si="58"/>
        <v>29.775805839995883</v>
      </c>
      <c r="K124" s="8">
        <f t="shared" si="58"/>
        <v>305.83148080000319</v>
      </c>
      <c r="L124" s="8">
        <f t="shared" si="58"/>
        <v>799.74538203999691</v>
      </c>
      <c r="M124" s="8">
        <f t="shared" si="58"/>
        <v>821.85758839999835</v>
      </c>
      <c r="N124" s="8">
        <f t="shared" si="58"/>
        <v>608.59340204000546</v>
      </c>
      <c r="O124" s="8">
        <f t="shared" si="58"/>
        <v>769.79848567998852</v>
      </c>
      <c r="P124" s="8">
        <f t="shared" si="58"/>
        <v>1340.165937679998</v>
      </c>
      <c r="Q124" s="8">
        <f t="shared" si="58"/>
        <v>159.20031079999171</v>
      </c>
      <c r="R124" s="8">
        <f t="shared" si="58"/>
        <v>197.12210808000418</v>
      </c>
      <c r="S124" s="8">
        <f t="shared" si="58"/>
        <v>145.91468267998971</v>
      </c>
      <c r="T124" s="8">
        <f t="shared" si="58"/>
        <v>350.3453862399947</v>
      </c>
      <c r="U124" s="8">
        <f t="shared" si="58"/>
        <v>262.94409504000396</v>
      </c>
      <c r="V124" s="8">
        <f t="shared" si="58"/>
        <v>-165.98872911999752</v>
      </c>
      <c r="W124" s="8">
        <f t="shared" si="58"/>
        <v>-29.883471959998133</v>
      </c>
    </row>
    <row r="125" spans="1:23" x14ac:dyDescent="0.25">
      <c r="A125" s="10" t="s">
        <v>64</v>
      </c>
      <c r="B125" s="8">
        <f t="shared" ref="B125:W125" si="59">B27-B78</f>
        <v>102.97037279999995</v>
      </c>
      <c r="C125" s="8">
        <f t="shared" si="59"/>
        <v>166.60696452000002</v>
      </c>
      <c r="D125" s="8">
        <f t="shared" si="59"/>
        <v>508.21620763999977</v>
      </c>
      <c r="E125" s="8">
        <f t="shared" si="59"/>
        <v>-123.07878559999972</v>
      </c>
      <c r="F125" s="8">
        <f t="shared" si="59"/>
        <v>-393.32933132000016</v>
      </c>
      <c r="G125" s="8">
        <f t="shared" si="59"/>
        <v>-311.14471035999941</v>
      </c>
      <c r="H125" s="8">
        <f t="shared" si="59"/>
        <v>10.680459159999373</v>
      </c>
      <c r="I125" s="8">
        <f t="shared" si="59"/>
        <v>119.82655739999996</v>
      </c>
      <c r="J125" s="8">
        <f t="shared" si="59"/>
        <v>-154.84406176000016</v>
      </c>
      <c r="K125" s="8">
        <f t="shared" si="59"/>
        <v>85.001297839999779</v>
      </c>
      <c r="L125" s="8">
        <f t="shared" si="59"/>
        <v>154.04476455999998</v>
      </c>
      <c r="M125" s="8">
        <f t="shared" si="59"/>
        <v>68.478325559999803</v>
      </c>
      <c r="N125" s="8">
        <f t="shared" si="59"/>
        <v>139.01233808000052</v>
      </c>
      <c r="O125" s="8">
        <f t="shared" si="59"/>
        <v>61.912786240000287</v>
      </c>
      <c r="P125" s="8">
        <f t="shared" si="59"/>
        <v>193.29807572000027</v>
      </c>
      <c r="Q125" s="8">
        <f t="shared" si="59"/>
        <v>456.36942324000029</v>
      </c>
      <c r="R125" s="8">
        <f t="shared" si="59"/>
        <v>372.18371183999989</v>
      </c>
      <c r="S125" s="8">
        <f t="shared" si="59"/>
        <v>335.1465148000002</v>
      </c>
      <c r="T125" s="8">
        <f t="shared" si="59"/>
        <v>447.63063676000024</v>
      </c>
      <c r="U125" s="8">
        <f t="shared" si="59"/>
        <v>285.16527211999983</v>
      </c>
      <c r="V125" s="8">
        <f t="shared" si="59"/>
        <v>519.07029343999989</v>
      </c>
      <c r="W125" s="8">
        <f t="shared" si="59"/>
        <v>695.47371279999993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4.9653968119400815E-6</v>
      </c>
      <c r="C131" s="16">
        <f t="shared" ref="C131:W131" si="65">SUM(C132:C135)</f>
        <v>-1.1200485516837944E-7</v>
      </c>
      <c r="D131" s="16">
        <f t="shared" si="65"/>
        <v>-3.9361540871141187E-6</v>
      </c>
      <c r="E131" s="16">
        <f t="shared" si="65"/>
        <v>1.0184625409692671E-7</v>
      </c>
      <c r="F131" s="16">
        <f t="shared" si="65"/>
        <v>9.7789881152721136E-6</v>
      </c>
      <c r="G131" s="16">
        <f t="shared" si="65"/>
        <v>9.6044976203302213E-6</v>
      </c>
      <c r="H131" s="16">
        <f t="shared" si="65"/>
        <v>-3.193414684687923E-6</v>
      </c>
      <c r="I131" s="16">
        <f t="shared" si="65"/>
        <v>-3.9878970454765295E-6</v>
      </c>
      <c r="J131" s="16">
        <f t="shared" si="65"/>
        <v>8.2577470834621636E-6</v>
      </c>
      <c r="K131" s="16">
        <f t="shared" si="65"/>
        <v>-1.8910361632151762E-6</v>
      </c>
      <c r="L131" s="16">
        <f t="shared" si="65"/>
        <v>-4.3799510933695274E-6</v>
      </c>
      <c r="M131" s="16">
        <f t="shared" si="65"/>
        <v>2.5725373404839047E-6</v>
      </c>
      <c r="N131" s="16">
        <f t="shared" si="65"/>
        <v>-4.182586451406678E-6</v>
      </c>
      <c r="O131" s="16">
        <f t="shared" si="65"/>
        <v>-3.5203098889269313E-6</v>
      </c>
      <c r="P131" s="16">
        <f t="shared" si="65"/>
        <v>-1.0996481876190956E-6</v>
      </c>
      <c r="Q131" s="16">
        <f t="shared" si="65"/>
        <v>-1.2194268208531867E-6</v>
      </c>
      <c r="R131" s="16">
        <f t="shared" si="65"/>
        <v>-6.3948208435249398E-6</v>
      </c>
      <c r="S131" s="16">
        <f t="shared" si="65"/>
        <v>8.5902631496992399E-6</v>
      </c>
      <c r="T131" s="16">
        <f t="shared" si="65"/>
        <v>8.2463234036822541E-6</v>
      </c>
      <c r="U131" s="16">
        <f t="shared" si="65"/>
        <v>3.1700823797109479E-6</v>
      </c>
      <c r="V131" s="16">
        <f t="shared" si="65"/>
        <v>-2.1302551118651536E-6</v>
      </c>
      <c r="W131" s="16">
        <f t="shared" si="65"/>
        <v>-1.5668110506794619E-6</v>
      </c>
    </row>
    <row r="132" spans="1:23" x14ac:dyDescent="0.25">
      <c r="A132" s="9" t="s">
        <v>69</v>
      </c>
      <c r="B132" s="8">
        <f t="shared" ref="B132:W132" si="66">B34-B85</f>
        <v>8.3363374869804829E-7</v>
      </c>
      <c r="C132" s="8">
        <f t="shared" si="66"/>
        <v>-3.0717155823367648E-6</v>
      </c>
      <c r="D132" s="8">
        <f t="shared" si="66"/>
        <v>-9.1860874817939475E-7</v>
      </c>
      <c r="E132" s="8">
        <f t="shared" si="66"/>
        <v>2.4710006982786581E-6</v>
      </c>
      <c r="F132" s="8">
        <f t="shared" si="66"/>
        <v>2.9406392059172504E-6</v>
      </c>
      <c r="G132" s="8">
        <f t="shared" si="66"/>
        <v>0</v>
      </c>
      <c r="H132" s="8">
        <f t="shared" si="66"/>
        <v>0</v>
      </c>
      <c r="I132" s="8">
        <f t="shared" si="66"/>
        <v>0</v>
      </c>
      <c r="J132" s="8">
        <f t="shared" si="66"/>
        <v>0</v>
      </c>
      <c r="K132" s="8">
        <f t="shared" si="66"/>
        <v>0</v>
      </c>
      <c r="L132" s="8">
        <f t="shared" si="66"/>
        <v>0</v>
      </c>
      <c r="M132" s="8">
        <f t="shared" si="66"/>
        <v>0</v>
      </c>
      <c r="N132" s="8">
        <f t="shared" si="66"/>
        <v>0</v>
      </c>
      <c r="O132" s="8">
        <f t="shared" si="66"/>
        <v>0</v>
      </c>
      <c r="P132" s="8">
        <f t="shared" si="66"/>
        <v>0</v>
      </c>
      <c r="Q132" s="8">
        <f t="shared" si="66"/>
        <v>0</v>
      </c>
      <c r="R132" s="8">
        <f t="shared" si="66"/>
        <v>0</v>
      </c>
      <c r="S132" s="8">
        <f t="shared" si="66"/>
        <v>0</v>
      </c>
      <c r="T132" s="8">
        <f t="shared" si="66"/>
        <v>0</v>
      </c>
      <c r="U132" s="8">
        <f t="shared" si="66"/>
        <v>0</v>
      </c>
      <c r="V132" s="8">
        <f t="shared" si="66"/>
        <v>0</v>
      </c>
      <c r="W132" s="8">
        <f t="shared" si="66"/>
        <v>0</v>
      </c>
    </row>
    <row r="133" spans="1:23" x14ac:dyDescent="0.25">
      <c r="A133" s="9" t="s">
        <v>70</v>
      </c>
      <c r="B133" s="8">
        <f t="shared" ref="B133:W133" si="67">B35-B86</f>
        <v>-8.1840062193805352E-7</v>
      </c>
      <c r="C133" s="8">
        <f t="shared" si="67"/>
        <v>-3.5817965908790939E-6</v>
      </c>
      <c r="D133" s="8">
        <f t="shared" si="67"/>
        <v>-2.5835688575170934E-6</v>
      </c>
      <c r="E133" s="8">
        <f t="shared" si="67"/>
        <v>-1.7964348444365896E-6</v>
      </c>
      <c r="F133" s="8">
        <f t="shared" si="67"/>
        <v>3.6948313208995387E-6</v>
      </c>
      <c r="G133" s="8">
        <f t="shared" si="67"/>
        <v>4.9545542424311861E-6</v>
      </c>
      <c r="H133" s="8">
        <f t="shared" si="67"/>
        <v>-2.5369781724293716E-6</v>
      </c>
      <c r="I133" s="8">
        <f t="shared" si="67"/>
        <v>-3.0233932193368673E-6</v>
      </c>
      <c r="J133" s="8">
        <f t="shared" si="67"/>
        <v>2.9548118618549779E-6</v>
      </c>
      <c r="K133" s="8">
        <f t="shared" si="67"/>
        <v>4.755322152050212E-6</v>
      </c>
      <c r="L133" s="8">
        <f t="shared" si="67"/>
        <v>-2.7908463380299509E-6</v>
      </c>
      <c r="M133" s="8">
        <f t="shared" si="67"/>
        <v>3.4966124076163396E-6</v>
      </c>
      <c r="N133" s="8">
        <f t="shared" si="67"/>
        <v>-3.4915328797069378E-6</v>
      </c>
      <c r="O133" s="8">
        <f t="shared" si="67"/>
        <v>-3.2566385925747454E-6</v>
      </c>
      <c r="P133" s="8">
        <f t="shared" si="67"/>
        <v>-4.6671602831338532E-6</v>
      </c>
      <c r="Q133" s="8">
        <f t="shared" si="67"/>
        <v>1.3999979273648933E-6</v>
      </c>
      <c r="R133" s="8">
        <f t="shared" si="67"/>
        <v>8.416764103458263E-7</v>
      </c>
      <c r="S133" s="8">
        <f t="shared" si="67"/>
        <v>2.7150945243192837E-6</v>
      </c>
      <c r="T133" s="8">
        <f t="shared" si="67"/>
        <v>4.3136860767845064E-6</v>
      </c>
      <c r="U133" s="8">
        <f t="shared" si="67"/>
        <v>-1.0626263247104362E-7</v>
      </c>
      <c r="V133" s="8">
        <f t="shared" si="67"/>
        <v>2.0814795789192431E-6</v>
      </c>
      <c r="W133" s="8">
        <f t="shared" si="67"/>
        <v>3.2055304473033175E-6</v>
      </c>
    </row>
    <row r="134" spans="1:23" x14ac:dyDescent="0.25">
      <c r="A134" s="9" t="s">
        <v>71</v>
      </c>
      <c r="B134" s="8">
        <f t="shared" ref="B134:W134" si="68">B36-B87</f>
        <v>2.3576703824801371E-6</v>
      </c>
      <c r="C134" s="8">
        <f t="shared" si="68"/>
        <v>2.3674056137679145E-6</v>
      </c>
      <c r="D134" s="8">
        <f t="shared" si="68"/>
        <v>-1.9894741853931919E-6</v>
      </c>
      <c r="E134" s="8">
        <f t="shared" si="68"/>
        <v>-3.7717491068178788E-6</v>
      </c>
      <c r="F134" s="8">
        <f t="shared" si="68"/>
        <v>2.7464047889225185E-6</v>
      </c>
      <c r="G134" s="8">
        <f t="shared" si="68"/>
        <v>3.0015871743671596E-6</v>
      </c>
      <c r="H134" s="8">
        <f t="shared" si="68"/>
        <v>-4.2000738176284358E-6</v>
      </c>
      <c r="I134" s="8">
        <f t="shared" si="68"/>
        <v>-3.2474654290126637E-6</v>
      </c>
      <c r="J134" s="8">
        <f t="shared" si="68"/>
        <v>2.7977921490673907E-6</v>
      </c>
      <c r="K134" s="8">
        <f t="shared" si="68"/>
        <v>-2.5109352463914547E-6</v>
      </c>
      <c r="L134" s="8">
        <f t="shared" si="68"/>
        <v>6.8914323492208496E-7</v>
      </c>
      <c r="M134" s="8">
        <f t="shared" si="68"/>
        <v>-4.0659824662725441E-6</v>
      </c>
      <c r="N134" s="8">
        <f t="shared" si="68"/>
        <v>-5.4387146519729868E-7</v>
      </c>
      <c r="O134" s="8">
        <f t="shared" si="68"/>
        <v>0</v>
      </c>
      <c r="P134" s="8">
        <f t="shared" si="68"/>
        <v>0</v>
      </c>
      <c r="Q134" s="8">
        <f t="shared" si="68"/>
        <v>1.0000348993344232E-8</v>
      </c>
      <c r="R134" s="8">
        <f t="shared" si="68"/>
        <v>-3.0999999580672011E-6</v>
      </c>
      <c r="S134" s="8">
        <f t="shared" si="68"/>
        <v>9.999994290410541E-7</v>
      </c>
      <c r="T134" s="8">
        <f t="shared" si="68"/>
        <v>1.2499995136749931E-6</v>
      </c>
      <c r="U134" s="8">
        <f t="shared" si="68"/>
        <v>0</v>
      </c>
      <c r="V134" s="8">
        <f t="shared" si="68"/>
        <v>-3.4134454836021177E-6</v>
      </c>
      <c r="W134" s="8">
        <f t="shared" si="68"/>
        <v>0</v>
      </c>
    </row>
    <row r="135" spans="1:23" x14ac:dyDescent="0.25">
      <c r="A135" s="9" t="s">
        <v>67</v>
      </c>
      <c r="B135" s="8">
        <f t="shared" ref="B135:W135" si="69">SUM(B37:B41)-B88</f>
        <v>2.5924933026999497E-6</v>
      </c>
      <c r="C135" s="8">
        <f t="shared" si="69"/>
        <v>4.1741017042795647E-6</v>
      </c>
      <c r="D135" s="8">
        <f t="shared" si="69"/>
        <v>1.5554977039755613E-6</v>
      </c>
      <c r="E135" s="8">
        <f t="shared" si="69"/>
        <v>3.199029507072737E-6</v>
      </c>
      <c r="F135" s="8">
        <f t="shared" si="69"/>
        <v>3.9711279953280609E-7</v>
      </c>
      <c r="G135" s="8">
        <f t="shared" si="69"/>
        <v>1.6483562035318755E-6</v>
      </c>
      <c r="H135" s="8">
        <f t="shared" si="69"/>
        <v>3.5436373053698844E-6</v>
      </c>
      <c r="I135" s="8">
        <f t="shared" si="69"/>
        <v>2.2829616028730015E-6</v>
      </c>
      <c r="J135" s="8">
        <f t="shared" si="69"/>
        <v>2.505143072539795E-6</v>
      </c>
      <c r="K135" s="8">
        <f t="shared" si="69"/>
        <v>-4.1354230688739335E-6</v>
      </c>
      <c r="L135" s="8">
        <f t="shared" si="69"/>
        <v>-2.2782479902616615E-6</v>
      </c>
      <c r="M135" s="8">
        <f t="shared" si="69"/>
        <v>3.1419073991401092E-6</v>
      </c>
      <c r="N135" s="8">
        <f t="shared" si="69"/>
        <v>-1.4718210650244146E-7</v>
      </c>
      <c r="O135" s="8">
        <f t="shared" si="69"/>
        <v>-2.6367129635218589E-7</v>
      </c>
      <c r="P135" s="8">
        <f t="shared" si="69"/>
        <v>3.5675120955147577E-6</v>
      </c>
      <c r="Q135" s="8">
        <f t="shared" si="69"/>
        <v>-2.6294250972114241E-6</v>
      </c>
      <c r="R135" s="8">
        <f t="shared" si="69"/>
        <v>-4.1364972958035651E-6</v>
      </c>
      <c r="S135" s="8">
        <f t="shared" si="69"/>
        <v>4.8751691963389021E-6</v>
      </c>
      <c r="T135" s="8">
        <f t="shared" si="69"/>
        <v>2.6826378132227546E-6</v>
      </c>
      <c r="U135" s="8">
        <f t="shared" si="69"/>
        <v>3.2763450121819915E-6</v>
      </c>
      <c r="V135" s="8">
        <f t="shared" si="69"/>
        <v>-7.9828920718227891E-7</v>
      </c>
      <c r="W135" s="8">
        <f t="shared" si="69"/>
        <v>-4.7723414979827794E-6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-850.75021356000252</v>
      </c>
      <c r="C139" s="16">
        <f t="shared" ref="C139:W139" si="73">SUM(C140:C141)</f>
        <v>-395.56489807999787</v>
      </c>
      <c r="D139" s="16">
        <f t="shared" si="73"/>
        <v>1010.8010971199983</v>
      </c>
      <c r="E139" s="16">
        <f t="shared" si="73"/>
        <v>-708.63608208000596</v>
      </c>
      <c r="F139" s="16">
        <f t="shared" si="73"/>
        <v>-329.9477495600031</v>
      </c>
      <c r="G139" s="16">
        <f t="shared" si="73"/>
        <v>645.57254699999567</v>
      </c>
      <c r="H139" s="16">
        <f t="shared" si="73"/>
        <v>965.73035351999715</v>
      </c>
      <c r="I139" s="16">
        <f t="shared" si="73"/>
        <v>957.02325819999032</v>
      </c>
      <c r="J139" s="16">
        <f t="shared" si="73"/>
        <v>511.19891243998882</v>
      </c>
      <c r="K139" s="16">
        <f t="shared" si="73"/>
        <v>372.81384083999365</v>
      </c>
      <c r="L139" s="16">
        <f t="shared" si="73"/>
        <v>375.0159750799894</v>
      </c>
      <c r="M139" s="16">
        <f t="shared" si="73"/>
        <v>354.33803071999864</v>
      </c>
      <c r="N139" s="16">
        <f t="shared" si="73"/>
        <v>334.99443419999534</v>
      </c>
      <c r="O139" s="16">
        <f t="shared" si="73"/>
        <v>314.6728420800041</v>
      </c>
      <c r="P139" s="16">
        <f t="shared" si="73"/>
        <v>282.79473435999762</v>
      </c>
      <c r="Q139" s="16">
        <f t="shared" si="73"/>
        <v>259.80321303999881</v>
      </c>
      <c r="R139" s="16">
        <f t="shared" si="73"/>
        <v>310.20981771999504</v>
      </c>
      <c r="S139" s="16">
        <f t="shared" si="73"/>
        <v>360.58713480000188</v>
      </c>
      <c r="T139" s="16">
        <f t="shared" si="73"/>
        <v>467.78750427999694</v>
      </c>
      <c r="U139" s="16">
        <f t="shared" si="73"/>
        <v>395.5774791599988</v>
      </c>
      <c r="V139" s="16">
        <f t="shared" si="73"/>
        <v>-0.61274020000109886</v>
      </c>
      <c r="W139" s="16">
        <f t="shared" si="73"/>
        <v>1219.5426003599987</v>
      </c>
    </row>
    <row r="140" spans="1:23" x14ac:dyDescent="0.25">
      <c r="A140" s="9" t="s">
        <v>73</v>
      </c>
      <c r="B140" s="8">
        <f t="shared" ref="B140:W140" si="74">B46-B93</f>
        <v>145.8821275199989</v>
      </c>
      <c r="C140" s="8">
        <f t="shared" si="74"/>
        <v>101.03057372000148</v>
      </c>
      <c r="D140" s="8">
        <f t="shared" si="74"/>
        <v>99.7910009599982</v>
      </c>
      <c r="E140" s="8">
        <f t="shared" si="74"/>
        <v>100.08743972000002</v>
      </c>
      <c r="F140" s="8">
        <f t="shared" si="74"/>
        <v>81.168182480000723</v>
      </c>
      <c r="G140" s="8">
        <f t="shared" si="74"/>
        <v>80.16799495999976</v>
      </c>
      <c r="H140" s="8">
        <f t="shared" si="74"/>
        <v>73.801806280000164</v>
      </c>
      <c r="I140" s="8">
        <f t="shared" si="74"/>
        <v>61.962459999997463</v>
      </c>
      <c r="J140" s="8">
        <f t="shared" si="74"/>
        <v>60.714197520000198</v>
      </c>
      <c r="K140" s="8">
        <f t="shared" si="74"/>
        <v>56.933644959997764</v>
      </c>
      <c r="L140" s="8">
        <f t="shared" si="74"/>
        <v>39.935744959998374</v>
      </c>
      <c r="M140" s="8">
        <f t="shared" si="74"/>
        <v>42.491373720000411</v>
      </c>
      <c r="N140" s="8">
        <f t="shared" si="74"/>
        <v>40.152825039997879</v>
      </c>
      <c r="O140" s="8">
        <f t="shared" si="74"/>
        <v>34.93976124000028</v>
      </c>
      <c r="P140" s="8">
        <f t="shared" si="74"/>
        <v>45.061576279999372</v>
      </c>
      <c r="Q140" s="8">
        <f t="shared" si="74"/>
        <v>39.277651240001433</v>
      </c>
      <c r="R140" s="8">
        <f t="shared" si="74"/>
        <v>45.415724959999352</v>
      </c>
      <c r="S140" s="8">
        <f t="shared" si="74"/>
        <v>39.091488759999265</v>
      </c>
      <c r="T140" s="8">
        <f t="shared" si="74"/>
        <v>69.190484959999594</v>
      </c>
      <c r="U140" s="8">
        <f t="shared" si="74"/>
        <v>44.304894960002457</v>
      </c>
      <c r="V140" s="8">
        <f t="shared" si="74"/>
        <v>-0.61259400000108144</v>
      </c>
      <c r="W140" s="8">
        <f t="shared" si="74"/>
        <v>-9.0541950000024372</v>
      </c>
    </row>
    <row r="141" spans="1:23" x14ac:dyDescent="0.25">
      <c r="A141" s="11" t="s">
        <v>74</v>
      </c>
      <c r="B141" s="12">
        <f t="shared" ref="B141:W141" si="75">B47-B94</f>
        <v>-996.63234108000142</v>
      </c>
      <c r="C141" s="12">
        <f t="shared" si="75"/>
        <v>-496.59547179999936</v>
      </c>
      <c r="D141" s="12">
        <f t="shared" si="75"/>
        <v>911.0100961600001</v>
      </c>
      <c r="E141" s="12">
        <f t="shared" si="75"/>
        <v>-808.72352180000598</v>
      </c>
      <c r="F141" s="12">
        <f t="shared" si="75"/>
        <v>-411.11593204000383</v>
      </c>
      <c r="G141" s="12">
        <f t="shared" si="75"/>
        <v>565.40455203999591</v>
      </c>
      <c r="H141" s="12">
        <f t="shared" si="75"/>
        <v>891.92854723999699</v>
      </c>
      <c r="I141" s="12">
        <f t="shared" si="75"/>
        <v>895.06079819999286</v>
      </c>
      <c r="J141" s="12">
        <f t="shared" si="75"/>
        <v>450.48471491998862</v>
      </c>
      <c r="K141" s="12">
        <f t="shared" si="75"/>
        <v>315.88019587999588</v>
      </c>
      <c r="L141" s="12">
        <f t="shared" si="75"/>
        <v>335.08023011999103</v>
      </c>
      <c r="M141" s="12">
        <f t="shared" si="75"/>
        <v>311.84665699999823</v>
      </c>
      <c r="N141" s="12">
        <f t="shared" si="75"/>
        <v>294.84160915999746</v>
      </c>
      <c r="O141" s="12">
        <f t="shared" si="75"/>
        <v>279.73308084000382</v>
      </c>
      <c r="P141" s="12">
        <f t="shared" si="75"/>
        <v>237.73315807999825</v>
      </c>
      <c r="Q141" s="12">
        <f t="shared" si="75"/>
        <v>220.52556179999738</v>
      </c>
      <c r="R141" s="12">
        <f t="shared" si="75"/>
        <v>264.79409275999569</v>
      </c>
      <c r="S141" s="12">
        <f t="shared" si="75"/>
        <v>321.49564604000261</v>
      </c>
      <c r="T141" s="12">
        <f t="shared" si="75"/>
        <v>398.59701931999734</v>
      </c>
      <c r="U141" s="12">
        <f t="shared" si="75"/>
        <v>351.27258419999634</v>
      </c>
      <c r="V141" s="12">
        <f t="shared" si="75"/>
        <v>-1.4620000001741573E-4</v>
      </c>
      <c r="W141" s="12">
        <f t="shared" si="75"/>
        <v>1228.5967953600011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3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45853.871930000008</v>
      </c>
      <c r="C3" s="5">
        <f t="shared" ref="C3:W3" si="0">SUM(C4,C33,C42,C43,C44,C45)</f>
        <v>49533.247569999992</v>
      </c>
      <c r="D3" s="5">
        <f t="shared" si="0"/>
        <v>46800.484119999994</v>
      </c>
      <c r="E3" s="5">
        <f t="shared" si="0"/>
        <v>51379.639489999994</v>
      </c>
      <c r="F3" s="5">
        <f t="shared" si="0"/>
        <v>50345.613449999997</v>
      </c>
      <c r="G3" s="5">
        <f t="shared" si="0"/>
        <v>51507.164540000005</v>
      </c>
      <c r="H3" s="5">
        <f t="shared" si="0"/>
        <v>52705.024039999989</v>
      </c>
      <c r="I3" s="5">
        <f t="shared" si="0"/>
        <v>56390.896610000003</v>
      </c>
      <c r="J3" s="5">
        <f t="shared" si="0"/>
        <v>55037.603939999994</v>
      </c>
      <c r="K3" s="5">
        <f t="shared" si="0"/>
        <v>46861.315419999992</v>
      </c>
      <c r="L3" s="5">
        <f t="shared" si="0"/>
        <v>48614.954000000005</v>
      </c>
      <c r="M3" s="5">
        <f t="shared" si="0"/>
        <v>53869.14918</v>
      </c>
      <c r="N3" s="5">
        <f t="shared" si="0"/>
        <v>48978.700420000008</v>
      </c>
      <c r="O3" s="5">
        <f t="shared" si="0"/>
        <v>43346.101309999998</v>
      </c>
      <c r="P3" s="5">
        <f t="shared" si="0"/>
        <v>45924.072909999995</v>
      </c>
      <c r="Q3" s="5">
        <f t="shared" si="0"/>
        <v>48920.421860000009</v>
      </c>
      <c r="R3" s="5">
        <f t="shared" si="0"/>
        <v>46215.823970000005</v>
      </c>
      <c r="S3" s="5">
        <f t="shared" si="0"/>
        <v>48393.186869999998</v>
      </c>
      <c r="T3" s="5">
        <f t="shared" si="0"/>
        <v>44503.035520000005</v>
      </c>
      <c r="U3" s="5">
        <f t="shared" si="0"/>
        <v>43179.852799999993</v>
      </c>
      <c r="V3" s="5">
        <f t="shared" si="0"/>
        <v>37206.887019999995</v>
      </c>
      <c r="W3" s="5">
        <f t="shared" si="0"/>
        <v>43036.968999999997</v>
      </c>
    </row>
    <row r="4" spans="1:23" x14ac:dyDescent="0.25">
      <c r="A4" s="13" t="s">
        <v>115</v>
      </c>
      <c r="B4" s="14">
        <f>SUM(B5,B31,B32)</f>
        <v>39050.084440000006</v>
      </c>
      <c r="C4" s="14">
        <f t="shared" ref="C4:W4" si="1">SUM(C5,C31,C32)</f>
        <v>42646.082539999996</v>
      </c>
      <c r="D4" s="14">
        <f t="shared" si="1"/>
        <v>40419.911219999995</v>
      </c>
      <c r="E4" s="14">
        <f t="shared" si="1"/>
        <v>44183.524269999994</v>
      </c>
      <c r="F4" s="14">
        <f t="shared" si="1"/>
        <v>43260.050170000002</v>
      </c>
      <c r="G4" s="14">
        <f t="shared" si="1"/>
        <v>44011.999480000006</v>
      </c>
      <c r="H4" s="14">
        <f t="shared" si="1"/>
        <v>45156.670039999997</v>
      </c>
      <c r="I4" s="14">
        <f t="shared" si="1"/>
        <v>48705.23242</v>
      </c>
      <c r="J4" s="14">
        <f t="shared" si="1"/>
        <v>48058.709219999997</v>
      </c>
      <c r="K4" s="14">
        <f t="shared" si="1"/>
        <v>42535.268579999996</v>
      </c>
      <c r="L4" s="14">
        <f t="shared" si="1"/>
        <v>44353.731599999999</v>
      </c>
      <c r="M4" s="14">
        <f t="shared" si="1"/>
        <v>49143.234300000004</v>
      </c>
      <c r="N4" s="14">
        <f t="shared" si="1"/>
        <v>44500.10345000001</v>
      </c>
      <c r="O4" s="14">
        <f t="shared" si="1"/>
        <v>38932.148910000004</v>
      </c>
      <c r="P4" s="14">
        <f t="shared" si="1"/>
        <v>41317.479959999997</v>
      </c>
      <c r="Q4" s="14">
        <f t="shared" si="1"/>
        <v>43743.699210000013</v>
      </c>
      <c r="R4" s="14">
        <f t="shared" si="1"/>
        <v>40768.809959999999</v>
      </c>
      <c r="S4" s="14">
        <f t="shared" si="1"/>
        <v>42963.076219999995</v>
      </c>
      <c r="T4" s="14">
        <f t="shared" si="1"/>
        <v>39355.101300000002</v>
      </c>
      <c r="U4" s="14">
        <f t="shared" si="1"/>
        <v>38467.155279999999</v>
      </c>
      <c r="V4" s="14">
        <f t="shared" si="1"/>
        <v>32929.194940000001</v>
      </c>
      <c r="W4" s="14">
        <f t="shared" si="1"/>
        <v>38521.735839999994</v>
      </c>
    </row>
    <row r="5" spans="1:23" x14ac:dyDescent="0.25">
      <c r="A5" s="9" t="s">
        <v>116</v>
      </c>
      <c r="B5" s="8">
        <f>SUM(B6,B10,B18,B24,B28)</f>
        <v>38925.642970000008</v>
      </c>
      <c r="C5" s="8">
        <f t="shared" ref="C5:W5" si="2">SUM(C6,C10,C18,C24,C28)</f>
        <v>42521.160029999999</v>
      </c>
      <c r="D5" s="8">
        <f t="shared" si="2"/>
        <v>40298.938869999998</v>
      </c>
      <c r="E5" s="8">
        <f t="shared" si="2"/>
        <v>44067.265269999996</v>
      </c>
      <c r="F5" s="8">
        <f t="shared" si="2"/>
        <v>43141.404419999999</v>
      </c>
      <c r="G5" s="8">
        <f t="shared" si="2"/>
        <v>43887.871670000008</v>
      </c>
      <c r="H5" s="8">
        <f t="shared" si="2"/>
        <v>45028.03269</v>
      </c>
      <c r="I5" s="8">
        <f t="shared" si="2"/>
        <v>48565.450570000001</v>
      </c>
      <c r="J5" s="8">
        <f t="shared" si="2"/>
        <v>47906.77003</v>
      </c>
      <c r="K5" s="8">
        <f t="shared" si="2"/>
        <v>42208.115059999996</v>
      </c>
      <c r="L5" s="8">
        <f t="shared" si="2"/>
        <v>43979.367599999998</v>
      </c>
      <c r="M5" s="8">
        <f t="shared" si="2"/>
        <v>48748.754510000006</v>
      </c>
      <c r="N5" s="8">
        <f t="shared" si="2"/>
        <v>44117.081410000006</v>
      </c>
      <c r="O5" s="8">
        <f t="shared" si="2"/>
        <v>38520.14069</v>
      </c>
      <c r="P5" s="8">
        <f t="shared" si="2"/>
        <v>40933.510329999997</v>
      </c>
      <c r="Q5" s="8">
        <f t="shared" si="2"/>
        <v>43143.324160000011</v>
      </c>
      <c r="R5" s="8">
        <f t="shared" si="2"/>
        <v>39955.899899999997</v>
      </c>
      <c r="S5" s="8">
        <f t="shared" si="2"/>
        <v>42085.614699999998</v>
      </c>
      <c r="T5" s="8">
        <f t="shared" si="2"/>
        <v>38643.64776</v>
      </c>
      <c r="U5" s="8">
        <f t="shared" si="2"/>
        <v>37640.151279999998</v>
      </c>
      <c r="V5" s="8">
        <f t="shared" si="2"/>
        <v>32244.814660000004</v>
      </c>
      <c r="W5" s="8">
        <f t="shared" si="2"/>
        <v>37959.213659999994</v>
      </c>
    </row>
    <row r="6" spans="1:23" x14ac:dyDescent="0.25">
      <c r="A6" s="15" t="s">
        <v>117</v>
      </c>
      <c r="B6" s="16">
        <f>SUM(B7:B9)</f>
        <v>24091.044110000003</v>
      </c>
      <c r="C6" s="16">
        <f t="shared" ref="C6:W6" si="3">SUM(C7:C9)</f>
        <v>27742.714159999996</v>
      </c>
      <c r="D6" s="16">
        <f t="shared" si="3"/>
        <v>25007.742760000001</v>
      </c>
      <c r="E6" s="16">
        <f t="shared" si="3"/>
        <v>27022.521420000001</v>
      </c>
      <c r="F6" s="16">
        <f t="shared" si="3"/>
        <v>26785.86117</v>
      </c>
      <c r="G6" s="16">
        <f t="shared" si="3"/>
        <v>26985.095000000001</v>
      </c>
      <c r="H6" s="16">
        <f t="shared" si="3"/>
        <v>27277.90741</v>
      </c>
      <c r="I6" s="16">
        <f t="shared" si="3"/>
        <v>30598.717810000002</v>
      </c>
      <c r="J6" s="16">
        <f t="shared" si="3"/>
        <v>32111.57401</v>
      </c>
      <c r="K6" s="16">
        <f t="shared" si="3"/>
        <v>29356.15669</v>
      </c>
      <c r="L6" s="16">
        <f t="shared" si="3"/>
        <v>31200.83411</v>
      </c>
      <c r="M6" s="16">
        <f t="shared" si="3"/>
        <v>35951.173360000001</v>
      </c>
      <c r="N6" s="16">
        <f t="shared" si="3"/>
        <v>31192.29219</v>
      </c>
      <c r="O6" s="16">
        <f t="shared" si="3"/>
        <v>26877.273669999999</v>
      </c>
      <c r="P6" s="16">
        <f t="shared" si="3"/>
        <v>28646.29838</v>
      </c>
      <c r="Q6" s="16">
        <f t="shared" si="3"/>
        <v>29653.069680000004</v>
      </c>
      <c r="R6" s="16">
        <f t="shared" si="3"/>
        <v>26259.678529999997</v>
      </c>
      <c r="S6" s="16">
        <f t="shared" si="3"/>
        <v>27543.823199999999</v>
      </c>
      <c r="T6" s="16">
        <f t="shared" si="3"/>
        <v>23390.738719999998</v>
      </c>
      <c r="U6" s="16">
        <f t="shared" si="3"/>
        <v>22387.874249999997</v>
      </c>
      <c r="V6" s="16">
        <f t="shared" si="3"/>
        <v>17786.503860000001</v>
      </c>
      <c r="W6" s="16">
        <f t="shared" si="3"/>
        <v>21963.224229999996</v>
      </c>
    </row>
    <row r="7" spans="1:23" x14ac:dyDescent="0.25">
      <c r="A7" s="10" t="s">
        <v>118</v>
      </c>
      <c r="B7" s="8">
        <v>23228.35513</v>
      </c>
      <c r="C7" s="8">
        <v>26929.127339999999</v>
      </c>
      <c r="D7" s="8">
        <v>24161.665389999998</v>
      </c>
      <c r="E7" s="8">
        <v>26250.383880000001</v>
      </c>
      <c r="F7" s="8">
        <v>25996.05905</v>
      </c>
      <c r="G7" s="8">
        <v>26174.651310000001</v>
      </c>
      <c r="H7" s="8">
        <v>26357.744019999998</v>
      </c>
      <c r="I7" s="8">
        <v>29699.419320000001</v>
      </c>
      <c r="J7" s="8">
        <v>31222.864170000001</v>
      </c>
      <c r="K7" s="8">
        <v>28551.537240000001</v>
      </c>
      <c r="L7" s="8">
        <v>30479.681820000002</v>
      </c>
      <c r="M7" s="8">
        <v>35265.16012</v>
      </c>
      <c r="N7" s="8">
        <v>30482.080610000001</v>
      </c>
      <c r="O7" s="8">
        <v>26226.506870000001</v>
      </c>
      <c r="P7" s="8">
        <v>27992.52305</v>
      </c>
      <c r="Q7" s="8">
        <v>28834.163400000001</v>
      </c>
      <c r="R7" s="8">
        <v>25423.308929999999</v>
      </c>
      <c r="S7" s="8">
        <v>26677.874019999999</v>
      </c>
      <c r="T7" s="8">
        <v>22564.42424</v>
      </c>
      <c r="U7" s="8">
        <v>21392.89028</v>
      </c>
      <c r="V7" s="8">
        <v>16981.285749999999</v>
      </c>
      <c r="W7" s="8">
        <v>21232.041829999998</v>
      </c>
    </row>
    <row r="8" spans="1:23" x14ac:dyDescent="0.25">
      <c r="A8" s="10" t="s">
        <v>119</v>
      </c>
      <c r="B8" s="8">
        <v>641.36442</v>
      </c>
      <c r="C8" s="8">
        <v>651.76576</v>
      </c>
      <c r="D8" s="8">
        <v>684.89883999999995</v>
      </c>
      <c r="E8" s="8">
        <v>598.53688</v>
      </c>
      <c r="F8" s="8">
        <v>628.87346000000002</v>
      </c>
      <c r="G8" s="8">
        <v>660.65630999999996</v>
      </c>
      <c r="H8" s="8">
        <v>785.10267999999996</v>
      </c>
      <c r="I8" s="8">
        <v>780.20299</v>
      </c>
      <c r="J8" s="8">
        <v>808.32354999999995</v>
      </c>
      <c r="K8" s="8">
        <v>798.24788999999998</v>
      </c>
      <c r="L8" s="8">
        <v>715.04008999999996</v>
      </c>
      <c r="M8" s="8">
        <v>682.66060000000004</v>
      </c>
      <c r="N8" s="8">
        <v>704.95249000000001</v>
      </c>
      <c r="O8" s="8">
        <v>646.83932000000004</v>
      </c>
      <c r="P8" s="8">
        <v>649.70865000000003</v>
      </c>
      <c r="Q8" s="8">
        <v>814.97388000000001</v>
      </c>
      <c r="R8" s="8">
        <v>832.66997000000003</v>
      </c>
      <c r="S8" s="8">
        <v>862.10296000000005</v>
      </c>
      <c r="T8" s="8">
        <v>820.62348999999995</v>
      </c>
      <c r="U8" s="8">
        <v>991.47627999999997</v>
      </c>
      <c r="V8" s="8">
        <v>803.05313999999998</v>
      </c>
      <c r="W8" s="8">
        <v>728.71055999999999</v>
      </c>
    </row>
    <row r="9" spans="1:23" x14ac:dyDescent="0.25">
      <c r="A9" s="10" t="s">
        <v>120</v>
      </c>
      <c r="B9" s="8">
        <v>221.32455999999999</v>
      </c>
      <c r="C9" s="8">
        <v>161.82105999999999</v>
      </c>
      <c r="D9" s="8">
        <v>161.17852999999999</v>
      </c>
      <c r="E9" s="8">
        <v>173.60066</v>
      </c>
      <c r="F9" s="8">
        <v>160.92866000000001</v>
      </c>
      <c r="G9" s="8">
        <v>149.78738000000001</v>
      </c>
      <c r="H9" s="8">
        <v>135.06071</v>
      </c>
      <c r="I9" s="8">
        <v>119.0955</v>
      </c>
      <c r="J9" s="8">
        <v>80.386290000000002</v>
      </c>
      <c r="K9" s="8">
        <v>6.3715599999999997</v>
      </c>
      <c r="L9" s="8">
        <v>6.1121999999999996</v>
      </c>
      <c r="M9" s="8">
        <v>3.3526400000000001</v>
      </c>
      <c r="N9" s="8">
        <v>5.2590899999999996</v>
      </c>
      <c r="O9" s="8">
        <v>3.9274800000000001</v>
      </c>
      <c r="P9" s="8">
        <v>4.0666799999999999</v>
      </c>
      <c r="Q9" s="8">
        <v>3.9323999999999999</v>
      </c>
      <c r="R9" s="8">
        <v>3.69963</v>
      </c>
      <c r="S9" s="8">
        <v>3.8462200000000002</v>
      </c>
      <c r="T9" s="8">
        <v>5.6909900000000002</v>
      </c>
      <c r="U9" s="8">
        <v>3.5076900000000002</v>
      </c>
      <c r="V9" s="8">
        <v>2.1649699999999998</v>
      </c>
      <c r="W9" s="8">
        <v>2.4718399999999998</v>
      </c>
    </row>
    <row r="10" spans="1:23" x14ac:dyDescent="0.25">
      <c r="A10" s="15" t="s">
        <v>121</v>
      </c>
      <c r="B10" s="16">
        <f>SUM(B11:B17)</f>
        <v>7195.5266599999995</v>
      </c>
      <c r="C10" s="16">
        <f t="shared" ref="C10:W10" si="4">SUM(C11:C17)</f>
        <v>7147.1882299999997</v>
      </c>
      <c r="D10" s="16">
        <f t="shared" si="4"/>
        <v>7055.394479999999</v>
      </c>
      <c r="E10" s="16">
        <f t="shared" si="4"/>
        <v>8086.1097399999999</v>
      </c>
      <c r="F10" s="16">
        <f t="shared" si="4"/>
        <v>7303.8661300000003</v>
      </c>
      <c r="G10" s="16">
        <f t="shared" si="4"/>
        <v>7045.4143599999998</v>
      </c>
      <c r="H10" s="16">
        <f t="shared" si="4"/>
        <v>7158.9803999999995</v>
      </c>
      <c r="I10" s="16">
        <f t="shared" si="4"/>
        <v>7807.3308999999999</v>
      </c>
      <c r="J10" s="16">
        <f t="shared" si="4"/>
        <v>5498.0317500000001</v>
      </c>
      <c r="K10" s="16">
        <f t="shared" si="4"/>
        <v>3113.9343199999998</v>
      </c>
      <c r="L10" s="16">
        <f t="shared" si="4"/>
        <v>3128.4848699999998</v>
      </c>
      <c r="M10" s="16">
        <f t="shared" si="4"/>
        <v>2716.7632400000002</v>
      </c>
      <c r="N10" s="16">
        <f t="shared" si="4"/>
        <v>2572.2594000000004</v>
      </c>
      <c r="O10" s="16">
        <f t="shared" si="4"/>
        <v>2598.4038499999997</v>
      </c>
      <c r="P10" s="16">
        <f t="shared" si="4"/>
        <v>2548.4274299999997</v>
      </c>
      <c r="Q10" s="16">
        <f t="shared" si="4"/>
        <v>2819.7098099999994</v>
      </c>
      <c r="R10" s="16">
        <f t="shared" si="4"/>
        <v>2870.8206899999996</v>
      </c>
      <c r="S10" s="16">
        <f t="shared" si="4"/>
        <v>3561.6509099999998</v>
      </c>
      <c r="T10" s="16">
        <f t="shared" si="4"/>
        <v>4231.7744499999999</v>
      </c>
      <c r="U10" s="16">
        <f t="shared" si="4"/>
        <v>4144.7756600000002</v>
      </c>
      <c r="V10" s="16">
        <f t="shared" si="4"/>
        <v>3969.2554399999999</v>
      </c>
      <c r="W10" s="16">
        <f t="shared" si="4"/>
        <v>4526.9115899999997</v>
      </c>
    </row>
    <row r="11" spans="1:23" x14ac:dyDescent="0.25">
      <c r="A11" s="10" t="s">
        <v>122</v>
      </c>
      <c r="B11" s="8">
        <v>959.19460000000004</v>
      </c>
      <c r="C11" s="8">
        <v>1160.9299799999999</v>
      </c>
      <c r="D11" s="8">
        <v>1168.9518399999999</v>
      </c>
      <c r="E11" s="8">
        <v>1404.7981400000001</v>
      </c>
      <c r="F11" s="8">
        <v>1242.3443400000001</v>
      </c>
      <c r="G11" s="8">
        <v>1103.07365</v>
      </c>
      <c r="H11" s="8">
        <v>1096.1617900000001</v>
      </c>
      <c r="I11" s="8">
        <v>1189.95777</v>
      </c>
      <c r="J11" s="8">
        <v>728.03917000000001</v>
      </c>
      <c r="K11" s="8">
        <v>224.25700000000001</v>
      </c>
      <c r="L11" s="8">
        <v>130.95491000000001</v>
      </c>
      <c r="M11" s="8">
        <v>146.07624999999999</v>
      </c>
      <c r="N11" s="8">
        <v>116.24847</v>
      </c>
      <c r="O11" s="8">
        <v>99.011380000000003</v>
      </c>
      <c r="P11" s="8">
        <v>117.39455</v>
      </c>
      <c r="Q11" s="8">
        <v>115.79971999999999</v>
      </c>
      <c r="R11" s="8">
        <v>113.61416</v>
      </c>
      <c r="S11" s="8">
        <v>118.61057</v>
      </c>
      <c r="T11" s="8">
        <v>129.69927000000001</v>
      </c>
      <c r="U11" s="8">
        <v>120.86698</v>
      </c>
      <c r="V11" s="8">
        <v>114.88827999999999</v>
      </c>
      <c r="W11" s="8">
        <v>123.42542</v>
      </c>
    </row>
    <row r="12" spans="1:23" x14ac:dyDescent="0.25">
      <c r="A12" s="10" t="s">
        <v>123</v>
      </c>
      <c r="B12" s="8">
        <v>183.94820999999999</v>
      </c>
      <c r="C12" s="8">
        <v>156.10826</v>
      </c>
      <c r="D12" s="8">
        <v>138.85523000000001</v>
      </c>
      <c r="E12" s="8">
        <v>131.58176</v>
      </c>
      <c r="F12" s="8">
        <v>136.68445</v>
      </c>
      <c r="G12" s="8">
        <v>157.17301</v>
      </c>
      <c r="H12" s="8">
        <v>152.68495999999999</v>
      </c>
      <c r="I12" s="8">
        <v>102.66243</v>
      </c>
      <c r="J12" s="8">
        <v>154.18429</v>
      </c>
      <c r="K12" s="8">
        <v>136.16525999999999</v>
      </c>
      <c r="L12" s="8">
        <v>167.92474000000001</v>
      </c>
      <c r="M12" s="8">
        <v>142.39993999999999</v>
      </c>
      <c r="N12" s="8">
        <v>124.91553</v>
      </c>
      <c r="O12" s="8">
        <v>145.50798</v>
      </c>
      <c r="P12" s="8">
        <v>141.66442000000001</v>
      </c>
      <c r="Q12" s="8">
        <v>145.84715</v>
      </c>
      <c r="R12" s="8">
        <v>164.49511999999999</v>
      </c>
      <c r="S12" s="8">
        <v>176.23378</v>
      </c>
      <c r="T12" s="8">
        <v>204.98286999999999</v>
      </c>
      <c r="U12" s="8">
        <v>251.18460999999999</v>
      </c>
      <c r="V12" s="8">
        <v>249.05708000000001</v>
      </c>
      <c r="W12" s="8">
        <v>245.78039000000001</v>
      </c>
    </row>
    <row r="13" spans="1:23" x14ac:dyDescent="0.25">
      <c r="A13" s="10" t="s">
        <v>124</v>
      </c>
      <c r="B13" s="8">
        <v>1820.83239</v>
      </c>
      <c r="C13" s="8">
        <v>1848.93445</v>
      </c>
      <c r="D13" s="8">
        <v>1315.04927</v>
      </c>
      <c r="E13" s="8">
        <v>1503.47693</v>
      </c>
      <c r="F13" s="8">
        <v>1362.7682500000001</v>
      </c>
      <c r="G13" s="8">
        <v>1221.58935</v>
      </c>
      <c r="H13" s="8">
        <v>1137.7240999999999</v>
      </c>
      <c r="I13" s="8">
        <v>1202.71444</v>
      </c>
      <c r="J13" s="8">
        <v>938.85316</v>
      </c>
      <c r="K13" s="8">
        <v>302.49788000000001</v>
      </c>
      <c r="L13" s="8">
        <v>215.64502999999999</v>
      </c>
      <c r="M13" s="8">
        <v>223.70724000000001</v>
      </c>
      <c r="N13" s="8">
        <v>225.87144000000001</v>
      </c>
      <c r="O13" s="8">
        <v>248.39344</v>
      </c>
      <c r="P13" s="8">
        <v>223.42892000000001</v>
      </c>
      <c r="Q13" s="8">
        <v>344.97496999999998</v>
      </c>
      <c r="R13" s="8">
        <v>378.73773999999997</v>
      </c>
      <c r="S13" s="8">
        <v>1020.4978599999999</v>
      </c>
      <c r="T13" s="8">
        <v>1538.57954</v>
      </c>
      <c r="U13" s="8">
        <v>1427.40551</v>
      </c>
      <c r="V13" s="8">
        <v>1327.3772899999999</v>
      </c>
      <c r="W13" s="8">
        <v>1555.85493</v>
      </c>
    </row>
    <row r="14" spans="1:23" x14ac:dyDescent="0.25">
      <c r="A14" s="10" t="s">
        <v>125</v>
      </c>
      <c r="B14" s="8">
        <v>192.06912</v>
      </c>
      <c r="C14" s="8">
        <v>138.78541999999999</v>
      </c>
      <c r="D14" s="8">
        <v>364.19168000000002</v>
      </c>
      <c r="E14" s="8">
        <v>279.05977000000001</v>
      </c>
      <c r="F14" s="8">
        <v>219.34769</v>
      </c>
      <c r="G14" s="8">
        <v>221.21718000000001</v>
      </c>
      <c r="H14" s="8">
        <v>163.4554</v>
      </c>
      <c r="I14" s="8">
        <v>199.57708</v>
      </c>
      <c r="J14" s="8">
        <v>166.13539</v>
      </c>
      <c r="K14" s="8">
        <v>86.611429999999999</v>
      </c>
      <c r="L14" s="8">
        <v>102.68828000000001</v>
      </c>
      <c r="M14" s="8">
        <v>112.4782</v>
      </c>
      <c r="N14" s="8">
        <v>107.78327</v>
      </c>
      <c r="O14" s="8">
        <v>122.9744</v>
      </c>
      <c r="P14" s="8">
        <v>113.30647</v>
      </c>
      <c r="Q14" s="8">
        <v>111.17166</v>
      </c>
      <c r="R14" s="8">
        <v>117.01112000000001</v>
      </c>
      <c r="S14" s="8">
        <v>105.61706</v>
      </c>
      <c r="T14" s="8">
        <v>106.7801</v>
      </c>
      <c r="U14" s="8">
        <v>102.19427</v>
      </c>
      <c r="V14" s="8">
        <v>94.626310000000004</v>
      </c>
      <c r="W14" s="8">
        <v>110.25006999999999</v>
      </c>
    </row>
    <row r="15" spans="1:23" x14ac:dyDescent="0.25">
      <c r="A15" s="10" t="s">
        <v>126</v>
      </c>
      <c r="B15" s="8">
        <v>668.07483000000002</v>
      </c>
      <c r="C15" s="8">
        <v>568.37697000000003</v>
      </c>
      <c r="D15" s="8">
        <v>558.43188999999995</v>
      </c>
      <c r="E15" s="8">
        <v>497.30243999999999</v>
      </c>
      <c r="F15" s="8">
        <v>499.71591999999998</v>
      </c>
      <c r="G15" s="8">
        <v>476.12110000000001</v>
      </c>
      <c r="H15" s="8">
        <v>506.00040999999999</v>
      </c>
      <c r="I15" s="8">
        <v>496.54487</v>
      </c>
      <c r="J15" s="8">
        <v>433.72877</v>
      </c>
      <c r="K15" s="8">
        <v>373.71708000000001</v>
      </c>
      <c r="L15" s="8">
        <v>354.30464999999998</v>
      </c>
      <c r="M15" s="8">
        <v>318.41374000000002</v>
      </c>
      <c r="N15" s="8">
        <v>289.78561999999999</v>
      </c>
      <c r="O15" s="8">
        <v>289.27920999999998</v>
      </c>
      <c r="P15" s="8">
        <v>256.39796000000001</v>
      </c>
      <c r="Q15" s="8">
        <v>259.19292999999999</v>
      </c>
      <c r="R15" s="8">
        <v>239.90181999999999</v>
      </c>
      <c r="S15" s="8">
        <v>240.18637000000001</v>
      </c>
      <c r="T15" s="8">
        <v>238.41673</v>
      </c>
      <c r="U15" s="8">
        <v>228.03321</v>
      </c>
      <c r="V15" s="8">
        <v>222.87667999999999</v>
      </c>
      <c r="W15" s="8">
        <v>318.01168999999999</v>
      </c>
    </row>
    <row r="16" spans="1:23" x14ac:dyDescent="0.25">
      <c r="A16" s="10" t="s">
        <v>127</v>
      </c>
      <c r="B16" s="8">
        <v>1397.0754999999999</v>
      </c>
      <c r="C16" s="8">
        <v>1515.98543</v>
      </c>
      <c r="D16" s="8">
        <v>1703.8029899999999</v>
      </c>
      <c r="E16" s="8">
        <v>1766.59059</v>
      </c>
      <c r="F16" s="8">
        <v>1880.3434</v>
      </c>
      <c r="G16" s="8">
        <v>1916.64671</v>
      </c>
      <c r="H16" s="8">
        <v>2055.7213400000001</v>
      </c>
      <c r="I16" s="8">
        <v>2409.6004699999999</v>
      </c>
      <c r="J16" s="8">
        <v>2079.1487999999999</v>
      </c>
      <c r="K16" s="8">
        <v>1426.8380999999999</v>
      </c>
      <c r="L16" s="8">
        <v>1712.41111</v>
      </c>
      <c r="M16" s="8">
        <v>1304.58907</v>
      </c>
      <c r="N16" s="8">
        <v>1246.2541000000001</v>
      </c>
      <c r="O16" s="8">
        <v>1244.7765300000001</v>
      </c>
      <c r="P16" s="8">
        <v>1254.44894</v>
      </c>
      <c r="Q16" s="8">
        <v>1228.7858699999999</v>
      </c>
      <c r="R16" s="8">
        <v>1232.1429499999999</v>
      </c>
      <c r="S16" s="8">
        <v>1194.10797</v>
      </c>
      <c r="T16" s="8">
        <v>1145.57287</v>
      </c>
      <c r="U16" s="8">
        <v>1030.12041</v>
      </c>
      <c r="V16" s="8">
        <v>1006.56703</v>
      </c>
      <c r="W16" s="8">
        <v>1023.64819</v>
      </c>
    </row>
    <row r="17" spans="1:23" x14ac:dyDescent="0.25">
      <c r="A17" s="10" t="s">
        <v>128</v>
      </c>
      <c r="B17" s="8">
        <v>1974.3320100000001</v>
      </c>
      <c r="C17" s="8">
        <v>1758.06772</v>
      </c>
      <c r="D17" s="8">
        <v>1806.11158</v>
      </c>
      <c r="E17" s="8">
        <v>2503.3001100000001</v>
      </c>
      <c r="F17" s="8">
        <v>1962.6620800000001</v>
      </c>
      <c r="G17" s="8">
        <v>1949.5933600000001</v>
      </c>
      <c r="H17" s="8">
        <v>2047.2324000000001</v>
      </c>
      <c r="I17" s="8">
        <v>2206.2738399999998</v>
      </c>
      <c r="J17" s="8">
        <v>997.94217000000003</v>
      </c>
      <c r="K17" s="8">
        <v>563.84757000000002</v>
      </c>
      <c r="L17" s="8">
        <v>444.55615</v>
      </c>
      <c r="M17" s="8">
        <v>469.09879999999998</v>
      </c>
      <c r="N17" s="8">
        <v>461.40096999999997</v>
      </c>
      <c r="O17" s="8">
        <v>448.46091000000001</v>
      </c>
      <c r="P17" s="8">
        <v>441.78617000000003</v>
      </c>
      <c r="Q17" s="8">
        <v>613.93750999999997</v>
      </c>
      <c r="R17" s="8">
        <v>624.91777999999999</v>
      </c>
      <c r="S17" s="8">
        <v>706.39729999999997</v>
      </c>
      <c r="T17" s="8">
        <v>867.74306999999999</v>
      </c>
      <c r="U17" s="8">
        <v>984.97067000000004</v>
      </c>
      <c r="V17" s="8">
        <v>953.86276999999995</v>
      </c>
      <c r="W17" s="8">
        <v>1149.9409000000001</v>
      </c>
    </row>
    <row r="18" spans="1:23" x14ac:dyDescent="0.25">
      <c r="A18" s="15" t="s">
        <v>129</v>
      </c>
      <c r="B18" s="16">
        <f>SUM(B19:B23)</f>
        <v>5367.5587099999993</v>
      </c>
      <c r="C18" s="16">
        <f t="shared" ref="C18:W18" si="5">SUM(C19:C23)</f>
        <v>5480.0852700000005</v>
      </c>
      <c r="D18" s="16">
        <f t="shared" si="5"/>
        <v>5750.1321600000001</v>
      </c>
      <c r="E18" s="16">
        <f t="shared" si="5"/>
        <v>6345.6288399999994</v>
      </c>
      <c r="F18" s="16">
        <f t="shared" si="5"/>
        <v>6893.1378399999994</v>
      </c>
      <c r="G18" s="16">
        <f t="shared" si="5"/>
        <v>7715.6056399999998</v>
      </c>
      <c r="H18" s="16">
        <f t="shared" si="5"/>
        <v>8169.2085600000009</v>
      </c>
      <c r="I18" s="16">
        <f t="shared" si="5"/>
        <v>7961.7877700000008</v>
      </c>
      <c r="J18" s="16">
        <f t="shared" si="5"/>
        <v>8443.5988300000008</v>
      </c>
      <c r="K18" s="16">
        <f t="shared" si="5"/>
        <v>8095.795360000001</v>
      </c>
      <c r="L18" s="16">
        <f t="shared" si="5"/>
        <v>7886.8519400000005</v>
      </c>
      <c r="M18" s="16">
        <f t="shared" si="5"/>
        <v>8058.6214600000003</v>
      </c>
      <c r="N18" s="16">
        <f t="shared" si="5"/>
        <v>8408.0172399999992</v>
      </c>
      <c r="O18" s="16">
        <f t="shared" si="5"/>
        <v>7344.3695800000005</v>
      </c>
      <c r="P18" s="16">
        <f t="shared" si="5"/>
        <v>8319.0919400000002</v>
      </c>
      <c r="Q18" s="16">
        <f t="shared" si="5"/>
        <v>9091.5455000000002</v>
      </c>
      <c r="R18" s="16">
        <f t="shared" si="5"/>
        <v>9193.5092199999981</v>
      </c>
      <c r="S18" s="16">
        <f t="shared" si="5"/>
        <v>9332.2632300000005</v>
      </c>
      <c r="T18" s="16">
        <f t="shared" si="5"/>
        <v>9544.72379</v>
      </c>
      <c r="U18" s="16">
        <f t="shared" si="5"/>
        <v>9699.3759599999994</v>
      </c>
      <c r="V18" s="16">
        <f t="shared" si="5"/>
        <v>9121.5124400000004</v>
      </c>
      <c r="W18" s="16">
        <f t="shared" si="5"/>
        <v>9811.4599999999991</v>
      </c>
    </row>
    <row r="19" spans="1:23" x14ac:dyDescent="0.25">
      <c r="A19" s="10" t="s">
        <v>130</v>
      </c>
      <c r="B19" s="8">
        <v>17.27956</v>
      </c>
      <c r="C19" s="8">
        <v>35.858499999999999</v>
      </c>
      <c r="D19" s="8">
        <v>22.17623</v>
      </c>
      <c r="E19" s="8">
        <v>19.915410000000001</v>
      </c>
      <c r="F19" s="8">
        <v>16.874580000000002</v>
      </c>
      <c r="G19" s="8">
        <v>16.883199999999999</v>
      </c>
      <c r="H19" s="8">
        <v>15.05687</v>
      </c>
      <c r="I19" s="8">
        <v>17.104289999999999</v>
      </c>
      <c r="J19" s="8">
        <v>23.244260000000001</v>
      </c>
      <c r="K19" s="8">
        <v>23.428889999999999</v>
      </c>
      <c r="L19" s="8">
        <v>21.635560000000002</v>
      </c>
      <c r="M19" s="8">
        <v>26.395569999999999</v>
      </c>
      <c r="N19" s="8">
        <v>24.568519999999999</v>
      </c>
      <c r="O19" s="8">
        <v>19.56429</v>
      </c>
      <c r="P19" s="8">
        <v>18.51803</v>
      </c>
      <c r="Q19" s="8">
        <v>18.97308</v>
      </c>
      <c r="R19" s="8">
        <v>18.47936</v>
      </c>
      <c r="S19" s="8">
        <v>21.564330000000002</v>
      </c>
      <c r="T19" s="8">
        <v>21.739139999999999</v>
      </c>
      <c r="U19" s="8">
        <v>20.681529999999999</v>
      </c>
      <c r="V19" s="8">
        <v>12.15774</v>
      </c>
      <c r="W19" s="8">
        <v>14.33982</v>
      </c>
    </row>
    <row r="20" spans="1:23" x14ac:dyDescent="0.25">
      <c r="A20" s="10" t="s">
        <v>131</v>
      </c>
      <c r="B20" s="8">
        <v>4844.7203</v>
      </c>
      <c r="C20" s="8">
        <v>5016.1403300000002</v>
      </c>
      <c r="D20" s="8">
        <v>5300.97361</v>
      </c>
      <c r="E20" s="8">
        <v>6025.19211</v>
      </c>
      <c r="F20" s="8">
        <v>6466.2915499999999</v>
      </c>
      <c r="G20" s="8">
        <v>7097.3361999999997</v>
      </c>
      <c r="H20" s="8">
        <v>7525.6869399999996</v>
      </c>
      <c r="I20" s="8">
        <v>7247.4594900000002</v>
      </c>
      <c r="J20" s="8">
        <v>7708.3638799999999</v>
      </c>
      <c r="K20" s="8">
        <v>7675.54288</v>
      </c>
      <c r="L20" s="8">
        <v>7468.1786700000002</v>
      </c>
      <c r="M20" s="8">
        <v>7495.1217900000001</v>
      </c>
      <c r="N20" s="8">
        <v>7835.7917900000002</v>
      </c>
      <c r="O20" s="8">
        <v>6849.7504399999998</v>
      </c>
      <c r="P20" s="8">
        <v>7864.7970599999999</v>
      </c>
      <c r="Q20" s="8">
        <v>8670.9811399999999</v>
      </c>
      <c r="R20" s="8">
        <v>8792.7136900000005</v>
      </c>
      <c r="S20" s="8">
        <v>8865.3046900000008</v>
      </c>
      <c r="T20" s="8">
        <v>9164.2381700000005</v>
      </c>
      <c r="U20" s="8">
        <v>9515.3637099999996</v>
      </c>
      <c r="V20" s="8">
        <v>8993.0794299999998</v>
      </c>
      <c r="W20" s="8">
        <v>9635.3160100000005</v>
      </c>
    </row>
    <row r="21" spans="1:23" x14ac:dyDescent="0.25">
      <c r="A21" s="10" t="s">
        <v>132</v>
      </c>
      <c r="B21" s="8">
        <v>119.10834</v>
      </c>
      <c r="C21" s="8">
        <v>103.43619</v>
      </c>
      <c r="D21" s="8">
        <v>97.167330000000007</v>
      </c>
      <c r="E21" s="8">
        <v>87.764039999999994</v>
      </c>
      <c r="F21" s="8">
        <v>89.321700000000007</v>
      </c>
      <c r="G21" s="8">
        <v>90.898470000000003</v>
      </c>
      <c r="H21" s="8">
        <v>89.970150000000004</v>
      </c>
      <c r="I21" s="8">
        <v>78.360749999999996</v>
      </c>
      <c r="J21" s="8">
        <v>100.30176</v>
      </c>
      <c r="K21" s="8">
        <v>62.688600000000001</v>
      </c>
      <c r="L21" s="8">
        <v>62.688600000000001</v>
      </c>
      <c r="M21" s="8">
        <v>56.419739999999997</v>
      </c>
      <c r="N21" s="8">
        <v>68.957459999999998</v>
      </c>
      <c r="O21" s="8">
        <v>46.7119</v>
      </c>
      <c r="P21" s="8">
        <v>37.391750000000002</v>
      </c>
      <c r="Q21" s="8">
        <v>49.8367</v>
      </c>
      <c r="R21" s="8">
        <v>40.461489999999998</v>
      </c>
      <c r="S21" s="8">
        <v>41.717579999999998</v>
      </c>
      <c r="T21" s="8">
        <v>34.250059999999998</v>
      </c>
      <c r="U21" s="8">
        <v>30.86844</v>
      </c>
      <c r="V21" s="8">
        <v>29.383759999999999</v>
      </c>
      <c r="W21" s="8">
        <v>31.785799999999998</v>
      </c>
    </row>
    <row r="22" spans="1:23" x14ac:dyDescent="0.25">
      <c r="A22" s="10" t="s">
        <v>133</v>
      </c>
      <c r="B22" s="8">
        <v>6.2688600000000001</v>
      </c>
      <c r="C22" s="8">
        <v>5.7289199999999996</v>
      </c>
      <c r="D22" s="8">
        <v>8.4591399999999997</v>
      </c>
      <c r="E22" s="8">
        <v>10.4442</v>
      </c>
      <c r="F22" s="8">
        <v>9.7774800000000006</v>
      </c>
      <c r="G22" s="8">
        <v>11.313040000000001</v>
      </c>
      <c r="H22" s="8">
        <v>11.944000000000001</v>
      </c>
      <c r="I22" s="8">
        <v>13.292070000000001</v>
      </c>
      <c r="J22" s="8">
        <v>15.343500000000001</v>
      </c>
      <c r="K22" s="8">
        <v>11.24667</v>
      </c>
      <c r="L22" s="8">
        <v>8.6522100000000002</v>
      </c>
      <c r="M22" s="8">
        <v>9.4305500000000002</v>
      </c>
      <c r="N22" s="8">
        <v>8.4893000000000001</v>
      </c>
      <c r="O22" s="8">
        <v>7.1334999999999997</v>
      </c>
      <c r="P22" s="8">
        <v>8.5832899999999999</v>
      </c>
      <c r="Q22" s="8">
        <v>10.16292</v>
      </c>
      <c r="R22" s="8">
        <v>7.3213200000000001</v>
      </c>
      <c r="S22" s="8">
        <v>6.5398100000000001</v>
      </c>
      <c r="T22" s="8">
        <v>5.0931699999999998</v>
      </c>
      <c r="U22" s="8">
        <v>6.4098800000000002</v>
      </c>
      <c r="V22" s="8">
        <v>4.8492199999999999</v>
      </c>
      <c r="W22" s="8">
        <v>4.4362000000000004</v>
      </c>
    </row>
    <row r="23" spans="1:23" x14ac:dyDescent="0.25">
      <c r="A23" s="10" t="s">
        <v>134</v>
      </c>
      <c r="B23" s="8">
        <v>380.18164999999999</v>
      </c>
      <c r="C23" s="8">
        <v>318.92133000000001</v>
      </c>
      <c r="D23" s="8">
        <v>321.35584999999998</v>
      </c>
      <c r="E23" s="8">
        <v>202.31308000000001</v>
      </c>
      <c r="F23" s="8">
        <v>310.87252999999998</v>
      </c>
      <c r="G23" s="8">
        <v>499.17473000000001</v>
      </c>
      <c r="H23" s="8">
        <v>526.55060000000003</v>
      </c>
      <c r="I23" s="8">
        <v>605.57117000000005</v>
      </c>
      <c r="J23" s="8">
        <v>596.34542999999996</v>
      </c>
      <c r="K23" s="8">
        <v>322.88832000000002</v>
      </c>
      <c r="L23" s="8">
        <v>325.69690000000003</v>
      </c>
      <c r="M23" s="8">
        <v>471.25380999999999</v>
      </c>
      <c r="N23" s="8">
        <v>470.21017000000001</v>
      </c>
      <c r="O23" s="8">
        <v>421.20945</v>
      </c>
      <c r="P23" s="8">
        <v>389.80180999999999</v>
      </c>
      <c r="Q23" s="8">
        <v>341.59165999999999</v>
      </c>
      <c r="R23" s="8">
        <v>334.53336000000002</v>
      </c>
      <c r="S23" s="8">
        <v>397.13682</v>
      </c>
      <c r="T23" s="8">
        <v>319.40325000000001</v>
      </c>
      <c r="U23" s="8">
        <v>126.05240000000001</v>
      </c>
      <c r="V23" s="8">
        <v>82.042289999999994</v>
      </c>
      <c r="W23" s="8">
        <v>125.58217</v>
      </c>
    </row>
    <row r="24" spans="1:23" x14ac:dyDescent="0.25">
      <c r="A24" s="15" t="s">
        <v>135</v>
      </c>
      <c r="B24" s="16">
        <f>SUM(B25:B27)</f>
        <v>2225.1735799999997</v>
      </c>
      <c r="C24" s="16">
        <f t="shared" ref="C24:W24" si="6">SUM(C25:C27)</f>
        <v>2051.5415600000001</v>
      </c>
      <c r="D24" s="16">
        <f t="shared" si="6"/>
        <v>2427.74458</v>
      </c>
      <c r="E24" s="16">
        <f t="shared" si="6"/>
        <v>2562.0313700000002</v>
      </c>
      <c r="F24" s="16">
        <f t="shared" si="6"/>
        <v>2116.7169700000004</v>
      </c>
      <c r="G24" s="16">
        <f t="shared" si="6"/>
        <v>2118.4353099999998</v>
      </c>
      <c r="H24" s="16">
        <f t="shared" si="6"/>
        <v>2361.8234600000001</v>
      </c>
      <c r="I24" s="16">
        <f t="shared" si="6"/>
        <v>2090.3664800000001</v>
      </c>
      <c r="J24" s="16">
        <f t="shared" si="6"/>
        <v>1836.64192</v>
      </c>
      <c r="K24" s="16">
        <f t="shared" si="6"/>
        <v>1594.73233</v>
      </c>
      <c r="L24" s="16">
        <f t="shared" si="6"/>
        <v>1738.53035</v>
      </c>
      <c r="M24" s="16">
        <f t="shared" si="6"/>
        <v>1983.8146099999999</v>
      </c>
      <c r="N24" s="16">
        <f t="shared" si="6"/>
        <v>1935.0726299999999</v>
      </c>
      <c r="O24" s="16">
        <f t="shared" si="6"/>
        <v>1682.6119000000001</v>
      </c>
      <c r="P24" s="16">
        <f t="shared" si="6"/>
        <v>1410.3991900000001</v>
      </c>
      <c r="Q24" s="16">
        <f t="shared" si="6"/>
        <v>1557.8618899999999</v>
      </c>
      <c r="R24" s="16">
        <f t="shared" si="6"/>
        <v>1589.4181800000001</v>
      </c>
      <c r="S24" s="16">
        <f t="shared" si="6"/>
        <v>1607.6009099999999</v>
      </c>
      <c r="T24" s="16">
        <f t="shared" si="6"/>
        <v>1445.5342700000001</v>
      </c>
      <c r="U24" s="16">
        <f t="shared" si="6"/>
        <v>1407.0501899999999</v>
      </c>
      <c r="V24" s="16">
        <f t="shared" si="6"/>
        <v>1366.5429200000001</v>
      </c>
      <c r="W24" s="16">
        <f t="shared" si="6"/>
        <v>1656.6930600000001</v>
      </c>
    </row>
    <row r="25" spans="1:23" x14ac:dyDescent="0.25">
      <c r="A25" s="10" t="s">
        <v>136</v>
      </c>
      <c r="B25" s="8">
        <v>330.74702000000002</v>
      </c>
      <c r="C25" s="8">
        <v>581.72382000000005</v>
      </c>
      <c r="D25" s="8">
        <v>398.43392</v>
      </c>
      <c r="E25" s="8">
        <v>287.92684000000003</v>
      </c>
      <c r="F25" s="8">
        <v>205.31164000000001</v>
      </c>
      <c r="G25" s="8">
        <v>230.79070999999999</v>
      </c>
      <c r="H25" s="8">
        <v>381.09120999999999</v>
      </c>
      <c r="I25" s="8">
        <v>324.12175000000002</v>
      </c>
      <c r="J25" s="8">
        <v>400.91359999999997</v>
      </c>
      <c r="K25" s="8">
        <v>375.00286</v>
      </c>
      <c r="L25" s="8">
        <v>342.37047000000001</v>
      </c>
      <c r="M25" s="8">
        <v>318.56756999999999</v>
      </c>
      <c r="N25" s="8">
        <v>310.23253</v>
      </c>
      <c r="O25" s="8">
        <v>273.25006000000002</v>
      </c>
      <c r="P25" s="8">
        <v>250.59272000000001</v>
      </c>
      <c r="Q25" s="8">
        <v>349.92192</v>
      </c>
      <c r="R25" s="8">
        <v>353.04135000000002</v>
      </c>
      <c r="S25" s="8">
        <v>341.29527999999999</v>
      </c>
      <c r="T25" s="8">
        <v>314.17379</v>
      </c>
      <c r="U25" s="8">
        <v>338.84730000000002</v>
      </c>
      <c r="V25" s="8">
        <v>303.12572999999998</v>
      </c>
      <c r="W25" s="8">
        <v>364.57758999999999</v>
      </c>
    </row>
    <row r="26" spans="1:23" x14ac:dyDescent="0.25">
      <c r="A26" s="10" t="s">
        <v>137</v>
      </c>
      <c r="B26" s="8">
        <v>1034.1901399999999</v>
      </c>
      <c r="C26" s="8">
        <v>685.04679999999996</v>
      </c>
      <c r="D26" s="8">
        <v>1234.23786</v>
      </c>
      <c r="E26" s="8">
        <v>1476.3771400000001</v>
      </c>
      <c r="F26" s="8">
        <v>1137.38743</v>
      </c>
      <c r="G26" s="8">
        <v>1047.80906</v>
      </c>
      <c r="H26" s="8">
        <v>1147.40013</v>
      </c>
      <c r="I26" s="8">
        <v>1022.5879</v>
      </c>
      <c r="J26" s="8">
        <v>960.08893999999998</v>
      </c>
      <c r="K26" s="8">
        <v>745.23719000000006</v>
      </c>
      <c r="L26" s="8">
        <v>939.08110999999997</v>
      </c>
      <c r="M26" s="8">
        <v>1166.3326099999999</v>
      </c>
      <c r="N26" s="8">
        <v>1137.6063899999999</v>
      </c>
      <c r="O26" s="8">
        <v>933.83645000000001</v>
      </c>
      <c r="P26" s="8">
        <v>698.65642000000003</v>
      </c>
      <c r="Q26" s="8">
        <v>743.13559999999995</v>
      </c>
      <c r="R26" s="8">
        <v>807.72045000000003</v>
      </c>
      <c r="S26" s="8">
        <v>833.22663</v>
      </c>
      <c r="T26" s="8">
        <v>674.10968000000003</v>
      </c>
      <c r="U26" s="8">
        <v>622.68363999999997</v>
      </c>
      <c r="V26" s="8">
        <v>642.96923000000004</v>
      </c>
      <c r="W26" s="8">
        <v>837.51994999999999</v>
      </c>
    </row>
    <row r="27" spans="1:23" x14ac:dyDescent="0.25">
      <c r="A27" s="10" t="s">
        <v>138</v>
      </c>
      <c r="B27" s="8">
        <v>860.23641999999995</v>
      </c>
      <c r="C27" s="8">
        <v>784.77094</v>
      </c>
      <c r="D27" s="8">
        <v>795.07280000000003</v>
      </c>
      <c r="E27" s="8">
        <v>797.72739000000001</v>
      </c>
      <c r="F27" s="8">
        <v>774.01790000000005</v>
      </c>
      <c r="G27" s="8">
        <v>839.83554000000004</v>
      </c>
      <c r="H27" s="8">
        <v>833.33212000000003</v>
      </c>
      <c r="I27" s="8">
        <v>743.65683000000001</v>
      </c>
      <c r="J27" s="8">
        <v>475.63938000000002</v>
      </c>
      <c r="K27" s="8">
        <v>474.49227999999999</v>
      </c>
      <c r="L27" s="8">
        <v>457.07877000000002</v>
      </c>
      <c r="M27" s="8">
        <v>498.91442999999998</v>
      </c>
      <c r="N27" s="8">
        <v>487.23370999999997</v>
      </c>
      <c r="O27" s="8">
        <v>475.52539000000002</v>
      </c>
      <c r="P27" s="8">
        <v>461.15005000000002</v>
      </c>
      <c r="Q27" s="8">
        <v>464.80437000000001</v>
      </c>
      <c r="R27" s="8">
        <v>428.65638000000001</v>
      </c>
      <c r="S27" s="8">
        <v>433.07900000000001</v>
      </c>
      <c r="T27" s="8">
        <v>457.25080000000003</v>
      </c>
      <c r="U27" s="8">
        <v>445.51925</v>
      </c>
      <c r="V27" s="8">
        <v>420.44796000000002</v>
      </c>
      <c r="W27" s="8">
        <v>454.59552000000002</v>
      </c>
    </row>
    <row r="28" spans="1:23" x14ac:dyDescent="0.25">
      <c r="A28" s="15" t="s">
        <v>37</v>
      </c>
      <c r="B28" s="16">
        <f>SUM(B29:B30)</f>
        <v>46.339910000000003</v>
      </c>
      <c r="C28" s="16">
        <f t="shared" ref="C28:W28" si="7">SUM(C29:C30)</f>
        <v>99.630809999999997</v>
      </c>
      <c r="D28" s="16">
        <f t="shared" si="7"/>
        <v>57.924889999999998</v>
      </c>
      <c r="E28" s="16">
        <f t="shared" si="7"/>
        <v>50.9739</v>
      </c>
      <c r="F28" s="16">
        <f t="shared" si="7"/>
        <v>41.822310000000002</v>
      </c>
      <c r="G28" s="16">
        <f t="shared" si="7"/>
        <v>23.321359999999999</v>
      </c>
      <c r="H28" s="16">
        <f t="shared" si="7"/>
        <v>60.112859999999998</v>
      </c>
      <c r="I28" s="16">
        <f t="shared" si="7"/>
        <v>107.24760999999999</v>
      </c>
      <c r="J28" s="16">
        <f t="shared" si="7"/>
        <v>16.92352</v>
      </c>
      <c r="K28" s="16">
        <f t="shared" si="7"/>
        <v>47.496360000000003</v>
      </c>
      <c r="L28" s="16">
        <f t="shared" si="7"/>
        <v>24.666329999999999</v>
      </c>
      <c r="M28" s="16">
        <f t="shared" si="7"/>
        <v>38.381839999999997</v>
      </c>
      <c r="N28" s="16">
        <f t="shared" si="7"/>
        <v>9.4399499999999996</v>
      </c>
      <c r="O28" s="16">
        <f t="shared" si="7"/>
        <v>17.48169</v>
      </c>
      <c r="P28" s="16">
        <f t="shared" si="7"/>
        <v>9.2933900000000005</v>
      </c>
      <c r="Q28" s="16">
        <f t="shared" si="7"/>
        <v>21.137280000000001</v>
      </c>
      <c r="R28" s="16">
        <f t="shared" si="7"/>
        <v>42.473280000000003</v>
      </c>
      <c r="S28" s="16">
        <f t="shared" si="7"/>
        <v>40.276449999999997</v>
      </c>
      <c r="T28" s="16">
        <f t="shared" si="7"/>
        <v>30.876529999999999</v>
      </c>
      <c r="U28" s="16">
        <f t="shared" si="7"/>
        <v>1.0752200000000001</v>
      </c>
      <c r="V28" s="16">
        <f t="shared" si="7"/>
        <v>1</v>
      </c>
      <c r="W28" s="16">
        <f t="shared" si="7"/>
        <v>0.92478000000000005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46.339910000000003</v>
      </c>
      <c r="C30" s="8">
        <v>99.630809999999997</v>
      </c>
      <c r="D30" s="8">
        <v>57.924889999999998</v>
      </c>
      <c r="E30" s="8">
        <v>50.9739</v>
      </c>
      <c r="F30" s="8">
        <v>41.822310000000002</v>
      </c>
      <c r="G30" s="8">
        <v>23.321359999999999</v>
      </c>
      <c r="H30" s="8">
        <v>60.112859999999998</v>
      </c>
      <c r="I30" s="8">
        <v>107.24760999999999</v>
      </c>
      <c r="J30" s="8">
        <v>16.92352</v>
      </c>
      <c r="K30" s="8">
        <v>47.496360000000003</v>
      </c>
      <c r="L30" s="8">
        <v>24.666329999999999</v>
      </c>
      <c r="M30" s="8">
        <v>38.381839999999997</v>
      </c>
      <c r="N30" s="8">
        <v>9.4399499999999996</v>
      </c>
      <c r="O30" s="8">
        <v>17.48169</v>
      </c>
      <c r="P30" s="8">
        <v>9.2933900000000005</v>
      </c>
      <c r="Q30" s="8">
        <v>21.137280000000001</v>
      </c>
      <c r="R30" s="8">
        <v>42.473280000000003</v>
      </c>
      <c r="S30" s="8">
        <v>40.276449999999997</v>
      </c>
      <c r="T30" s="8">
        <v>30.876529999999999</v>
      </c>
      <c r="U30" s="8">
        <v>1.0752200000000001</v>
      </c>
      <c r="V30" s="8">
        <v>1</v>
      </c>
      <c r="W30" s="8">
        <v>0.92478000000000005</v>
      </c>
    </row>
    <row r="31" spans="1:23" x14ac:dyDescent="0.25">
      <c r="A31" s="17" t="s">
        <v>40</v>
      </c>
      <c r="B31" s="16">
        <v>124.44147</v>
      </c>
      <c r="C31" s="16">
        <v>124.92251</v>
      </c>
      <c r="D31" s="16">
        <v>120.97235000000001</v>
      </c>
      <c r="E31" s="16">
        <v>116.259</v>
      </c>
      <c r="F31" s="16">
        <v>118.64575000000001</v>
      </c>
      <c r="G31" s="16">
        <v>124.12781</v>
      </c>
      <c r="H31" s="16">
        <v>128.63735</v>
      </c>
      <c r="I31" s="16">
        <v>139.78184999999999</v>
      </c>
      <c r="J31" s="16">
        <v>151.93919</v>
      </c>
      <c r="K31" s="16">
        <v>327.15352000000001</v>
      </c>
      <c r="L31" s="16">
        <v>374.36399999999998</v>
      </c>
      <c r="M31" s="16">
        <v>394.47978999999998</v>
      </c>
      <c r="N31" s="16">
        <v>383.02204</v>
      </c>
      <c r="O31" s="16">
        <v>412.00821999999999</v>
      </c>
      <c r="P31" s="16">
        <v>383.96963</v>
      </c>
      <c r="Q31" s="16">
        <v>600.37504999999999</v>
      </c>
      <c r="R31" s="16">
        <v>812.91006000000004</v>
      </c>
      <c r="S31" s="16">
        <v>877.46151999999995</v>
      </c>
      <c r="T31" s="16">
        <v>711.45353999999998</v>
      </c>
      <c r="U31" s="16">
        <v>827.00400000000002</v>
      </c>
      <c r="V31" s="16">
        <v>684.38027999999997</v>
      </c>
      <c r="W31" s="16">
        <v>562.52218000000005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6258.3659100000004</v>
      </c>
      <c r="C33" s="16">
        <f t="shared" ref="C33:W33" si="8">SUM(C34:C41)</f>
        <v>6191.3886400000001</v>
      </c>
      <c r="D33" s="16">
        <f t="shared" si="8"/>
        <v>5597.9106599999996</v>
      </c>
      <c r="E33" s="16">
        <f t="shared" si="8"/>
        <v>6205.41669</v>
      </c>
      <c r="F33" s="16">
        <f t="shared" si="8"/>
        <v>6152.6844000000001</v>
      </c>
      <c r="G33" s="16">
        <f t="shared" si="8"/>
        <v>6489.5468499999997</v>
      </c>
      <c r="H33" s="16">
        <f t="shared" si="8"/>
        <v>6587.9961899999998</v>
      </c>
      <c r="I33" s="16">
        <f t="shared" si="8"/>
        <v>6905.611530000001</v>
      </c>
      <c r="J33" s="16">
        <f t="shared" si="8"/>
        <v>5878.1136500000002</v>
      </c>
      <c r="K33" s="16">
        <f t="shared" si="8"/>
        <v>3143.31196</v>
      </c>
      <c r="L33" s="16">
        <f t="shared" si="8"/>
        <v>3399.9745399999997</v>
      </c>
      <c r="M33" s="16">
        <f t="shared" si="8"/>
        <v>3922.1115500000001</v>
      </c>
      <c r="N33" s="16">
        <f t="shared" si="8"/>
        <v>3714.6898200000001</v>
      </c>
      <c r="O33" s="16">
        <f t="shared" si="8"/>
        <v>3553.9451099999997</v>
      </c>
      <c r="P33" s="16">
        <f t="shared" si="8"/>
        <v>3777.7434700000003</v>
      </c>
      <c r="Q33" s="16">
        <f t="shared" si="8"/>
        <v>4311.3424400000004</v>
      </c>
      <c r="R33" s="16">
        <f t="shared" si="8"/>
        <v>4495.3568800000012</v>
      </c>
      <c r="S33" s="16">
        <f t="shared" si="8"/>
        <v>4394.7987299999995</v>
      </c>
      <c r="T33" s="16">
        <f t="shared" si="8"/>
        <v>4059.4908999999998</v>
      </c>
      <c r="U33" s="16">
        <f t="shared" si="8"/>
        <v>3695.4015099999992</v>
      </c>
      <c r="V33" s="16">
        <f t="shared" si="8"/>
        <v>3423.0502200000001</v>
      </c>
      <c r="W33" s="16">
        <f t="shared" si="8"/>
        <v>3695.8728099999998</v>
      </c>
    </row>
    <row r="34" spans="1:23" x14ac:dyDescent="0.25">
      <c r="A34" s="9" t="s">
        <v>140</v>
      </c>
      <c r="B34" s="8">
        <v>1628.4514099999999</v>
      </c>
      <c r="C34" s="8">
        <v>1654.4961499999999</v>
      </c>
      <c r="D34" s="8">
        <v>1720.6561300000001</v>
      </c>
      <c r="E34" s="8">
        <v>1758.5312200000001</v>
      </c>
      <c r="F34" s="8">
        <v>1989.29312</v>
      </c>
      <c r="G34" s="8">
        <v>2196.3994600000001</v>
      </c>
      <c r="H34" s="8">
        <v>2330.4646499999999</v>
      </c>
      <c r="I34" s="8">
        <v>2825.3868600000001</v>
      </c>
      <c r="J34" s="8">
        <v>2814.60833</v>
      </c>
      <c r="K34" s="8">
        <v>1746.34097</v>
      </c>
      <c r="L34" s="8">
        <v>1811.7874200000001</v>
      </c>
      <c r="M34" s="8">
        <v>1953.7697900000001</v>
      </c>
      <c r="N34" s="8">
        <v>2056.83761</v>
      </c>
      <c r="O34" s="8">
        <v>1941.34842</v>
      </c>
      <c r="P34" s="8">
        <v>2005.28674</v>
      </c>
      <c r="Q34" s="8">
        <v>2385.6663899999999</v>
      </c>
      <c r="R34" s="8">
        <v>2508.20822</v>
      </c>
      <c r="S34" s="8">
        <v>2521.4803299999999</v>
      </c>
      <c r="T34" s="8">
        <v>2478.5225599999999</v>
      </c>
      <c r="U34" s="8">
        <v>2357.6834399999998</v>
      </c>
      <c r="V34" s="8">
        <v>2182.1493399999999</v>
      </c>
      <c r="W34" s="8">
        <v>2348.8963199999998</v>
      </c>
    </row>
    <row r="35" spans="1:23" x14ac:dyDescent="0.25">
      <c r="A35" s="9" t="s">
        <v>141</v>
      </c>
      <c r="B35" s="8">
        <v>1971.09528</v>
      </c>
      <c r="C35" s="8">
        <v>1996.1803299999999</v>
      </c>
      <c r="D35" s="8">
        <v>1555.68669</v>
      </c>
      <c r="E35" s="8">
        <v>1601.59214</v>
      </c>
      <c r="F35" s="8">
        <v>1795.79602</v>
      </c>
      <c r="G35" s="8">
        <v>1896.3876299999999</v>
      </c>
      <c r="H35" s="8">
        <v>1673.33377</v>
      </c>
      <c r="I35" s="8">
        <v>1785.61825</v>
      </c>
      <c r="J35" s="8">
        <v>1746.3028400000001</v>
      </c>
      <c r="K35" s="8">
        <v>1044.2580599999999</v>
      </c>
      <c r="L35" s="8">
        <v>1245.0231799999999</v>
      </c>
      <c r="M35" s="8">
        <v>1601.08599</v>
      </c>
      <c r="N35" s="8">
        <v>1319.50908</v>
      </c>
      <c r="O35" s="8">
        <v>1349.9630099999999</v>
      </c>
      <c r="P35" s="8">
        <v>1479.88264</v>
      </c>
      <c r="Q35" s="8">
        <v>1664.69399</v>
      </c>
      <c r="R35" s="8">
        <v>1724.0231200000001</v>
      </c>
      <c r="S35" s="8">
        <v>1652.71334</v>
      </c>
      <c r="T35" s="8">
        <v>1339.8572899999999</v>
      </c>
      <c r="U35" s="8">
        <v>1120.2808299999999</v>
      </c>
      <c r="V35" s="8">
        <v>1044.27962</v>
      </c>
      <c r="W35" s="8">
        <v>1175.2588599999999</v>
      </c>
    </row>
    <row r="36" spans="1:23" x14ac:dyDescent="0.25">
      <c r="A36" s="9" t="s">
        <v>142</v>
      </c>
      <c r="B36" s="8">
        <v>2603.8446300000001</v>
      </c>
      <c r="C36" s="8">
        <v>2500.7161099999998</v>
      </c>
      <c r="D36" s="8">
        <v>2274.72316</v>
      </c>
      <c r="E36" s="8">
        <v>2796.26791</v>
      </c>
      <c r="F36" s="8">
        <v>2316.3058099999998</v>
      </c>
      <c r="G36" s="8">
        <v>2345.2089099999998</v>
      </c>
      <c r="H36" s="8">
        <v>2529.8840300000002</v>
      </c>
      <c r="I36" s="8">
        <v>2242.1753199999998</v>
      </c>
      <c r="J36" s="8">
        <v>1269.38921</v>
      </c>
      <c r="K36" s="8">
        <v>308.09546999999998</v>
      </c>
      <c r="L36" s="8">
        <v>288.64156000000003</v>
      </c>
      <c r="M36" s="8">
        <v>315.87558000000001</v>
      </c>
      <c r="N36" s="8">
        <v>290.17072000000002</v>
      </c>
      <c r="O36" s="8">
        <v>221.79076000000001</v>
      </c>
      <c r="P36" s="8">
        <v>249.28626</v>
      </c>
      <c r="Q36" s="8">
        <v>224.05950000000001</v>
      </c>
      <c r="R36" s="8">
        <v>223.42013</v>
      </c>
      <c r="S36" s="8">
        <v>183.07884000000001</v>
      </c>
      <c r="T36" s="8">
        <v>186.11260999999999</v>
      </c>
      <c r="U36" s="8">
        <v>160.64558</v>
      </c>
      <c r="V36" s="8">
        <v>148.93224000000001</v>
      </c>
      <c r="W36" s="8">
        <v>132.64837</v>
      </c>
    </row>
    <row r="37" spans="1:23" x14ac:dyDescent="0.25">
      <c r="A37" s="9" t="s">
        <v>143</v>
      </c>
      <c r="B37" s="8">
        <v>22.594000000000001</v>
      </c>
      <c r="C37" s="8">
        <v>18.070799999999998</v>
      </c>
      <c r="D37" s="8">
        <v>22.8536</v>
      </c>
      <c r="E37" s="8">
        <v>27.997199999999999</v>
      </c>
      <c r="F37" s="8">
        <v>29.678000000000001</v>
      </c>
      <c r="G37" s="8">
        <v>28.256799999999998</v>
      </c>
      <c r="H37" s="8">
        <v>30.298400000000001</v>
      </c>
      <c r="I37" s="8">
        <v>27.636399999999998</v>
      </c>
      <c r="J37" s="8">
        <v>22.068169999999999</v>
      </c>
      <c r="K37" s="8">
        <v>19.47776</v>
      </c>
      <c r="L37" s="8">
        <v>28.498290000000001</v>
      </c>
      <c r="M37" s="8">
        <v>27.277069999999998</v>
      </c>
      <c r="N37" s="8">
        <v>23.8322</v>
      </c>
      <c r="O37" s="8">
        <v>18.622050000000002</v>
      </c>
      <c r="P37" s="8">
        <v>20.351320000000001</v>
      </c>
      <c r="Q37" s="8">
        <v>14.241070000000001</v>
      </c>
      <c r="R37" s="8">
        <v>18.92201</v>
      </c>
      <c r="S37" s="8">
        <v>17.175380000000001</v>
      </c>
      <c r="T37" s="8">
        <v>30.192540000000001</v>
      </c>
      <c r="U37" s="8">
        <v>32.57302</v>
      </c>
      <c r="V37" s="8">
        <v>16.07892</v>
      </c>
      <c r="W37" s="8">
        <v>16.27937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32.380589999999998</v>
      </c>
      <c r="C40" s="8">
        <v>21.925249999999998</v>
      </c>
      <c r="D40" s="8">
        <v>23.99108</v>
      </c>
      <c r="E40" s="8">
        <v>21.028220000000001</v>
      </c>
      <c r="F40" s="8">
        <v>21.611450000000001</v>
      </c>
      <c r="G40" s="8">
        <v>23.294049999999999</v>
      </c>
      <c r="H40" s="8">
        <v>24.015339999999998</v>
      </c>
      <c r="I40" s="8">
        <v>24.794699999999999</v>
      </c>
      <c r="J40" s="8">
        <v>25.745100000000001</v>
      </c>
      <c r="K40" s="8">
        <v>25.139700000000001</v>
      </c>
      <c r="L40" s="8">
        <v>26.024090000000001</v>
      </c>
      <c r="M40" s="8">
        <v>24.103120000000001</v>
      </c>
      <c r="N40" s="8">
        <v>24.340209999999999</v>
      </c>
      <c r="O40" s="8">
        <v>22.220870000000001</v>
      </c>
      <c r="P40" s="8">
        <v>22.936509999999998</v>
      </c>
      <c r="Q40" s="8">
        <v>22.68149</v>
      </c>
      <c r="R40" s="8">
        <v>20.7834</v>
      </c>
      <c r="S40" s="8">
        <v>20.350840000000002</v>
      </c>
      <c r="T40" s="8">
        <v>24.805900000000001</v>
      </c>
      <c r="U40" s="8">
        <v>24.218640000000001</v>
      </c>
      <c r="V40" s="8">
        <v>31.610099999999999</v>
      </c>
      <c r="W40" s="8">
        <v>22.78989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42.427059999999997</v>
      </c>
      <c r="C42" s="16">
        <v>44.680019999999999</v>
      </c>
      <c r="D42" s="16">
        <v>42.7806</v>
      </c>
      <c r="E42" s="16">
        <v>40.940640000000002</v>
      </c>
      <c r="F42" s="16">
        <v>43.383450000000003</v>
      </c>
      <c r="G42" s="16">
        <v>41.801020000000001</v>
      </c>
      <c r="H42" s="16">
        <v>40.391089999999998</v>
      </c>
      <c r="I42" s="16">
        <v>38.653820000000003</v>
      </c>
      <c r="J42" s="16">
        <v>43.255049999999997</v>
      </c>
      <c r="K42" s="16">
        <v>47.793950000000002</v>
      </c>
      <c r="L42" s="16">
        <v>41.24362</v>
      </c>
      <c r="M42" s="16">
        <v>49.701140000000002</v>
      </c>
      <c r="N42" s="16">
        <v>55.099710000000002</v>
      </c>
      <c r="O42" s="16">
        <v>61.73442</v>
      </c>
      <c r="P42" s="16">
        <v>55.30236</v>
      </c>
      <c r="Q42" s="16">
        <v>55.872059999999998</v>
      </c>
      <c r="R42" s="16">
        <v>60.506500000000003</v>
      </c>
      <c r="S42" s="16">
        <v>57.999809999999997</v>
      </c>
      <c r="T42" s="16">
        <v>58.278849999999998</v>
      </c>
      <c r="U42" s="16">
        <v>57.556089999999998</v>
      </c>
      <c r="V42" s="16">
        <v>58.079070000000002</v>
      </c>
      <c r="W42" s="16">
        <v>58.561790000000002</v>
      </c>
    </row>
    <row r="43" spans="1:23" x14ac:dyDescent="0.25">
      <c r="A43" s="18" t="s">
        <v>65</v>
      </c>
      <c r="B43" s="16">
        <v>62.58</v>
      </c>
      <c r="C43" s="16">
        <v>39.705019999999998</v>
      </c>
      <c r="D43" s="16">
        <v>38.751989999999999</v>
      </c>
      <c r="E43" s="16">
        <v>43.793480000000002</v>
      </c>
      <c r="F43" s="16">
        <v>69.657060000000001</v>
      </c>
      <c r="G43" s="16">
        <v>54.826250000000002</v>
      </c>
      <c r="H43" s="16">
        <v>51.571330000000003</v>
      </c>
      <c r="I43" s="16">
        <v>34.221980000000002</v>
      </c>
      <c r="J43" s="16">
        <v>42.393439999999998</v>
      </c>
      <c r="K43" s="16">
        <v>33.27843</v>
      </c>
      <c r="L43" s="16">
        <v>13.45438</v>
      </c>
      <c r="M43" s="16">
        <v>9.7074800000000003</v>
      </c>
      <c r="N43" s="16">
        <v>20.08859</v>
      </c>
      <c r="O43" s="16">
        <v>38.901769999999999</v>
      </c>
      <c r="P43" s="16">
        <v>11.26379</v>
      </c>
      <c r="Q43" s="16">
        <v>10.10178</v>
      </c>
      <c r="R43" s="16">
        <v>12.272209999999999</v>
      </c>
      <c r="S43" s="16">
        <v>14.71641</v>
      </c>
      <c r="T43" s="16">
        <v>6.7674300000000001</v>
      </c>
      <c r="U43" s="16">
        <v>12.598240000000001</v>
      </c>
      <c r="V43" s="16">
        <v>123.28915000000001</v>
      </c>
      <c r="W43" s="16">
        <v>5.7134200000000002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440.41452000000004</v>
      </c>
      <c r="C45" s="16">
        <f t="shared" ref="C45:W45" si="9">SUM(C46:C47)</f>
        <v>611.39134999999999</v>
      </c>
      <c r="D45" s="16">
        <f t="shared" si="9"/>
        <v>701.12965000000008</v>
      </c>
      <c r="E45" s="16">
        <f t="shared" si="9"/>
        <v>905.96441000000004</v>
      </c>
      <c r="F45" s="16">
        <f t="shared" si="9"/>
        <v>819.83836999999994</v>
      </c>
      <c r="G45" s="16">
        <f t="shared" si="9"/>
        <v>908.99093999999991</v>
      </c>
      <c r="H45" s="16">
        <f t="shared" si="9"/>
        <v>868.39538999999991</v>
      </c>
      <c r="I45" s="16">
        <f t="shared" si="9"/>
        <v>707.17686000000003</v>
      </c>
      <c r="J45" s="16">
        <f t="shared" si="9"/>
        <v>1015.13258</v>
      </c>
      <c r="K45" s="16">
        <f t="shared" si="9"/>
        <v>1101.6624999999999</v>
      </c>
      <c r="L45" s="16">
        <f t="shared" si="9"/>
        <v>806.54986000000008</v>
      </c>
      <c r="M45" s="16">
        <f t="shared" si="9"/>
        <v>744.39471000000003</v>
      </c>
      <c r="N45" s="16">
        <f t="shared" si="9"/>
        <v>688.71884999999997</v>
      </c>
      <c r="O45" s="16">
        <f t="shared" si="9"/>
        <v>759.37110000000007</v>
      </c>
      <c r="P45" s="16">
        <f t="shared" si="9"/>
        <v>762.28332999999998</v>
      </c>
      <c r="Q45" s="16">
        <f t="shared" si="9"/>
        <v>799.40636999999992</v>
      </c>
      <c r="R45" s="16">
        <f t="shared" si="9"/>
        <v>878.87842000000001</v>
      </c>
      <c r="S45" s="16">
        <f t="shared" si="9"/>
        <v>962.59570000000008</v>
      </c>
      <c r="T45" s="16">
        <f t="shared" si="9"/>
        <v>1023.3970400000001</v>
      </c>
      <c r="U45" s="16">
        <f t="shared" si="9"/>
        <v>947.14168000000006</v>
      </c>
      <c r="V45" s="16">
        <f t="shared" si="9"/>
        <v>673.27364</v>
      </c>
      <c r="W45" s="16">
        <f t="shared" si="9"/>
        <v>755.08514000000002</v>
      </c>
    </row>
    <row r="46" spans="1:23" x14ac:dyDescent="0.25">
      <c r="A46" s="9" t="s">
        <v>149</v>
      </c>
      <c r="B46" s="8">
        <v>239.81100000000001</v>
      </c>
      <c r="C46" s="8">
        <v>310.52449999999999</v>
      </c>
      <c r="D46" s="8">
        <v>372.0145</v>
      </c>
      <c r="E46" s="8">
        <v>476.54750000000001</v>
      </c>
      <c r="F46" s="8">
        <v>459.37891999999999</v>
      </c>
      <c r="G46" s="8">
        <v>564.20363999999995</v>
      </c>
      <c r="H46" s="8">
        <v>539.53899999999999</v>
      </c>
      <c r="I46" s="8">
        <v>544.18650000000002</v>
      </c>
      <c r="J46" s="8">
        <v>633.34699999999998</v>
      </c>
      <c r="K46" s="8">
        <v>455.02600000000001</v>
      </c>
      <c r="L46" s="8">
        <v>501.14350000000002</v>
      </c>
      <c r="M46" s="8">
        <v>507.29250000000002</v>
      </c>
      <c r="N46" s="8">
        <v>488.84550000000002</v>
      </c>
      <c r="O46" s="8">
        <v>476.54750000000001</v>
      </c>
      <c r="P46" s="8">
        <v>507.29250000000002</v>
      </c>
      <c r="Q46" s="8">
        <v>528.81399999999996</v>
      </c>
      <c r="R46" s="8">
        <v>636.42150000000004</v>
      </c>
      <c r="S46" s="8">
        <v>712.36472000000003</v>
      </c>
      <c r="T46" s="8">
        <v>766.53075999999999</v>
      </c>
      <c r="U46" s="8">
        <v>712.99616000000003</v>
      </c>
      <c r="V46" s="8">
        <v>411.79466000000002</v>
      </c>
      <c r="W46" s="8">
        <v>490.55194</v>
      </c>
    </row>
    <row r="47" spans="1:23" x14ac:dyDescent="0.25">
      <c r="A47" s="11" t="s">
        <v>150</v>
      </c>
      <c r="B47" s="12">
        <v>200.60352</v>
      </c>
      <c r="C47" s="12">
        <v>300.86685</v>
      </c>
      <c r="D47" s="12">
        <v>329.11515000000003</v>
      </c>
      <c r="E47" s="12">
        <v>429.41690999999997</v>
      </c>
      <c r="F47" s="12">
        <v>360.45945</v>
      </c>
      <c r="G47" s="12">
        <v>344.78730000000002</v>
      </c>
      <c r="H47" s="12">
        <v>328.85638999999998</v>
      </c>
      <c r="I47" s="12">
        <v>162.99036000000001</v>
      </c>
      <c r="J47" s="12">
        <v>381.78557999999998</v>
      </c>
      <c r="K47" s="12">
        <v>646.63649999999996</v>
      </c>
      <c r="L47" s="12">
        <v>305.40636000000001</v>
      </c>
      <c r="M47" s="12">
        <v>237.10221000000001</v>
      </c>
      <c r="N47" s="12">
        <v>199.87334999999999</v>
      </c>
      <c r="O47" s="12">
        <v>282.8236</v>
      </c>
      <c r="P47" s="12">
        <v>254.99082999999999</v>
      </c>
      <c r="Q47" s="12">
        <v>270.59237000000002</v>
      </c>
      <c r="R47" s="12">
        <v>242.45692</v>
      </c>
      <c r="S47" s="12">
        <v>250.23097999999999</v>
      </c>
      <c r="T47" s="12">
        <v>256.86628000000002</v>
      </c>
      <c r="U47" s="12">
        <v>234.14552</v>
      </c>
      <c r="V47" s="12">
        <v>261.47897999999998</v>
      </c>
      <c r="W47" s="12">
        <v>264.53320000000002</v>
      </c>
    </row>
    <row r="49" spans="1:23" ht="12.75" x14ac:dyDescent="0.25">
      <c r="A49" s="4" t="s">
        <v>113</v>
      </c>
      <c r="B49" s="5">
        <f>SUM(B50,B84,B89,B90,B91,B92)</f>
        <v>50509.055697577183</v>
      </c>
      <c r="C49" s="5">
        <f t="shared" ref="C49:W49" si="10">SUM(C50,C84,C89,C90,C91,C92)</f>
        <v>53681.435670216058</v>
      </c>
      <c r="D49" s="5">
        <f t="shared" si="10"/>
        <v>50455.540888715521</v>
      </c>
      <c r="E49" s="5">
        <f t="shared" si="10"/>
        <v>55609.026479585569</v>
      </c>
      <c r="F49" s="5">
        <f t="shared" si="10"/>
        <v>54566.51104133288</v>
      </c>
      <c r="G49" s="5">
        <f t="shared" si="10"/>
        <v>55653.125463173492</v>
      </c>
      <c r="H49" s="5">
        <f t="shared" si="10"/>
        <v>56669.477291578245</v>
      </c>
      <c r="I49" s="5">
        <f t="shared" si="10"/>
        <v>60185.285819893579</v>
      </c>
      <c r="J49" s="5">
        <f t="shared" si="10"/>
        <v>57338.120886547666</v>
      </c>
      <c r="K49" s="5">
        <f t="shared" si="10"/>
        <v>48216.938067806266</v>
      </c>
      <c r="L49" s="5">
        <f t="shared" si="10"/>
        <v>50210.05401551268</v>
      </c>
      <c r="M49" s="5">
        <f t="shared" si="10"/>
        <v>55871.210922833649</v>
      </c>
      <c r="N49" s="5">
        <f t="shared" si="10"/>
        <v>50527.743489472916</v>
      </c>
      <c r="O49" s="5">
        <f t="shared" si="10"/>
        <v>44915.337177127869</v>
      </c>
      <c r="P49" s="5">
        <f t="shared" si="10"/>
        <v>47532.173842061602</v>
      </c>
      <c r="Q49" s="5">
        <f t="shared" si="10"/>
        <v>50772.007633588983</v>
      </c>
      <c r="R49" s="5">
        <f t="shared" si="10"/>
        <v>48128.097997129829</v>
      </c>
      <c r="S49" s="5">
        <f t="shared" si="10"/>
        <v>50389.392919626684</v>
      </c>
      <c r="T49" s="5">
        <f t="shared" si="10"/>
        <v>46238.689504574577</v>
      </c>
      <c r="U49" s="5">
        <f t="shared" si="10"/>
        <v>44666.264778205405</v>
      </c>
      <c r="V49" s="5">
        <f t="shared" si="10"/>
        <v>38504.988167410302</v>
      </c>
      <c r="W49" s="5">
        <f t="shared" si="10"/>
        <v>44467.913313278776</v>
      </c>
    </row>
    <row r="50" spans="1:23" x14ac:dyDescent="0.25">
      <c r="A50" s="13" t="s">
        <v>79</v>
      </c>
      <c r="B50" s="14">
        <f>SUM(B51,B82,B83)</f>
        <v>43694.438021778114</v>
      </c>
      <c r="C50" s="14">
        <f t="shared" ref="C50:W50" si="11">SUM(C51,C82,C83)</f>
        <v>46779.586855943759</v>
      </c>
      <c r="D50" s="14">
        <f t="shared" si="11"/>
        <v>44057.870464440406</v>
      </c>
      <c r="E50" s="14">
        <f t="shared" si="11"/>
        <v>48390.88008698773</v>
      </c>
      <c r="F50" s="14">
        <f t="shared" si="11"/>
        <v>47472.412762480759</v>
      </c>
      <c r="G50" s="14">
        <f t="shared" si="11"/>
        <v>48149.098374801673</v>
      </c>
      <c r="H50" s="14">
        <f t="shared" si="11"/>
        <v>49118.104913093914</v>
      </c>
      <c r="I50" s="14">
        <f t="shared" si="11"/>
        <v>52496.577141161615</v>
      </c>
      <c r="J50" s="14">
        <f t="shared" si="11"/>
        <v>50355.682789904204</v>
      </c>
      <c r="K50" s="14">
        <f t="shared" si="11"/>
        <v>43888.345656706937</v>
      </c>
      <c r="L50" s="14">
        <f t="shared" si="11"/>
        <v>45946.028161855575</v>
      </c>
      <c r="M50" s="14">
        <f t="shared" si="11"/>
        <v>51141.560418522364</v>
      </c>
      <c r="N50" s="14">
        <f t="shared" si="11"/>
        <v>46046.411672161419</v>
      </c>
      <c r="O50" s="14">
        <f t="shared" si="11"/>
        <v>40497.500663691819</v>
      </c>
      <c r="P50" s="14">
        <f t="shared" si="11"/>
        <v>42921.709704913927</v>
      </c>
      <c r="Q50" s="14">
        <f t="shared" si="11"/>
        <v>45591.030795765801</v>
      </c>
      <c r="R50" s="14">
        <f t="shared" si="11"/>
        <v>42676.225171828577</v>
      </c>
      <c r="S50" s="14">
        <f t="shared" si="11"/>
        <v>44953.971487864357</v>
      </c>
      <c r="T50" s="14">
        <f t="shared" si="11"/>
        <v>41085.225858121506</v>
      </c>
      <c r="U50" s="14">
        <f t="shared" si="11"/>
        <v>39946.220919751402</v>
      </c>
      <c r="V50" s="14">
        <f t="shared" si="11"/>
        <v>34221.482401440902</v>
      </c>
      <c r="W50" s="14">
        <f t="shared" si="11"/>
        <v>39946.624608784645</v>
      </c>
    </row>
    <row r="51" spans="1:23" x14ac:dyDescent="0.25">
      <c r="A51" s="9" t="s">
        <v>80</v>
      </c>
      <c r="B51" s="8">
        <f>SUM(B52,B69,B75,B79)</f>
        <v>43569.996551778117</v>
      </c>
      <c r="C51" s="8">
        <f t="shared" ref="C51:W51" si="12">SUM(C52,C69,C75,C79)</f>
        <v>46654.664345943762</v>
      </c>
      <c r="D51" s="8">
        <f t="shared" si="12"/>
        <v>43936.89811444041</v>
      </c>
      <c r="E51" s="8">
        <f t="shared" si="12"/>
        <v>48274.621086987732</v>
      </c>
      <c r="F51" s="8">
        <f t="shared" si="12"/>
        <v>47353.767012480756</v>
      </c>
      <c r="G51" s="8">
        <f t="shared" si="12"/>
        <v>48024.970564801675</v>
      </c>
      <c r="H51" s="8">
        <f t="shared" si="12"/>
        <v>48989.467563093916</v>
      </c>
      <c r="I51" s="8">
        <f t="shared" si="12"/>
        <v>52356.795291161616</v>
      </c>
      <c r="J51" s="8">
        <f t="shared" si="12"/>
        <v>50203.743599904206</v>
      </c>
      <c r="K51" s="8">
        <f t="shared" si="12"/>
        <v>43561.192136706937</v>
      </c>
      <c r="L51" s="8">
        <f t="shared" si="12"/>
        <v>45571.664161855573</v>
      </c>
      <c r="M51" s="8">
        <f t="shared" si="12"/>
        <v>50747.080628522366</v>
      </c>
      <c r="N51" s="8">
        <f t="shared" si="12"/>
        <v>45663.389632161416</v>
      </c>
      <c r="O51" s="8">
        <f t="shared" si="12"/>
        <v>40085.492443691815</v>
      </c>
      <c r="P51" s="8">
        <f t="shared" si="12"/>
        <v>42537.740074913927</v>
      </c>
      <c r="Q51" s="8">
        <f t="shared" si="12"/>
        <v>44990.655745765798</v>
      </c>
      <c r="R51" s="8">
        <f t="shared" si="12"/>
        <v>41863.315111828575</v>
      </c>
      <c r="S51" s="8">
        <f t="shared" si="12"/>
        <v>44076.50996786436</v>
      </c>
      <c r="T51" s="8">
        <f t="shared" si="12"/>
        <v>40373.772318121504</v>
      </c>
      <c r="U51" s="8">
        <f t="shared" si="12"/>
        <v>39119.216919751401</v>
      </c>
      <c r="V51" s="8">
        <f t="shared" si="12"/>
        <v>33537.102121440905</v>
      </c>
      <c r="W51" s="8">
        <f t="shared" si="12"/>
        <v>39384.102428784645</v>
      </c>
    </row>
    <row r="52" spans="1:23" x14ac:dyDescent="0.25">
      <c r="A52" s="15" t="s">
        <v>81</v>
      </c>
      <c r="B52" s="16">
        <f>SUM(B53,B57)</f>
        <v>35783.035550186265</v>
      </c>
      <c r="C52" s="16">
        <f t="shared" ref="C52:W52" si="13">SUM(C53,C57)</f>
        <v>38798.560229602866</v>
      </c>
      <c r="D52" s="16">
        <f t="shared" si="13"/>
        <v>35526.323474586417</v>
      </c>
      <c r="E52" s="16">
        <f t="shared" si="13"/>
        <v>39145.356243237147</v>
      </c>
      <c r="F52" s="16">
        <f t="shared" si="13"/>
        <v>38164.450664950324</v>
      </c>
      <c r="G52" s="16">
        <f t="shared" si="13"/>
        <v>38029.241812591979</v>
      </c>
      <c r="H52" s="16">
        <f t="shared" si="13"/>
        <v>38347.811830189523</v>
      </c>
      <c r="I52" s="16">
        <f t="shared" si="13"/>
        <v>42215.61158096655</v>
      </c>
      <c r="J52" s="16">
        <f t="shared" si="13"/>
        <v>40020.950670930441</v>
      </c>
      <c r="K52" s="16">
        <f t="shared" si="13"/>
        <v>33920.677657938337</v>
      </c>
      <c r="L52" s="16">
        <f t="shared" si="13"/>
        <v>36020.176568720926</v>
      </c>
      <c r="M52" s="16">
        <f t="shared" si="13"/>
        <v>40763.63502345857</v>
      </c>
      <c r="N52" s="16">
        <f t="shared" si="13"/>
        <v>35481.85736780538</v>
      </c>
      <c r="O52" s="16">
        <f t="shared" si="13"/>
        <v>31117.102960136486</v>
      </c>
      <c r="P52" s="16">
        <f t="shared" si="13"/>
        <v>32967.061216241236</v>
      </c>
      <c r="Q52" s="16">
        <f t="shared" si="13"/>
        <v>34468.256973288961</v>
      </c>
      <c r="R52" s="16">
        <f t="shared" si="13"/>
        <v>31168.016771341547</v>
      </c>
      <c r="S52" s="16">
        <f t="shared" si="13"/>
        <v>33211.485050519776</v>
      </c>
      <c r="T52" s="16">
        <f t="shared" si="13"/>
        <v>29478.554439703628</v>
      </c>
      <c r="U52" s="16">
        <f t="shared" si="13"/>
        <v>28182.601006751887</v>
      </c>
      <c r="V52" s="16">
        <f t="shared" si="13"/>
        <v>23212.684665498855</v>
      </c>
      <c r="W52" s="16">
        <f t="shared" si="13"/>
        <v>28079.317932541377</v>
      </c>
    </row>
    <row r="53" spans="1:23" x14ac:dyDescent="0.25">
      <c r="A53" s="19" t="s">
        <v>77</v>
      </c>
      <c r="B53" s="16">
        <f>SUM(B54:B56)</f>
        <v>27748.939020511767</v>
      </c>
      <c r="C53" s="16">
        <f t="shared" ref="C53:W53" si="14">SUM(C54:C56)</f>
        <v>30868.891476806992</v>
      </c>
      <c r="D53" s="16">
        <f t="shared" si="14"/>
        <v>27972.963117198207</v>
      </c>
      <c r="E53" s="16">
        <f t="shared" si="14"/>
        <v>30994.971590185232</v>
      </c>
      <c r="F53" s="16">
        <f t="shared" si="14"/>
        <v>30104.022923402721</v>
      </c>
      <c r="G53" s="16">
        <f t="shared" si="14"/>
        <v>30139.462060839774</v>
      </c>
      <c r="H53" s="16">
        <f t="shared" si="14"/>
        <v>30364.335039337479</v>
      </c>
      <c r="I53" s="16">
        <f t="shared" si="14"/>
        <v>33749.749927654892</v>
      </c>
      <c r="J53" s="16">
        <f t="shared" si="14"/>
        <v>33838.377148211533</v>
      </c>
      <c r="K53" s="16">
        <f t="shared" si="14"/>
        <v>30387.334485957552</v>
      </c>
      <c r="L53" s="16">
        <f t="shared" si="14"/>
        <v>32279.442954691542</v>
      </c>
      <c r="M53" s="16">
        <f t="shared" si="14"/>
        <v>37123.346974188091</v>
      </c>
      <c r="N53" s="16">
        <f t="shared" si="14"/>
        <v>32193.401742858154</v>
      </c>
      <c r="O53" s="16">
        <f t="shared" si="14"/>
        <v>27822.81206679872</v>
      </c>
      <c r="P53" s="16">
        <f t="shared" si="14"/>
        <v>29610.815234883939</v>
      </c>
      <c r="Q53" s="16">
        <f t="shared" si="14"/>
        <v>30798.326433584796</v>
      </c>
      <c r="R53" s="16">
        <f t="shared" si="14"/>
        <v>27414.985707549906</v>
      </c>
      <c r="S53" s="16">
        <f t="shared" si="14"/>
        <v>28797.959254351674</v>
      </c>
      <c r="T53" s="16">
        <f t="shared" si="14"/>
        <v>24621.81512852279</v>
      </c>
      <c r="U53" s="16">
        <f t="shared" si="14"/>
        <v>23576.433165903436</v>
      </c>
      <c r="V53" s="16">
        <f t="shared" si="14"/>
        <v>18792.269163744499</v>
      </c>
      <c r="W53" s="16">
        <f t="shared" si="14"/>
        <v>23044.021218724974</v>
      </c>
    </row>
    <row r="54" spans="1:23" x14ac:dyDescent="0.25">
      <c r="A54" s="20" t="s">
        <v>43</v>
      </c>
      <c r="B54" s="8">
        <v>25252.440999526949</v>
      </c>
      <c r="C54" s="8">
        <v>28810.099944919391</v>
      </c>
      <c r="D54" s="8">
        <v>26033.305128783075</v>
      </c>
      <c r="E54" s="8">
        <v>28864.151688375568</v>
      </c>
      <c r="F54" s="8">
        <v>28141.697089840342</v>
      </c>
      <c r="G54" s="8">
        <v>28274.847165160609</v>
      </c>
      <c r="H54" s="8">
        <v>28410.422767911383</v>
      </c>
      <c r="I54" s="8">
        <v>31914.489106106761</v>
      </c>
      <c r="J54" s="8">
        <v>32549.276443382256</v>
      </c>
      <c r="K54" s="8">
        <v>29360.774092707848</v>
      </c>
      <c r="L54" s="8">
        <v>31321.602668054104</v>
      </c>
      <c r="M54" s="8">
        <v>36185.618626806041</v>
      </c>
      <c r="N54" s="8">
        <v>31239.938966229507</v>
      </c>
      <c r="O54" s="8">
        <v>26895.44115735872</v>
      </c>
      <c r="P54" s="8">
        <v>28755.694122221379</v>
      </c>
      <c r="Q54" s="8">
        <v>29703.233656908506</v>
      </c>
      <c r="R54" s="8">
        <v>26276.748442143937</v>
      </c>
      <c r="S54" s="8">
        <v>27621.103962763176</v>
      </c>
      <c r="T54" s="8">
        <v>23535.82327826069</v>
      </c>
      <c r="U54" s="8">
        <v>22315.406107116785</v>
      </c>
      <c r="V54" s="8">
        <v>17795.951733919836</v>
      </c>
      <c r="W54" s="8">
        <v>22167.227805710154</v>
      </c>
    </row>
    <row r="55" spans="1:23" x14ac:dyDescent="0.25">
      <c r="A55" s="20" t="s">
        <v>44</v>
      </c>
      <c r="B55" s="8">
        <v>645.10321752000004</v>
      </c>
      <c r="C55" s="8">
        <v>655.06735259999994</v>
      </c>
      <c r="D55" s="8">
        <v>686.8842249600001</v>
      </c>
      <c r="E55" s="8">
        <v>598.39377372000001</v>
      </c>
      <c r="F55" s="8">
        <v>632.55486023999993</v>
      </c>
      <c r="G55" s="8">
        <v>663.94470599999988</v>
      </c>
      <c r="H55" s="8">
        <v>789.10376328000007</v>
      </c>
      <c r="I55" s="8">
        <v>784.16011007999998</v>
      </c>
      <c r="J55" s="8">
        <v>811.4453643600001</v>
      </c>
      <c r="K55" s="8">
        <v>1018.9465448400001</v>
      </c>
      <c r="L55" s="8">
        <v>950.53066667999997</v>
      </c>
      <c r="M55" s="8">
        <v>933.75590148000015</v>
      </c>
      <c r="N55" s="8">
        <v>946.92543264000005</v>
      </c>
      <c r="O55" s="8">
        <v>921.86828244000003</v>
      </c>
      <c r="P55" s="8">
        <v>850.29343056000005</v>
      </c>
      <c r="Q55" s="8">
        <v>1090.5426230400001</v>
      </c>
      <c r="R55" s="8">
        <v>1133.82753048</v>
      </c>
      <c r="S55" s="8">
        <v>1172.2857732000004</v>
      </c>
      <c r="T55" s="8">
        <v>1079.7253462799999</v>
      </c>
      <c r="U55" s="8">
        <v>1256.6382390000001</v>
      </c>
      <c r="V55" s="8">
        <v>993.74196600000028</v>
      </c>
      <c r="W55" s="8">
        <v>873.78348564000021</v>
      </c>
    </row>
    <row r="56" spans="1:23" x14ac:dyDescent="0.25">
      <c r="A56" s="20" t="s">
        <v>78</v>
      </c>
      <c r="B56" s="8">
        <v>1851.3948034648163</v>
      </c>
      <c r="C56" s="8">
        <v>1403.7241792876007</v>
      </c>
      <c r="D56" s="8">
        <v>1252.7737634551327</v>
      </c>
      <c r="E56" s="8">
        <v>1532.426128089664</v>
      </c>
      <c r="F56" s="8">
        <v>1329.7709733223792</v>
      </c>
      <c r="G56" s="8">
        <v>1200.6701896791683</v>
      </c>
      <c r="H56" s="8">
        <v>1164.8085081460965</v>
      </c>
      <c r="I56" s="8">
        <v>1051.1007114681324</v>
      </c>
      <c r="J56" s="8">
        <v>477.65534046927553</v>
      </c>
      <c r="K56" s="8">
        <v>7.6138484097032233</v>
      </c>
      <c r="L56" s="8">
        <v>7.3096199574381444</v>
      </c>
      <c r="M56" s="8">
        <v>3.9724459020521863</v>
      </c>
      <c r="N56" s="8">
        <v>6.5373439886465121</v>
      </c>
      <c r="O56" s="8">
        <v>5.5026269999999613</v>
      </c>
      <c r="P56" s="8">
        <v>4.8276821025594927</v>
      </c>
      <c r="Q56" s="8">
        <v>4.5501536362905881</v>
      </c>
      <c r="R56" s="8">
        <v>4.409734925968678</v>
      </c>
      <c r="S56" s="8">
        <v>4.5695183884974995</v>
      </c>
      <c r="T56" s="8">
        <v>6.2665039821010851</v>
      </c>
      <c r="U56" s="8">
        <v>4.3888197866497194</v>
      </c>
      <c r="V56" s="8">
        <v>2.5754638246627337</v>
      </c>
      <c r="W56" s="8">
        <v>3.0099273748199948</v>
      </c>
    </row>
    <row r="57" spans="1:23" x14ac:dyDescent="0.25">
      <c r="A57" s="19" t="s">
        <v>45</v>
      </c>
      <c r="B57" s="16">
        <f>SUM(B58:B68)</f>
        <v>8034.0965296744989</v>
      </c>
      <c r="C57" s="16">
        <f t="shared" ref="C57:W57" si="15">SUM(C58:C68)</f>
        <v>7929.6687527958784</v>
      </c>
      <c r="D57" s="16">
        <f t="shared" si="15"/>
        <v>7553.3603573882092</v>
      </c>
      <c r="E57" s="16">
        <f t="shared" si="15"/>
        <v>8150.3846530519168</v>
      </c>
      <c r="F57" s="16">
        <f t="shared" si="15"/>
        <v>8060.4277415476017</v>
      </c>
      <c r="G57" s="16">
        <f t="shared" si="15"/>
        <v>7889.7797517522031</v>
      </c>
      <c r="H57" s="16">
        <f t="shared" si="15"/>
        <v>7983.4767908520453</v>
      </c>
      <c r="I57" s="16">
        <f t="shared" si="15"/>
        <v>8465.8616533116565</v>
      </c>
      <c r="J57" s="16">
        <f t="shared" si="15"/>
        <v>6182.573522718907</v>
      </c>
      <c r="K57" s="16">
        <f t="shared" si="15"/>
        <v>3533.3431719807854</v>
      </c>
      <c r="L57" s="16">
        <f t="shared" si="15"/>
        <v>3740.7336140293824</v>
      </c>
      <c r="M57" s="16">
        <f t="shared" si="15"/>
        <v>3640.2880492704776</v>
      </c>
      <c r="N57" s="16">
        <f t="shared" si="15"/>
        <v>3288.4556249472298</v>
      </c>
      <c r="O57" s="16">
        <f t="shared" si="15"/>
        <v>3294.2908933377657</v>
      </c>
      <c r="P57" s="16">
        <f t="shared" si="15"/>
        <v>3356.2459813572968</v>
      </c>
      <c r="Q57" s="16">
        <f t="shared" si="15"/>
        <v>3669.9305397041671</v>
      </c>
      <c r="R57" s="16">
        <f t="shared" si="15"/>
        <v>3753.03106379164</v>
      </c>
      <c r="S57" s="16">
        <f t="shared" si="15"/>
        <v>4413.5257961681027</v>
      </c>
      <c r="T57" s="16">
        <f t="shared" si="15"/>
        <v>4856.7393111808396</v>
      </c>
      <c r="U57" s="16">
        <f t="shared" si="15"/>
        <v>4606.1678408484495</v>
      </c>
      <c r="V57" s="16">
        <f t="shared" si="15"/>
        <v>4420.4155017543553</v>
      </c>
      <c r="W57" s="16">
        <f t="shared" si="15"/>
        <v>5035.2967138164031</v>
      </c>
    </row>
    <row r="58" spans="1:23" x14ac:dyDescent="0.25">
      <c r="A58" s="20" t="s">
        <v>46</v>
      </c>
      <c r="B58" s="8">
        <v>1818.0976307099036</v>
      </c>
      <c r="C58" s="8">
        <v>1950.1005485372309</v>
      </c>
      <c r="D58" s="8">
        <v>1832.1816876053331</v>
      </c>
      <c r="E58" s="8">
        <v>2228.9009894066171</v>
      </c>
      <c r="F58" s="8">
        <v>1950.7715836164043</v>
      </c>
      <c r="G58" s="8">
        <v>1770.7479075198446</v>
      </c>
      <c r="H58" s="8">
        <v>1818.105848465698</v>
      </c>
      <c r="I58" s="8">
        <v>1788.1870319935028</v>
      </c>
      <c r="J58" s="8">
        <v>1064.04629436</v>
      </c>
      <c r="K58" s="8">
        <v>227.75897628000001</v>
      </c>
      <c r="L58" s="8">
        <v>132.99227568000001</v>
      </c>
      <c r="M58" s="8">
        <v>148.28872608000003</v>
      </c>
      <c r="N58" s="8">
        <v>118.14700392</v>
      </c>
      <c r="O58" s="8">
        <v>100.32484176</v>
      </c>
      <c r="P58" s="8">
        <v>118.80458568</v>
      </c>
      <c r="Q58" s="8">
        <v>116.78498567999999</v>
      </c>
      <c r="R58" s="8">
        <v>114.56140608</v>
      </c>
      <c r="S58" s="8">
        <v>119.91972888000002</v>
      </c>
      <c r="T58" s="8">
        <v>131.00285735999998</v>
      </c>
      <c r="U58" s="8">
        <v>121.90067928000001</v>
      </c>
      <c r="V58" s="8">
        <v>116.6377122</v>
      </c>
      <c r="W58" s="8">
        <v>125.63290188000002</v>
      </c>
    </row>
    <row r="59" spans="1:23" x14ac:dyDescent="0.25">
      <c r="A59" s="20" t="s">
        <v>47</v>
      </c>
      <c r="B59" s="8">
        <v>366.4379350800001</v>
      </c>
      <c r="C59" s="8">
        <v>342.87259031999997</v>
      </c>
      <c r="D59" s="8">
        <v>262.75619663999998</v>
      </c>
      <c r="E59" s="8">
        <v>264.87187919999997</v>
      </c>
      <c r="F59" s="8">
        <v>332.07542459999991</v>
      </c>
      <c r="G59" s="8">
        <v>299.76326856000003</v>
      </c>
      <c r="H59" s="8">
        <v>300.29222987999998</v>
      </c>
      <c r="I59" s="8">
        <v>271.01035944</v>
      </c>
      <c r="J59" s="8">
        <v>140.50206346330984</v>
      </c>
      <c r="K59" s="8">
        <v>134.04254653100139</v>
      </c>
      <c r="L59" s="8">
        <v>146.41132823999999</v>
      </c>
      <c r="M59" s="8">
        <v>140.50927944000003</v>
      </c>
      <c r="N59" s="8">
        <v>123.02445528000004</v>
      </c>
      <c r="O59" s="8">
        <v>119.82386016000001</v>
      </c>
      <c r="P59" s="8">
        <v>119.19639960000002</v>
      </c>
      <c r="Q59" s="8">
        <v>119.26117152</v>
      </c>
      <c r="R59" s="8">
        <v>118.45211975999999</v>
      </c>
      <c r="S59" s="8">
        <v>133.51368564000001</v>
      </c>
      <c r="T59" s="8">
        <v>161.29655711999999</v>
      </c>
      <c r="U59" s="8">
        <v>167.33712492000001</v>
      </c>
      <c r="V59" s="8">
        <v>161.56881972000002</v>
      </c>
      <c r="W59" s="8">
        <v>173.67622776000002</v>
      </c>
    </row>
    <row r="60" spans="1:23" x14ac:dyDescent="0.25">
      <c r="A60" s="20" t="s">
        <v>48</v>
      </c>
      <c r="B60" s="8">
        <v>2686.0415771805174</v>
      </c>
      <c r="C60" s="8">
        <v>2631.919999235583</v>
      </c>
      <c r="D60" s="8">
        <v>2036.3468225369327</v>
      </c>
      <c r="E60" s="8">
        <v>2176.3860126614072</v>
      </c>
      <c r="F60" s="8">
        <v>2154.1823334129353</v>
      </c>
      <c r="G60" s="8">
        <v>1972.0351087221516</v>
      </c>
      <c r="H60" s="8">
        <v>1836.9886189334102</v>
      </c>
      <c r="I60" s="8">
        <v>1935.0423915134115</v>
      </c>
      <c r="J60" s="8">
        <v>1646.5117397929766</v>
      </c>
      <c r="K60" s="8">
        <v>723.31143287334135</v>
      </c>
      <c r="L60" s="8">
        <v>835.20673393696211</v>
      </c>
      <c r="M60" s="8">
        <v>1082.6264512773748</v>
      </c>
      <c r="N60" s="8">
        <v>951.23626738232008</v>
      </c>
      <c r="O60" s="8">
        <v>943.62274413306761</v>
      </c>
      <c r="P60" s="8">
        <v>1013.2673308361364</v>
      </c>
      <c r="Q60" s="8">
        <v>1233.3865576079834</v>
      </c>
      <c r="R60" s="8">
        <v>1315.1236540072393</v>
      </c>
      <c r="S60" s="8">
        <v>1947.9188183231392</v>
      </c>
      <c r="T60" s="8">
        <v>2357.175515626845</v>
      </c>
      <c r="U60" s="8">
        <v>2157.4443020197746</v>
      </c>
      <c r="V60" s="8">
        <v>1988.5879647005459</v>
      </c>
      <c r="W60" s="8">
        <v>2249.1817115992867</v>
      </c>
    </row>
    <row r="61" spans="1:23" x14ac:dyDescent="0.25">
      <c r="A61" s="20" t="s">
        <v>50</v>
      </c>
      <c r="B61" s="8">
        <v>244.06549344000004</v>
      </c>
      <c r="C61" s="8">
        <v>144.94325580000003</v>
      </c>
      <c r="D61" s="8">
        <v>383.77241801624541</v>
      </c>
      <c r="E61" s="8">
        <v>433.98199353595828</v>
      </c>
      <c r="F61" s="8">
        <v>391.81772376000004</v>
      </c>
      <c r="G61" s="8">
        <v>518.51708208000002</v>
      </c>
      <c r="H61" s="8">
        <v>449.64787248000005</v>
      </c>
      <c r="I61" s="8">
        <v>521.92676124000002</v>
      </c>
      <c r="J61" s="8">
        <v>167.93386884000003</v>
      </c>
      <c r="K61" s="8">
        <v>87.577187039999984</v>
      </c>
      <c r="L61" s="8">
        <v>103.85225784000002</v>
      </c>
      <c r="M61" s="8">
        <v>114.02244612000004</v>
      </c>
      <c r="N61" s="8">
        <v>109.29074579999997</v>
      </c>
      <c r="O61" s="8">
        <v>124.56503720948704</v>
      </c>
      <c r="P61" s="8">
        <v>114.56551595040968</v>
      </c>
      <c r="Q61" s="8">
        <v>112.19753376667198</v>
      </c>
      <c r="R61" s="8">
        <v>118.150593947692</v>
      </c>
      <c r="S61" s="8">
        <v>106.88792700637993</v>
      </c>
      <c r="T61" s="8">
        <v>107.93821277964857</v>
      </c>
      <c r="U61" s="8">
        <v>103.13484767344178</v>
      </c>
      <c r="V61" s="8">
        <v>95.696850996622999</v>
      </c>
      <c r="W61" s="8">
        <v>111.8562073980458</v>
      </c>
    </row>
    <row r="62" spans="1:23" x14ac:dyDescent="0.25">
      <c r="A62" s="20" t="s">
        <v>51</v>
      </c>
      <c r="B62" s="8">
        <v>676.20697803469977</v>
      </c>
      <c r="C62" s="8">
        <v>575.86098968754652</v>
      </c>
      <c r="D62" s="8">
        <v>565.80594861468205</v>
      </c>
      <c r="E62" s="8">
        <v>503.89805026298313</v>
      </c>
      <c r="F62" s="8">
        <v>508.67828461618944</v>
      </c>
      <c r="G62" s="8">
        <v>484.40932139288896</v>
      </c>
      <c r="H62" s="8">
        <v>512.33890392976718</v>
      </c>
      <c r="I62" s="8">
        <v>501.01178498398326</v>
      </c>
      <c r="J62" s="8">
        <v>438.96721553052288</v>
      </c>
      <c r="K62" s="8">
        <v>378.14382038340136</v>
      </c>
      <c r="L62" s="8">
        <v>359.26812601289487</v>
      </c>
      <c r="M62" s="8">
        <v>322.66312030295421</v>
      </c>
      <c r="N62" s="8">
        <v>293.79091415365917</v>
      </c>
      <c r="O62" s="8">
        <v>292.93693946397747</v>
      </c>
      <c r="P62" s="8">
        <v>259.17381551040967</v>
      </c>
      <c r="Q62" s="8">
        <v>261.18661338622343</v>
      </c>
      <c r="R62" s="8">
        <v>241.69574705057141</v>
      </c>
      <c r="S62" s="8">
        <v>242.67700195036286</v>
      </c>
      <c r="T62" s="8">
        <v>240.71611730937775</v>
      </c>
      <c r="U62" s="8">
        <v>229.94591655092134</v>
      </c>
      <c r="V62" s="8">
        <v>225.14855745768756</v>
      </c>
      <c r="W62" s="8">
        <v>321.53049705281171</v>
      </c>
    </row>
    <row r="63" spans="1:23" x14ac:dyDescent="0.25">
      <c r="A63" s="20" t="s">
        <v>49</v>
      </c>
      <c r="B63" s="8">
        <v>1435.5385835284947</v>
      </c>
      <c r="C63" s="8">
        <v>1555.2187931377314</v>
      </c>
      <c r="D63" s="8">
        <v>1768.0567264765643</v>
      </c>
      <c r="E63" s="8">
        <v>1832.6783198122564</v>
      </c>
      <c r="F63" s="8">
        <v>1934.7825910519423</v>
      </c>
      <c r="G63" s="8">
        <v>1971.9382563177969</v>
      </c>
      <c r="H63" s="8">
        <v>2113.5754350746429</v>
      </c>
      <c r="I63" s="8">
        <v>2457.4726020689891</v>
      </c>
      <c r="J63" s="8">
        <v>2144.639892547797</v>
      </c>
      <c r="K63" s="8">
        <v>1513.5159774443607</v>
      </c>
      <c r="L63" s="8">
        <v>1801.2661872907593</v>
      </c>
      <c r="M63" s="8">
        <v>1418.4126399301765</v>
      </c>
      <c r="N63" s="8">
        <v>1336.5046424257441</v>
      </c>
      <c r="O63" s="8">
        <v>1366.2508163431553</v>
      </c>
      <c r="P63" s="8">
        <v>1366.6652912600136</v>
      </c>
      <c r="Q63" s="8">
        <v>1364.8468778483186</v>
      </c>
      <c r="R63" s="8">
        <v>1448.0465653579927</v>
      </c>
      <c r="S63" s="8">
        <v>1454.3346439033094</v>
      </c>
      <c r="T63" s="8">
        <v>1436.714173441575</v>
      </c>
      <c r="U63" s="8">
        <v>1400.6765051495699</v>
      </c>
      <c r="V63" s="8">
        <v>1385.0589161177172</v>
      </c>
      <c r="W63" s="8">
        <v>1503.5482724270521</v>
      </c>
    </row>
    <row r="64" spans="1:23" x14ac:dyDescent="0.25">
      <c r="A64" s="20" t="s">
        <v>52</v>
      </c>
      <c r="B64" s="8">
        <v>9.8024677199999992</v>
      </c>
      <c r="C64" s="8">
        <v>12.48418296</v>
      </c>
      <c r="D64" s="8">
        <v>6.6160195200000009</v>
      </c>
      <c r="E64" s="8">
        <v>6.574756680000001</v>
      </c>
      <c r="F64" s="8">
        <v>3.74157144</v>
      </c>
      <c r="G64" s="8">
        <v>4.0543502399999998</v>
      </c>
      <c r="H64" s="8">
        <v>4.50876024</v>
      </c>
      <c r="I64" s="8">
        <v>4.5183304799999995</v>
      </c>
      <c r="J64" s="8">
        <v>5.2251904799999984</v>
      </c>
      <c r="K64" s="8">
        <v>6.5132100000000008</v>
      </c>
      <c r="L64" s="8">
        <v>8.9369319600000008</v>
      </c>
      <c r="M64" s="8">
        <v>13.632300000000001</v>
      </c>
      <c r="N64" s="8">
        <v>16.106310000000001</v>
      </c>
      <c r="O64" s="8">
        <v>15.753081960000003</v>
      </c>
      <c r="P64" s="8">
        <v>15.450141960000002</v>
      </c>
      <c r="Q64" s="8">
        <v>17.36876196</v>
      </c>
      <c r="R64" s="8">
        <v>18.075420000000001</v>
      </c>
      <c r="S64" s="8">
        <v>20.789515632156949</v>
      </c>
      <c r="T64" s="8">
        <v>18.546592426341864</v>
      </c>
      <c r="U64" s="8">
        <v>14.580499762699489</v>
      </c>
      <c r="V64" s="8">
        <v>13.073200060675125</v>
      </c>
      <c r="W64" s="8">
        <v>15.161263970394433</v>
      </c>
    </row>
    <row r="65" spans="1:23" x14ac:dyDescent="0.25">
      <c r="A65" s="20" t="s">
        <v>53</v>
      </c>
      <c r="B65" s="8">
        <v>196.382773377441</v>
      </c>
      <c r="C65" s="8">
        <v>158.66334292781127</v>
      </c>
      <c r="D65" s="8">
        <v>144.67202057381374</v>
      </c>
      <c r="E65" s="8">
        <v>135.72004047319615</v>
      </c>
      <c r="F65" s="8">
        <v>124.31961077036136</v>
      </c>
      <c r="G65" s="8">
        <v>136.46888881218388</v>
      </c>
      <c r="H65" s="8">
        <v>134.21238781861155</v>
      </c>
      <c r="I65" s="8">
        <v>123.56471008086565</v>
      </c>
      <c r="J65" s="8">
        <v>135.57566005841363</v>
      </c>
      <c r="K65" s="8">
        <v>81.883548332645887</v>
      </c>
      <c r="L65" s="8">
        <v>79.11735177462667</v>
      </c>
      <c r="M65" s="8">
        <v>113.22614791342245</v>
      </c>
      <c r="N65" s="8">
        <v>101.57658222224447</v>
      </c>
      <c r="O65" s="8">
        <v>93.2563330546201</v>
      </c>
      <c r="P65" s="8">
        <v>93.4255324365337</v>
      </c>
      <c r="Q65" s="8">
        <v>105.31423236024995</v>
      </c>
      <c r="R65" s="8">
        <v>114.80853851999998</v>
      </c>
      <c r="S65" s="8">
        <v>121.48466439366804</v>
      </c>
      <c r="T65" s="8">
        <v>115.51688631984217</v>
      </c>
      <c r="U65" s="8">
        <v>110.59613652954653</v>
      </c>
      <c r="V65" s="8">
        <v>105.89257249602706</v>
      </c>
      <c r="W65" s="8">
        <v>117.28918441759868</v>
      </c>
    </row>
    <row r="66" spans="1:23" x14ac:dyDescent="0.25">
      <c r="A66" s="20" t="s">
        <v>54</v>
      </c>
      <c r="B66" s="8">
        <v>211.20304952912008</v>
      </c>
      <c r="C66" s="8">
        <v>195.91227053212253</v>
      </c>
      <c r="D66" s="8">
        <v>196.65798088490385</v>
      </c>
      <c r="E66" s="8">
        <v>201.41842009421737</v>
      </c>
      <c r="F66" s="8">
        <v>188.5563711483627</v>
      </c>
      <c r="G66" s="8">
        <v>170.47316509218388</v>
      </c>
      <c r="H66" s="8">
        <v>176.02537986439467</v>
      </c>
      <c r="I66" s="8">
        <v>139.55008278554311</v>
      </c>
      <c r="J66" s="8">
        <v>125.23308077659941</v>
      </c>
      <c r="K66" s="8">
        <v>88.490315531001357</v>
      </c>
      <c r="L66" s="8">
        <v>73.89879592720888</v>
      </c>
      <c r="M66" s="8">
        <v>70.490937433422431</v>
      </c>
      <c r="N66" s="8">
        <v>59.762220782244476</v>
      </c>
      <c r="O66" s="8">
        <v>60.849071946729161</v>
      </c>
      <c r="P66" s="8">
        <v>55.094879163793891</v>
      </c>
      <c r="Q66" s="8">
        <v>62.434759134469736</v>
      </c>
      <c r="R66" s="8">
        <v>59.167637748144188</v>
      </c>
      <c r="S66" s="8">
        <v>56.958383265677341</v>
      </c>
      <c r="T66" s="8">
        <v>52.106983286074339</v>
      </c>
      <c r="U66" s="8">
        <v>47.495232359604678</v>
      </c>
      <c r="V66" s="8">
        <v>40.284895257305337</v>
      </c>
      <c r="W66" s="8">
        <v>44.259226314525527</v>
      </c>
    </row>
    <row r="67" spans="1:23" x14ac:dyDescent="0.25">
      <c r="A67" s="20" t="s">
        <v>55</v>
      </c>
      <c r="B67" s="8">
        <v>98.73743832000001</v>
      </c>
      <c r="C67" s="8">
        <v>86.074296863905644</v>
      </c>
      <c r="D67" s="8">
        <v>94.046281200000024</v>
      </c>
      <c r="E67" s="8">
        <v>94.744081080000029</v>
      </c>
      <c r="F67" s="8">
        <v>94.459773240000033</v>
      </c>
      <c r="G67" s="8">
        <v>109.09979064000002</v>
      </c>
      <c r="H67" s="8">
        <v>144.18550368000001</v>
      </c>
      <c r="I67" s="8">
        <v>128.86157916000005</v>
      </c>
      <c r="J67" s="8">
        <v>20.749339080000002</v>
      </c>
      <c r="K67" s="8">
        <v>25.87944852</v>
      </c>
      <c r="L67" s="8">
        <v>38.576441567208882</v>
      </c>
      <c r="M67" s="8">
        <v>37.251980833422422</v>
      </c>
      <c r="N67" s="8">
        <v>28.681188005781983</v>
      </c>
      <c r="O67" s="8">
        <v>12.135764734620093</v>
      </c>
      <c r="P67" s="8">
        <v>12.01682196</v>
      </c>
      <c r="Q67" s="8">
        <v>11.31446208024995</v>
      </c>
      <c r="R67" s="8">
        <v>3.8877300000000008</v>
      </c>
      <c r="S67" s="8">
        <v>11.333786733289463</v>
      </c>
      <c r="T67" s="8">
        <v>14.756952099362763</v>
      </c>
      <c r="U67" s="8">
        <v>19.83477267141976</v>
      </c>
      <c r="V67" s="8">
        <v>23.913448608751462</v>
      </c>
      <c r="W67" s="8">
        <v>21.259245046532175</v>
      </c>
    </row>
    <row r="68" spans="1:23" x14ac:dyDescent="0.25">
      <c r="A68" s="20" t="s">
        <v>76</v>
      </c>
      <c r="B68" s="8">
        <v>291.58260275432178</v>
      </c>
      <c r="C68" s="8">
        <v>275.61848279394775</v>
      </c>
      <c r="D68" s="8">
        <v>262.44825531973373</v>
      </c>
      <c r="E68" s="8">
        <v>271.21010984528147</v>
      </c>
      <c r="F68" s="8">
        <v>377.04247389140653</v>
      </c>
      <c r="G68" s="8">
        <v>452.27261237515398</v>
      </c>
      <c r="H68" s="8">
        <v>493.59585048552196</v>
      </c>
      <c r="I68" s="8">
        <v>594.71601956536028</v>
      </c>
      <c r="J68" s="8">
        <v>293.18917778928824</v>
      </c>
      <c r="K68" s="8">
        <v>266.22670904503326</v>
      </c>
      <c r="L68" s="8">
        <v>161.20718379972192</v>
      </c>
      <c r="M68" s="8">
        <v>179.16401993970419</v>
      </c>
      <c r="N68" s="8">
        <v>150.33529497523537</v>
      </c>
      <c r="O68" s="8">
        <v>164.77240257210909</v>
      </c>
      <c r="P68" s="8">
        <v>188.58566700000003</v>
      </c>
      <c r="Q68" s="8">
        <v>265.83458436000001</v>
      </c>
      <c r="R68" s="8">
        <v>201.06165132000004</v>
      </c>
      <c r="S68" s="8">
        <v>197.70764044011952</v>
      </c>
      <c r="T68" s="8">
        <v>220.96846341177189</v>
      </c>
      <c r="U68" s="8">
        <v>233.22182393147122</v>
      </c>
      <c r="V68" s="8">
        <v>264.55256413902254</v>
      </c>
      <c r="W68" s="8">
        <v>351.90197595015724</v>
      </c>
    </row>
    <row r="69" spans="1:23" x14ac:dyDescent="0.25">
      <c r="A69" s="15" t="s">
        <v>56</v>
      </c>
      <c r="B69" s="16">
        <f>SUM(B70:B74)</f>
        <v>5485.5710593199992</v>
      </c>
      <c r="C69" s="16">
        <f t="shared" ref="C69:W69" si="16">SUM(C70:C74)</f>
        <v>5665.9639730400004</v>
      </c>
      <c r="D69" s="16">
        <f t="shared" si="16"/>
        <v>5894.6185137599987</v>
      </c>
      <c r="E69" s="16">
        <f t="shared" si="16"/>
        <v>6492.3508090800015</v>
      </c>
      <c r="F69" s="16">
        <f t="shared" si="16"/>
        <v>6984.9525081599995</v>
      </c>
      <c r="G69" s="16">
        <f t="shared" si="16"/>
        <v>7803.6244768800007</v>
      </c>
      <c r="H69" s="16">
        <f t="shared" si="16"/>
        <v>8188.8450371999998</v>
      </c>
      <c r="I69" s="16">
        <f t="shared" si="16"/>
        <v>7925.7147267599994</v>
      </c>
      <c r="J69" s="16">
        <f t="shared" si="16"/>
        <v>8305.3132437599979</v>
      </c>
      <c r="K69" s="16">
        <f t="shared" si="16"/>
        <v>7977.9179566800012</v>
      </c>
      <c r="L69" s="16">
        <f t="shared" si="16"/>
        <v>7760.1484126800015</v>
      </c>
      <c r="M69" s="16">
        <f t="shared" si="16"/>
        <v>7935.5439662400022</v>
      </c>
      <c r="N69" s="16">
        <f t="shared" si="16"/>
        <v>8212.129045919999</v>
      </c>
      <c r="O69" s="16">
        <f t="shared" si="16"/>
        <v>7268.3802431999975</v>
      </c>
      <c r="P69" s="16">
        <f t="shared" si="16"/>
        <v>8134.8701666400002</v>
      </c>
      <c r="Q69" s="16">
        <f t="shared" si="16"/>
        <v>8928.1385992799987</v>
      </c>
      <c r="R69" s="16">
        <f t="shared" si="16"/>
        <v>9045.2577862800026</v>
      </c>
      <c r="S69" s="16">
        <f t="shared" si="16"/>
        <v>9189.4664534399963</v>
      </c>
      <c r="T69" s="16">
        <f t="shared" si="16"/>
        <v>9397.2594531600007</v>
      </c>
      <c r="U69" s="16">
        <f t="shared" si="16"/>
        <v>9507.7320001200023</v>
      </c>
      <c r="V69" s="16">
        <f t="shared" si="16"/>
        <v>8935.7745848400009</v>
      </c>
      <c r="W69" s="16">
        <f t="shared" si="16"/>
        <v>9618.0322266000003</v>
      </c>
    </row>
    <row r="70" spans="1:23" x14ac:dyDescent="0.25">
      <c r="A70" s="10" t="s">
        <v>75</v>
      </c>
      <c r="B70" s="8">
        <v>63.415799999999997</v>
      </c>
      <c r="C70" s="8">
        <v>139.44508200000001</v>
      </c>
      <c r="D70" s="8">
        <v>82.370861999999988</v>
      </c>
      <c r="E70" s="8">
        <v>72.858491999999998</v>
      </c>
      <c r="F70" s="8">
        <v>58.883075999999988</v>
      </c>
      <c r="G70" s="8">
        <v>40.281021719999984</v>
      </c>
      <c r="H70" s="8">
        <v>74.407958279999988</v>
      </c>
      <c r="I70" s="8">
        <v>123.66805752000002</v>
      </c>
      <c r="J70" s="8">
        <v>40.180257719999986</v>
      </c>
      <c r="K70" s="8">
        <v>71.097401519999991</v>
      </c>
      <c r="L70" s="8">
        <v>46.36368648000002</v>
      </c>
      <c r="M70" s="8">
        <v>64.913972760000021</v>
      </c>
      <c r="N70" s="8">
        <v>33.996828959999988</v>
      </c>
      <c r="O70" s="8">
        <v>37.088672759999994</v>
      </c>
      <c r="P70" s="8">
        <v>27.813659040000001</v>
      </c>
      <c r="Q70" s="8">
        <v>40.180257719999986</v>
      </c>
      <c r="R70" s="8">
        <v>58.742184960000017</v>
      </c>
      <c r="S70" s="8">
        <v>61.98029136000001</v>
      </c>
      <c r="T70" s="8">
        <v>52.722767880000013</v>
      </c>
      <c r="U70" s="8">
        <v>21.675489839999997</v>
      </c>
      <c r="V70" s="8">
        <v>11.657351520000002</v>
      </c>
      <c r="W70" s="8">
        <v>15.22420704</v>
      </c>
    </row>
    <row r="71" spans="1:23" x14ac:dyDescent="0.25">
      <c r="A71" s="10" t="s">
        <v>58</v>
      </c>
      <c r="B71" s="8">
        <v>4903.7239529279996</v>
      </c>
      <c r="C71" s="8">
        <v>5080.3880621112003</v>
      </c>
      <c r="D71" s="8">
        <v>5367.1239151307991</v>
      </c>
      <c r="E71" s="8">
        <v>6101.957502849601</v>
      </c>
      <c r="F71" s="8">
        <v>6483.7160411147988</v>
      </c>
      <c r="G71" s="8">
        <v>7128.8930232612001</v>
      </c>
      <c r="H71" s="8">
        <v>7459.6171282703999</v>
      </c>
      <c r="I71" s="8">
        <v>7080.1757433432003</v>
      </c>
      <c r="J71" s="8">
        <v>7475.4025847783978</v>
      </c>
      <c r="K71" s="8">
        <v>7345.1834888687999</v>
      </c>
      <c r="L71" s="8">
        <v>7142.9328895572007</v>
      </c>
      <c r="M71" s="8">
        <v>7198.685801402401</v>
      </c>
      <c r="N71" s="8">
        <v>7472.3951143979984</v>
      </c>
      <c r="O71" s="8">
        <v>6602.702516938798</v>
      </c>
      <c r="P71" s="8">
        <v>7511.3129358576007</v>
      </c>
      <c r="Q71" s="8">
        <v>8291.1216089051995</v>
      </c>
      <c r="R71" s="8">
        <v>8415.3662971020021</v>
      </c>
      <c r="S71" s="8">
        <v>8495.2913378939975</v>
      </c>
      <c r="T71" s="8">
        <v>8775.0707752151975</v>
      </c>
      <c r="U71" s="8">
        <v>9077.3693579772025</v>
      </c>
      <c r="V71" s="8">
        <v>8540.5785570648022</v>
      </c>
      <c r="W71" s="8">
        <v>9439.8737774399997</v>
      </c>
    </row>
    <row r="72" spans="1:23" x14ac:dyDescent="0.25">
      <c r="A72" s="10" t="s">
        <v>57</v>
      </c>
      <c r="B72" s="8">
        <v>121.07942964</v>
      </c>
      <c r="C72" s="8">
        <v>105.14798892000002</v>
      </c>
      <c r="D72" s="8">
        <v>98.775359280000004</v>
      </c>
      <c r="E72" s="8">
        <v>89.216281440000017</v>
      </c>
      <c r="F72" s="8">
        <v>90.774019440000018</v>
      </c>
      <c r="G72" s="8">
        <v>92.402729640000018</v>
      </c>
      <c r="H72" s="8">
        <v>89.970145200000005</v>
      </c>
      <c r="I72" s="8">
        <v>78.360750000000024</v>
      </c>
      <c r="J72" s="8">
        <v>100.30176</v>
      </c>
      <c r="K72" s="8">
        <v>62.688600000000008</v>
      </c>
      <c r="L72" s="8">
        <v>62.688600000000022</v>
      </c>
      <c r="M72" s="8">
        <v>56.419740000000004</v>
      </c>
      <c r="N72" s="8">
        <v>68.957459999999998</v>
      </c>
      <c r="O72" s="8">
        <v>43.882020000000011</v>
      </c>
      <c r="P72" s="8">
        <v>37.613159999999993</v>
      </c>
      <c r="Q72" s="8">
        <v>50.150879999999987</v>
      </c>
      <c r="R72" s="8">
        <v>40.747590000000002</v>
      </c>
      <c r="S72" s="8">
        <v>42.029638560000009</v>
      </c>
      <c r="T72" s="8">
        <v>34.488066599999996</v>
      </c>
      <c r="U72" s="8">
        <v>31.090344479999992</v>
      </c>
      <c r="V72" s="8">
        <v>29.614094639999998</v>
      </c>
      <c r="W72" s="8">
        <v>32.077890000000004</v>
      </c>
    </row>
    <row r="73" spans="1:23" x14ac:dyDescent="0.25">
      <c r="A73" s="10" t="s">
        <v>59</v>
      </c>
      <c r="B73" s="8">
        <v>7.8801437520000004</v>
      </c>
      <c r="C73" s="8">
        <v>10.628886808800001</v>
      </c>
      <c r="D73" s="8">
        <v>13.523443549200001</v>
      </c>
      <c r="E73" s="8">
        <v>16.467638990400001</v>
      </c>
      <c r="F73" s="8">
        <v>29.4078278052</v>
      </c>
      <c r="G73" s="8">
        <v>31.647774178800002</v>
      </c>
      <c r="H73" s="8">
        <v>29.758401129600003</v>
      </c>
      <c r="I73" s="8">
        <v>27.878335336800003</v>
      </c>
      <c r="J73" s="8">
        <v>83.088980301600003</v>
      </c>
      <c r="K73" s="8">
        <v>171.01773393120001</v>
      </c>
      <c r="L73" s="8">
        <v>177.39940940279999</v>
      </c>
      <c r="M73" s="8">
        <v>137.1331157976</v>
      </c>
      <c r="N73" s="8">
        <v>158.89037884200002</v>
      </c>
      <c r="O73" s="8">
        <v>157.91001450120001</v>
      </c>
      <c r="P73" s="8">
        <v>163.64638686239999</v>
      </c>
      <c r="Q73" s="8">
        <v>202.18773561480003</v>
      </c>
      <c r="R73" s="8">
        <v>193.07903401800002</v>
      </c>
      <c r="S73" s="8">
        <v>188.61155094600002</v>
      </c>
      <c r="T73" s="8">
        <v>212.34815718480002</v>
      </c>
      <c r="U73" s="8">
        <v>250.4613721428</v>
      </c>
      <c r="V73" s="8">
        <v>271.00869185520003</v>
      </c>
      <c r="W73" s="8">
        <v>0.36999612000000009</v>
      </c>
    </row>
    <row r="74" spans="1:23" x14ac:dyDescent="0.25">
      <c r="A74" s="10" t="s">
        <v>60</v>
      </c>
      <c r="B74" s="8">
        <v>389.47173299999997</v>
      </c>
      <c r="C74" s="8">
        <v>330.35395319999992</v>
      </c>
      <c r="D74" s="8">
        <v>332.8249338</v>
      </c>
      <c r="E74" s="8">
        <v>211.85089380000002</v>
      </c>
      <c r="F74" s="8">
        <v>322.17154380000011</v>
      </c>
      <c r="G74" s="8">
        <v>510.39992807999994</v>
      </c>
      <c r="H74" s="8">
        <v>535.09140432000004</v>
      </c>
      <c r="I74" s="8">
        <v>615.63184056</v>
      </c>
      <c r="J74" s="8">
        <v>606.33966096000006</v>
      </c>
      <c r="K74" s="8">
        <v>327.93073236000009</v>
      </c>
      <c r="L74" s="8">
        <v>330.76382724000018</v>
      </c>
      <c r="M74" s="8">
        <v>478.3913362799999</v>
      </c>
      <c r="N74" s="8">
        <v>477.88926372000003</v>
      </c>
      <c r="O74" s="8">
        <v>426.79701900000003</v>
      </c>
      <c r="P74" s="8">
        <v>394.48402487999999</v>
      </c>
      <c r="Q74" s="8">
        <v>344.49811704000001</v>
      </c>
      <c r="R74" s="8">
        <v>337.32268020000004</v>
      </c>
      <c r="S74" s="8">
        <v>401.55363468000007</v>
      </c>
      <c r="T74" s="8">
        <v>322.62968627999999</v>
      </c>
      <c r="U74" s="8">
        <v>127.13543567999999</v>
      </c>
      <c r="V74" s="8">
        <v>82.915889759999985</v>
      </c>
      <c r="W74" s="8">
        <v>130.486356</v>
      </c>
    </row>
    <row r="75" spans="1:23" x14ac:dyDescent="0.25">
      <c r="A75" s="15" t="s">
        <v>61</v>
      </c>
      <c r="B75" s="16">
        <f>SUM(B76:B78)</f>
        <v>2255.0500322718517</v>
      </c>
      <c r="C75" s="16">
        <f t="shared" ref="C75:W75" si="17">SUM(C76:C78)</f>
        <v>2090.509333300889</v>
      </c>
      <c r="D75" s="16">
        <f t="shared" si="17"/>
        <v>2458.0312360939906</v>
      </c>
      <c r="E75" s="16">
        <f t="shared" si="17"/>
        <v>2585.9401346705886</v>
      </c>
      <c r="F75" s="16">
        <f t="shared" si="17"/>
        <v>2162.54152937043</v>
      </c>
      <c r="G75" s="16">
        <f t="shared" si="17"/>
        <v>2168.7829153296921</v>
      </c>
      <c r="H75" s="16">
        <f t="shared" si="17"/>
        <v>2392.6978357043899</v>
      </c>
      <c r="I75" s="16">
        <f t="shared" si="17"/>
        <v>2108.2213734350689</v>
      </c>
      <c r="J75" s="16">
        <f t="shared" si="17"/>
        <v>1860.5561652137699</v>
      </c>
      <c r="K75" s="16">
        <f t="shared" si="17"/>
        <v>1615.1001620886018</v>
      </c>
      <c r="L75" s="16">
        <f t="shared" si="17"/>
        <v>1766.6728504546472</v>
      </c>
      <c r="M75" s="16">
        <f t="shared" si="17"/>
        <v>2009.519798823796</v>
      </c>
      <c r="N75" s="16">
        <f t="shared" si="17"/>
        <v>1959.9632684360377</v>
      </c>
      <c r="O75" s="16">
        <f t="shared" si="17"/>
        <v>1682.5275503553357</v>
      </c>
      <c r="P75" s="16">
        <f t="shared" si="17"/>
        <v>1426.51530203269</v>
      </c>
      <c r="Q75" s="16">
        <f t="shared" si="17"/>
        <v>1573.1228931968369</v>
      </c>
      <c r="R75" s="16">
        <f t="shared" si="17"/>
        <v>1607.567274207024</v>
      </c>
      <c r="S75" s="16">
        <f t="shared" si="17"/>
        <v>1635.2820139045875</v>
      </c>
      <c r="T75" s="16">
        <f t="shared" si="17"/>
        <v>1467.0818952578691</v>
      </c>
      <c r="U75" s="16">
        <f t="shared" si="17"/>
        <v>1427.8086928795055</v>
      </c>
      <c r="V75" s="16">
        <f t="shared" si="17"/>
        <v>1387.6428711020519</v>
      </c>
      <c r="W75" s="16">
        <f t="shared" si="17"/>
        <v>1685.8274896432606</v>
      </c>
    </row>
    <row r="76" spans="1:23" x14ac:dyDescent="0.25">
      <c r="A76" s="10" t="s">
        <v>62</v>
      </c>
      <c r="B76" s="8">
        <v>335.84810584788113</v>
      </c>
      <c r="C76" s="8">
        <v>591.25569528540325</v>
      </c>
      <c r="D76" s="8">
        <v>404.62436771955885</v>
      </c>
      <c r="E76" s="8">
        <v>292.16735926159089</v>
      </c>
      <c r="F76" s="8">
        <v>209.9103396724976</v>
      </c>
      <c r="G76" s="8">
        <v>235.13095416141743</v>
      </c>
      <c r="H76" s="8">
        <v>384.05193619061293</v>
      </c>
      <c r="I76" s="8">
        <v>326.95928965522683</v>
      </c>
      <c r="J76" s="8">
        <v>404.48942578981433</v>
      </c>
      <c r="K76" s="8">
        <v>377.97381639483137</v>
      </c>
      <c r="L76" s="8">
        <v>345.86012875545629</v>
      </c>
      <c r="M76" s="8">
        <v>322.24489523088289</v>
      </c>
      <c r="N76" s="8">
        <v>313.686735850498</v>
      </c>
      <c r="O76" s="8">
        <v>273.26704794223764</v>
      </c>
      <c r="P76" s="8">
        <v>253.21777651233535</v>
      </c>
      <c r="Q76" s="8">
        <v>352.2016255387507</v>
      </c>
      <c r="R76" s="8">
        <v>355.48624755366274</v>
      </c>
      <c r="S76" s="8">
        <v>346.98289694705977</v>
      </c>
      <c r="T76" s="8">
        <v>317.49378118821517</v>
      </c>
      <c r="U76" s="8">
        <v>316.39433985215453</v>
      </c>
      <c r="V76" s="8">
        <v>290.73822264378799</v>
      </c>
      <c r="W76" s="8">
        <v>342.27496767477442</v>
      </c>
    </row>
    <row r="77" spans="1:23" x14ac:dyDescent="0.25">
      <c r="A77" s="10" t="s">
        <v>63</v>
      </c>
      <c r="B77" s="8">
        <v>1045.094135109958</v>
      </c>
      <c r="C77" s="8">
        <v>701.71151772212625</v>
      </c>
      <c r="D77" s="8">
        <v>1245.3322363792595</v>
      </c>
      <c r="E77" s="8">
        <v>1483.0646976498713</v>
      </c>
      <c r="F77" s="8">
        <v>1159.1656952865287</v>
      </c>
      <c r="G77" s="8">
        <v>1072.0646261914442</v>
      </c>
      <c r="H77" s="8">
        <v>1172.9281735761001</v>
      </c>
      <c r="I77" s="8">
        <v>1035.8408981933849</v>
      </c>
      <c r="J77" s="8">
        <v>978.55410857700849</v>
      </c>
      <c r="K77" s="8">
        <v>761.30587895806036</v>
      </c>
      <c r="L77" s="8">
        <v>962.06855459624944</v>
      </c>
      <c r="M77" s="8">
        <v>1186.6312669052206</v>
      </c>
      <c r="N77" s="8">
        <v>1155.6606675281012</v>
      </c>
      <c r="O77" s="8">
        <v>951.38960301242423</v>
      </c>
      <c r="P77" s="8">
        <v>708.80719946014108</v>
      </c>
      <c r="Q77" s="8">
        <v>752.80421963326341</v>
      </c>
      <c r="R77" s="8">
        <v>819.89448746781079</v>
      </c>
      <c r="S77" s="8">
        <v>851.03584336870767</v>
      </c>
      <c r="T77" s="8">
        <v>688.10197693109512</v>
      </c>
      <c r="U77" s="8">
        <v>635.48109298316717</v>
      </c>
      <c r="V77" s="8">
        <v>653.11751389075835</v>
      </c>
      <c r="W77" s="8">
        <v>856.14734589207376</v>
      </c>
    </row>
    <row r="78" spans="1:23" x14ac:dyDescent="0.25">
      <c r="A78" s="10" t="s">
        <v>64</v>
      </c>
      <c r="B78" s="8">
        <v>874.10779131401227</v>
      </c>
      <c r="C78" s="8">
        <v>797.54212029335929</v>
      </c>
      <c r="D78" s="8">
        <v>808.07463199517213</v>
      </c>
      <c r="E78" s="8">
        <v>810.70807775912635</v>
      </c>
      <c r="F78" s="8">
        <v>793.4654944114036</v>
      </c>
      <c r="G78" s="8">
        <v>861.58733497683045</v>
      </c>
      <c r="H78" s="8">
        <v>835.71772593767707</v>
      </c>
      <c r="I78" s="8">
        <v>745.42118558645711</v>
      </c>
      <c r="J78" s="8">
        <v>477.51263084694705</v>
      </c>
      <c r="K78" s="8">
        <v>475.82046673570994</v>
      </c>
      <c r="L78" s="8">
        <v>458.74416710294133</v>
      </c>
      <c r="M78" s="8">
        <v>500.64363668769232</v>
      </c>
      <c r="N78" s="8">
        <v>490.61586505743844</v>
      </c>
      <c r="O78" s="8">
        <v>457.87089940067392</v>
      </c>
      <c r="P78" s="8">
        <v>464.49032606021353</v>
      </c>
      <c r="Q78" s="8">
        <v>468.11704802482268</v>
      </c>
      <c r="R78" s="8">
        <v>432.18653918555043</v>
      </c>
      <c r="S78" s="8">
        <v>437.2632735888202</v>
      </c>
      <c r="T78" s="8">
        <v>461.48613713855883</v>
      </c>
      <c r="U78" s="8">
        <v>475.9332600441839</v>
      </c>
      <c r="V78" s="8">
        <v>443.78713456750552</v>
      </c>
      <c r="W78" s="8">
        <v>487.40517607641249</v>
      </c>
    </row>
    <row r="79" spans="1:23" x14ac:dyDescent="0.25">
      <c r="A79" s="15" t="s">
        <v>37</v>
      </c>
      <c r="B79" s="16">
        <f>SUM(B80:B81)</f>
        <v>46.339910000000003</v>
      </c>
      <c r="C79" s="16">
        <f t="shared" ref="C79:W79" si="18">SUM(C80:C81)</f>
        <v>99.630809999999997</v>
      </c>
      <c r="D79" s="16">
        <f t="shared" si="18"/>
        <v>57.924889999999998</v>
      </c>
      <c r="E79" s="16">
        <f t="shared" si="18"/>
        <v>50.9739</v>
      </c>
      <c r="F79" s="16">
        <f t="shared" si="18"/>
        <v>41.822310000000002</v>
      </c>
      <c r="G79" s="16">
        <f t="shared" si="18"/>
        <v>23.321359999999999</v>
      </c>
      <c r="H79" s="16">
        <f t="shared" si="18"/>
        <v>60.112859999999998</v>
      </c>
      <c r="I79" s="16">
        <f t="shared" si="18"/>
        <v>107.24760999999999</v>
      </c>
      <c r="J79" s="16">
        <f t="shared" si="18"/>
        <v>16.92352</v>
      </c>
      <c r="K79" s="16">
        <f t="shared" si="18"/>
        <v>47.496360000000003</v>
      </c>
      <c r="L79" s="16">
        <f t="shared" si="18"/>
        <v>24.666329999999999</v>
      </c>
      <c r="M79" s="16">
        <f t="shared" si="18"/>
        <v>38.381839999999997</v>
      </c>
      <c r="N79" s="16">
        <f t="shared" si="18"/>
        <v>9.4399499999999996</v>
      </c>
      <c r="O79" s="16">
        <f t="shared" si="18"/>
        <v>17.48169</v>
      </c>
      <c r="P79" s="16">
        <f t="shared" si="18"/>
        <v>9.2933900000000005</v>
      </c>
      <c r="Q79" s="16">
        <f t="shared" si="18"/>
        <v>21.137280000000001</v>
      </c>
      <c r="R79" s="16">
        <f t="shared" si="18"/>
        <v>42.473280000000003</v>
      </c>
      <c r="S79" s="16">
        <f t="shared" si="18"/>
        <v>40.276449999999997</v>
      </c>
      <c r="T79" s="16">
        <f t="shared" si="18"/>
        <v>30.876529999999999</v>
      </c>
      <c r="U79" s="16">
        <f t="shared" si="18"/>
        <v>1.0752200000000001</v>
      </c>
      <c r="V79" s="16">
        <f t="shared" si="18"/>
        <v>1</v>
      </c>
      <c r="W79" s="16">
        <f t="shared" si="18"/>
        <v>0.92478000000000005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46.339910000000003</v>
      </c>
      <c r="C81" s="8">
        <f t="shared" si="20"/>
        <v>99.630809999999997</v>
      </c>
      <c r="D81" s="8">
        <f t="shared" si="20"/>
        <v>57.924889999999998</v>
      </c>
      <c r="E81" s="8">
        <f t="shared" si="20"/>
        <v>50.9739</v>
      </c>
      <c r="F81" s="8">
        <f t="shared" si="20"/>
        <v>41.822310000000002</v>
      </c>
      <c r="G81" s="8">
        <f t="shared" si="20"/>
        <v>23.321359999999999</v>
      </c>
      <c r="H81" s="8">
        <f t="shared" si="20"/>
        <v>60.112859999999998</v>
      </c>
      <c r="I81" s="8">
        <f t="shared" si="20"/>
        <v>107.24760999999999</v>
      </c>
      <c r="J81" s="8">
        <f t="shared" si="20"/>
        <v>16.92352</v>
      </c>
      <c r="K81" s="8">
        <f t="shared" si="20"/>
        <v>47.496360000000003</v>
      </c>
      <c r="L81" s="8">
        <f t="shared" si="20"/>
        <v>24.666329999999999</v>
      </c>
      <c r="M81" s="8">
        <f t="shared" si="20"/>
        <v>38.381839999999997</v>
      </c>
      <c r="N81" s="8">
        <f t="shared" si="20"/>
        <v>9.4399499999999996</v>
      </c>
      <c r="O81" s="8">
        <f t="shared" si="20"/>
        <v>17.48169</v>
      </c>
      <c r="P81" s="8">
        <f t="shared" si="20"/>
        <v>9.2933900000000005</v>
      </c>
      <c r="Q81" s="8">
        <f t="shared" si="20"/>
        <v>21.137280000000001</v>
      </c>
      <c r="R81" s="8">
        <f t="shared" si="20"/>
        <v>42.473280000000003</v>
      </c>
      <c r="S81" s="8">
        <f t="shared" si="20"/>
        <v>40.276449999999997</v>
      </c>
      <c r="T81" s="8">
        <f t="shared" si="20"/>
        <v>30.876529999999999</v>
      </c>
      <c r="U81" s="8">
        <f t="shared" si="20"/>
        <v>1.0752200000000001</v>
      </c>
      <c r="V81" s="8">
        <f t="shared" si="20"/>
        <v>1</v>
      </c>
      <c r="W81" s="8">
        <f t="shared" si="20"/>
        <v>0.92478000000000005</v>
      </c>
    </row>
    <row r="82" spans="1:23" x14ac:dyDescent="0.25">
      <c r="A82" s="17" t="s">
        <v>40</v>
      </c>
      <c r="B82" s="16">
        <f t="shared" ref="B82:W82" si="21">B31</f>
        <v>124.44147</v>
      </c>
      <c r="C82" s="16">
        <f t="shared" si="21"/>
        <v>124.92251</v>
      </c>
      <c r="D82" s="16">
        <f t="shared" si="21"/>
        <v>120.97235000000001</v>
      </c>
      <c r="E82" s="16">
        <f t="shared" si="21"/>
        <v>116.259</v>
      </c>
      <c r="F82" s="16">
        <f t="shared" si="21"/>
        <v>118.64575000000001</v>
      </c>
      <c r="G82" s="16">
        <f t="shared" si="21"/>
        <v>124.12781</v>
      </c>
      <c r="H82" s="16">
        <f t="shared" si="21"/>
        <v>128.63735</v>
      </c>
      <c r="I82" s="16">
        <f t="shared" si="21"/>
        <v>139.78184999999999</v>
      </c>
      <c r="J82" s="16">
        <f t="shared" si="21"/>
        <v>151.93919</v>
      </c>
      <c r="K82" s="16">
        <f t="shared" si="21"/>
        <v>327.15352000000001</v>
      </c>
      <c r="L82" s="16">
        <f t="shared" si="21"/>
        <v>374.36399999999998</v>
      </c>
      <c r="M82" s="16">
        <f t="shared" si="21"/>
        <v>394.47978999999998</v>
      </c>
      <c r="N82" s="16">
        <f t="shared" si="21"/>
        <v>383.02204</v>
      </c>
      <c r="O82" s="16">
        <f t="shared" si="21"/>
        <v>412.00821999999999</v>
      </c>
      <c r="P82" s="16">
        <f t="shared" si="21"/>
        <v>383.96963</v>
      </c>
      <c r="Q82" s="16">
        <f t="shared" si="21"/>
        <v>600.37504999999999</v>
      </c>
      <c r="R82" s="16">
        <f t="shared" si="21"/>
        <v>812.91006000000004</v>
      </c>
      <c r="S82" s="16">
        <f t="shared" si="21"/>
        <v>877.46151999999995</v>
      </c>
      <c r="T82" s="16">
        <f t="shared" si="21"/>
        <v>711.45353999999998</v>
      </c>
      <c r="U82" s="16">
        <f t="shared" si="21"/>
        <v>827.00400000000002</v>
      </c>
      <c r="V82" s="16">
        <f t="shared" si="21"/>
        <v>684.38027999999997</v>
      </c>
      <c r="W82" s="16">
        <f t="shared" si="21"/>
        <v>562.52218000000005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6258.3659143590612</v>
      </c>
      <c r="C84" s="16">
        <f t="shared" ref="C84:W84" si="23">SUM(C85:C88)</f>
        <v>6191.388645472297</v>
      </c>
      <c r="D84" s="16">
        <f t="shared" si="23"/>
        <v>5597.9106553551183</v>
      </c>
      <c r="E84" s="16">
        <f t="shared" si="23"/>
        <v>6205.416692957835</v>
      </c>
      <c r="F84" s="16">
        <f t="shared" si="23"/>
        <v>6152.684397732125</v>
      </c>
      <c r="G84" s="16">
        <f t="shared" si="23"/>
        <v>6489.5468510118208</v>
      </c>
      <c r="H84" s="16">
        <f t="shared" si="23"/>
        <v>6587.9961944443339</v>
      </c>
      <c r="I84" s="16">
        <f t="shared" si="23"/>
        <v>6905.6115324519651</v>
      </c>
      <c r="J84" s="16">
        <f t="shared" si="23"/>
        <v>5878.1136496834597</v>
      </c>
      <c r="K84" s="16">
        <f t="shared" si="23"/>
        <v>3143.3119664593314</v>
      </c>
      <c r="L84" s="16">
        <f t="shared" si="23"/>
        <v>3399.9745396570993</v>
      </c>
      <c r="M84" s="16">
        <f t="shared" si="23"/>
        <v>3922.1115444312918</v>
      </c>
      <c r="N84" s="16">
        <f t="shared" si="23"/>
        <v>3714.6898119914908</v>
      </c>
      <c r="O84" s="16">
        <f t="shared" si="23"/>
        <v>3553.9451185160501</v>
      </c>
      <c r="P84" s="16">
        <f t="shared" si="23"/>
        <v>3777.7434624676735</v>
      </c>
      <c r="Q84" s="16">
        <f t="shared" si="23"/>
        <v>4311.3424257431852</v>
      </c>
      <c r="R84" s="16">
        <f t="shared" si="23"/>
        <v>4495.3568762612504</v>
      </c>
      <c r="S84" s="16">
        <f t="shared" si="23"/>
        <v>4394.7987415223261</v>
      </c>
      <c r="T84" s="16">
        <f t="shared" si="23"/>
        <v>4059.4909048530712</v>
      </c>
      <c r="U84" s="16">
        <f t="shared" si="23"/>
        <v>3695.4015113740033</v>
      </c>
      <c r="V84" s="16">
        <f t="shared" si="23"/>
        <v>3423.0502262093996</v>
      </c>
      <c r="W84" s="16">
        <f t="shared" si="23"/>
        <v>3695.8728122141324</v>
      </c>
    </row>
    <row r="85" spans="1:23" x14ac:dyDescent="0.25">
      <c r="A85" s="9" t="s">
        <v>69</v>
      </c>
      <c r="B85" s="8">
        <v>1628.4514064624061</v>
      </c>
      <c r="C85" s="8">
        <v>1654.4961533559992</v>
      </c>
      <c r="D85" s="8">
        <v>1720.6561274665758</v>
      </c>
      <c r="E85" s="8">
        <v>1758.5312168633927</v>
      </c>
      <c r="F85" s="8">
        <v>1989.2931174681191</v>
      </c>
      <c r="G85" s="8">
        <v>2196.399464040403</v>
      </c>
      <c r="H85" s="8">
        <v>2330.4646460047416</v>
      </c>
      <c r="I85" s="8">
        <v>2825.3868639182751</v>
      </c>
      <c r="J85" s="8">
        <v>2814.6083321067322</v>
      </c>
      <c r="K85" s="8">
        <v>1746.3409683748503</v>
      </c>
      <c r="L85" s="8">
        <v>1811.7874164047703</v>
      </c>
      <c r="M85" s="8">
        <v>1953.7697852078441</v>
      </c>
      <c r="N85" s="8">
        <v>2056.8376058218109</v>
      </c>
      <c r="O85" s="8">
        <v>1941.3484220223409</v>
      </c>
      <c r="P85" s="8">
        <v>2005.2867394541697</v>
      </c>
      <c r="Q85" s="8">
        <v>2385.6663861102934</v>
      </c>
      <c r="R85" s="8">
        <v>2508.2082226648076</v>
      </c>
      <c r="S85" s="8">
        <v>2521.4803304870625</v>
      </c>
      <c r="T85" s="8">
        <v>2478.5225646343279</v>
      </c>
      <c r="U85" s="8">
        <v>2357.6834416515048</v>
      </c>
      <c r="V85" s="8">
        <v>2182.1493401603343</v>
      </c>
      <c r="W85" s="8">
        <v>2348.8963215652593</v>
      </c>
    </row>
    <row r="86" spans="1:23" x14ac:dyDescent="0.25">
      <c r="A86" s="9" t="s">
        <v>70</v>
      </c>
      <c r="B86" s="8">
        <v>1971.0952828765489</v>
      </c>
      <c r="C86" s="8">
        <v>1996.1803320352219</v>
      </c>
      <c r="D86" s="8">
        <v>1555.6866897264531</v>
      </c>
      <c r="E86" s="8">
        <v>1601.5921441994681</v>
      </c>
      <c r="F86" s="8">
        <v>1795.7960184554379</v>
      </c>
      <c r="G86" s="8">
        <v>1896.3876303497821</v>
      </c>
      <c r="H86" s="8">
        <v>1673.333770618741</v>
      </c>
      <c r="I86" s="8">
        <v>1785.618247840142</v>
      </c>
      <c r="J86" s="8">
        <v>1746.3028401056561</v>
      </c>
      <c r="K86" s="8">
        <v>1044.258062394239</v>
      </c>
      <c r="L86" s="8">
        <v>1245.0231802622379</v>
      </c>
      <c r="M86" s="8">
        <v>1601.0859891819539</v>
      </c>
      <c r="N86" s="8">
        <v>1319.509077958922</v>
      </c>
      <c r="O86" s="8">
        <v>1349.9630095716691</v>
      </c>
      <c r="P86" s="8">
        <v>1479.882644125089</v>
      </c>
      <c r="Q86" s="8">
        <v>1664.693985031337</v>
      </c>
      <c r="R86" s="8">
        <v>1724.023119437958</v>
      </c>
      <c r="S86" s="8">
        <v>1652.7133406842049</v>
      </c>
      <c r="T86" s="8">
        <v>1339.857286234716</v>
      </c>
      <c r="U86" s="8">
        <v>1120.280825168709</v>
      </c>
      <c r="V86" s="8">
        <v>1044.279621855359</v>
      </c>
      <c r="W86" s="8">
        <v>1175.2588592073789</v>
      </c>
    </row>
    <row r="87" spans="1:23" x14ac:dyDescent="0.25">
      <c r="A87" s="9" t="s">
        <v>71</v>
      </c>
      <c r="B87" s="8">
        <v>2603.8446309132187</v>
      </c>
      <c r="C87" s="8">
        <v>2500.716113030262</v>
      </c>
      <c r="D87" s="8">
        <v>2274.7231627233209</v>
      </c>
      <c r="E87" s="8">
        <v>2796.2679108396878</v>
      </c>
      <c r="F87" s="8">
        <v>2316.3058104117749</v>
      </c>
      <c r="G87" s="8">
        <v>2345.2089051795547</v>
      </c>
      <c r="H87" s="8">
        <v>2529.8840339945641</v>
      </c>
      <c r="I87" s="8">
        <v>2242.175323549372</v>
      </c>
      <c r="J87" s="8">
        <v>1269.3892078746667</v>
      </c>
      <c r="K87" s="8">
        <v>308.09547405142126</v>
      </c>
      <c r="L87" s="8">
        <v>288.6415612219626</v>
      </c>
      <c r="M87" s="8">
        <v>315.87558382918479</v>
      </c>
      <c r="N87" s="8">
        <v>290.17071706666678</v>
      </c>
      <c r="O87" s="8">
        <v>221.79076348503688</v>
      </c>
      <c r="P87" s="8">
        <v>249.28625644567558</v>
      </c>
      <c r="Q87" s="8">
        <v>224.05949613261961</v>
      </c>
      <c r="R87" s="8">
        <v>223.42012967627812</v>
      </c>
      <c r="S87" s="8">
        <v>183.07884322408529</v>
      </c>
      <c r="T87" s="8">
        <v>186.11260997602224</v>
      </c>
      <c r="U87" s="8">
        <v>160.64558444152706</v>
      </c>
      <c r="V87" s="8">
        <v>148.93223805227163</v>
      </c>
      <c r="W87" s="8">
        <v>132.64837051273332</v>
      </c>
    </row>
    <row r="88" spans="1:23" x14ac:dyDescent="0.25">
      <c r="A88" s="9" t="s">
        <v>67</v>
      </c>
      <c r="B88" s="8">
        <v>54.974594106887388</v>
      </c>
      <c r="C88" s="8">
        <v>39.996047050814227</v>
      </c>
      <c r="D88" s="8">
        <v>46.844675438768313</v>
      </c>
      <c r="E88" s="8">
        <v>49.025421055286991</v>
      </c>
      <c r="F88" s="8">
        <v>51.289451396793233</v>
      </c>
      <c r="G88" s="8">
        <v>51.550851442080848</v>
      </c>
      <c r="H88" s="8">
        <v>54.313743826286363</v>
      </c>
      <c r="I88" s="8">
        <v>52.431097144175403</v>
      </c>
      <c r="J88" s="8">
        <v>47.813269596404808</v>
      </c>
      <c r="K88" s="8">
        <v>44.617461638820942</v>
      </c>
      <c r="L88" s="8">
        <v>54.522381768128326</v>
      </c>
      <c r="M88" s="8">
        <v>51.380186212308608</v>
      </c>
      <c r="N88" s="8">
        <v>48.17241114409115</v>
      </c>
      <c r="O88" s="8">
        <v>40.842923437003407</v>
      </c>
      <c r="P88" s="8">
        <v>43.287822442739682</v>
      </c>
      <c r="Q88" s="8">
        <v>36.92255846893557</v>
      </c>
      <c r="R88" s="8">
        <v>39.705404482205999</v>
      </c>
      <c r="S88" s="8">
        <v>37.526227126972898</v>
      </c>
      <c r="T88" s="8">
        <v>54.998444008005357</v>
      </c>
      <c r="U88" s="8">
        <v>56.791660112261773</v>
      </c>
      <c r="V88" s="8">
        <v>47.68902614143478</v>
      </c>
      <c r="W88" s="8">
        <v>39.069260928760649</v>
      </c>
    </row>
    <row r="89" spans="1:23" x14ac:dyDescent="0.25">
      <c r="A89" s="18" t="s">
        <v>42</v>
      </c>
      <c r="B89" s="16">
        <f t="shared" ref="B89:W89" si="24">B42</f>
        <v>42.427059999999997</v>
      </c>
      <c r="C89" s="16">
        <f t="shared" si="24"/>
        <v>44.680019999999999</v>
      </c>
      <c r="D89" s="16">
        <f t="shared" si="24"/>
        <v>42.7806</v>
      </c>
      <c r="E89" s="16">
        <f t="shared" si="24"/>
        <v>40.940640000000002</v>
      </c>
      <c r="F89" s="16">
        <f t="shared" si="24"/>
        <v>43.383450000000003</v>
      </c>
      <c r="G89" s="16">
        <f t="shared" si="24"/>
        <v>41.801020000000001</v>
      </c>
      <c r="H89" s="16">
        <f t="shared" si="24"/>
        <v>40.391089999999998</v>
      </c>
      <c r="I89" s="16">
        <f t="shared" si="24"/>
        <v>38.653820000000003</v>
      </c>
      <c r="J89" s="16">
        <f t="shared" si="24"/>
        <v>43.255049999999997</v>
      </c>
      <c r="K89" s="16">
        <f t="shared" si="24"/>
        <v>47.793950000000002</v>
      </c>
      <c r="L89" s="16">
        <f t="shared" si="24"/>
        <v>41.24362</v>
      </c>
      <c r="M89" s="16">
        <f t="shared" si="24"/>
        <v>49.701140000000002</v>
      </c>
      <c r="N89" s="16">
        <f t="shared" si="24"/>
        <v>55.099710000000002</v>
      </c>
      <c r="O89" s="16">
        <f t="shared" si="24"/>
        <v>61.73442</v>
      </c>
      <c r="P89" s="16">
        <f t="shared" si="24"/>
        <v>55.30236</v>
      </c>
      <c r="Q89" s="16">
        <f t="shared" si="24"/>
        <v>55.872059999999998</v>
      </c>
      <c r="R89" s="16">
        <f t="shared" si="24"/>
        <v>60.506500000000003</v>
      </c>
      <c r="S89" s="16">
        <f t="shared" si="24"/>
        <v>57.999809999999997</v>
      </c>
      <c r="T89" s="16">
        <f t="shared" si="24"/>
        <v>58.278849999999998</v>
      </c>
      <c r="U89" s="16">
        <f t="shared" si="24"/>
        <v>57.556089999999998</v>
      </c>
      <c r="V89" s="16">
        <f t="shared" si="24"/>
        <v>58.079070000000002</v>
      </c>
      <c r="W89" s="16">
        <f t="shared" si="24"/>
        <v>58.561790000000002</v>
      </c>
    </row>
    <row r="90" spans="1:23" x14ac:dyDescent="0.25">
      <c r="A90" s="18" t="s">
        <v>65</v>
      </c>
      <c r="B90" s="16">
        <f t="shared" ref="B90:W90" si="25">B43</f>
        <v>62.58</v>
      </c>
      <c r="C90" s="16">
        <f t="shared" si="25"/>
        <v>39.705019999999998</v>
      </c>
      <c r="D90" s="16">
        <f t="shared" si="25"/>
        <v>38.751989999999999</v>
      </c>
      <c r="E90" s="16">
        <f t="shared" si="25"/>
        <v>43.793480000000002</v>
      </c>
      <c r="F90" s="16">
        <f t="shared" si="25"/>
        <v>69.657060000000001</v>
      </c>
      <c r="G90" s="16">
        <f t="shared" si="25"/>
        <v>54.826250000000002</v>
      </c>
      <c r="H90" s="16">
        <f t="shared" si="25"/>
        <v>51.571330000000003</v>
      </c>
      <c r="I90" s="16">
        <f t="shared" si="25"/>
        <v>34.221980000000002</v>
      </c>
      <c r="J90" s="16">
        <f t="shared" si="25"/>
        <v>42.393439999999998</v>
      </c>
      <c r="K90" s="16">
        <f t="shared" si="25"/>
        <v>33.27843</v>
      </c>
      <c r="L90" s="16">
        <f t="shared" si="25"/>
        <v>13.45438</v>
      </c>
      <c r="M90" s="16">
        <f t="shared" si="25"/>
        <v>9.7074800000000003</v>
      </c>
      <c r="N90" s="16">
        <f t="shared" si="25"/>
        <v>20.08859</v>
      </c>
      <c r="O90" s="16">
        <f t="shared" si="25"/>
        <v>38.901769999999999</v>
      </c>
      <c r="P90" s="16">
        <f t="shared" si="25"/>
        <v>11.26379</v>
      </c>
      <c r="Q90" s="16">
        <f t="shared" si="25"/>
        <v>10.10178</v>
      </c>
      <c r="R90" s="16">
        <f t="shared" si="25"/>
        <v>12.272209999999999</v>
      </c>
      <c r="S90" s="16">
        <f t="shared" si="25"/>
        <v>14.71641</v>
      </c>
      <c r="T90" s="16">
        <f t="shared" si="25"/>
        <v>6.7674300000000001</v>
      </c>
      <c r="U90" s="16">
        <f t="shared" si="25"/>
        <v>12.598240000000001</v>
      </c>
      <c r="V90" s="16">
        <f t="shared" si="25"/>
        <v>123.28915000000001</v>
      </c>
      <c r="W90" s="16">
        <f t="shared" si="25"/>
        <v>5.7134200000000002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451.24470144000014</v>
      </c>
      <c r="C92" s="16">
        <f t="shared" ref="C92:W92" si="27">SUM(C93:C94)</f>
        <v>626.07512880000013</v>
      </c>
      <c r="D92" s="16">
        <f t="shared" si="27"/>
        <v>718.22717892000014</v>
      </c>
      <c r="E92" s="16">
        <f t="shared" si="27"/>
        <v>927.99557963999996</v>
      </c>
      <c r="F92" s="16">
        <f t="shared" si="27"/>
        <v>828.37337112000023</v>
      </c>
      <c r="G92" s="16">
        <f t="shared" si="27"/>
        <v>917.85296735999964</v>
      </c>
      <c r="H92" s="16">
        <f t="shared" si="27"/>
        <v>871.41376404000039</v>
      </c>
      <c r="I92" s="16">
        <f t="shared" si="27"/>
        <v>710.22134627999992</v>
      </c>
      <c r="J92" s="16">
        <f t="shared" si="27"/>
        <v>1018.6759569599999</v>
      </c>
      <c r="K92" s="16">
        <f t="shared" si="27"/>
        <v>1104.20806464</v>
      </c>
      <c r="L92" s="16">
        <f t="shared" si="27"/>
        <v>809.35331399999995</v>
      </c>
      <c r="M92" s="16">
        <f t="shared" si="27"/>
        <v>748.13033988000029</v>
      </c>
      <c r="N92" s="16">
        <f t="shared" si="27"/>
        <v>691.45370532000038</v>
      </c>
      <c r="O92" s="16">
        <f t="shared" si="27"/>
        <v>763.2552049200001</v>
      </c>
      <c r="P92" s="16">
        <f t="shared" si="27"/>
        <v>766.15452468000012</v>
      </c>
      <c r="Q92" s="16">
        <f t="shared" si="27"/>
        <v>803.66057208000007</v>
      </c>
      <c r="R92" s="16">
        <f t="shared" si="27"/>
        <v>883.73723904000008</v>
      </c>
      <c r="S92" s="16">
        <f t="shared" si="27"/>
        <v>967.90647024000009</v>
      </c>
      <c r="T92" s="16">
        <f t="shared" si="27"/>
        <v>1028.9264616</v>
      </c>
      <c r="U92" s="16">
        <f t="shared" si="27"/>
        <v>954.48801707999985</v>
      </c>
      <c r="V92" s="16">
        <f t="shared" si="27"/>
        <v>679.08731976000001</v>
      </c>
      <c r="W92" s="16">
        <f t="shared" si="27"/>
        <v>761.14068228000008</v>
      </c>
    </row>
    <row r="93" spans="1:23" x14ac:dyDescent="0.25">
      <c r="A93" s="9" t="s">
        <v>73</v>
      </c>
      <c r="B93" s="8">
        <v>247.32162000000011</v>
      </c>
      <c r="C93" s="8">
        <v>320.24979000000013</v>
      </c>
      <c r="D93" s="8">
        <v>383.66559000000012</v>
      </c>
      <c r="E93" s="8">
        <v>491.47245000000015</v>
      </c>
      <c r="F93" s="8">
        <v>461.94890076000013</v>
      </c>
      <c r="G93" s="8">
        <v>567.35993771999983</v>
      </c>
      <c r="H93" s="8">
        <v>542.55737124000029</v>
      </c>
      <c r="I93" s="8">
        <v>547.23098627999991</v>
      </c>
      <c r="J93" s="8">
        <v>636.89031504000002</v>
      </c>
      <c r="K93" s="8">
        <v>457.57165751999997</v>
      </c>
      <c r="L93" s="8">
        <v>503.94698496000001</v>
      </c>
      <c r="M93" s="8">
        <v>510.13041372000021</v>
      </c>
      <c r="N93" s="8">
        <v>491.58038628000031</v>
      </c>
      <c r="O93" s="8">
        <v>479.21352876000003</v>
      </c>
      <c r="P93" s="8">
        <v>510.13041372000009</v>
      </c>
      <c r="Q93" s="8">
        <v>531.77228496000009</v>
      </c>
      <c r="R93" s="8">
        <v>639.98190000000011</v>
      </c>
      <c r="S93" s="8">
        <v>716.35005360000014</v>
      </c>
      <c r="T93" s="8">
        <v>770.81904899999995</v>
      </c>
      <c r="U93" s="8">
        <v>716.98498811999991</v>
      </c>
      <c r="V93" s="8">
        <v>414.09844416000004</v>
      </c>
      <c r="W93" s="8">
        <v>493.29623664000007</v>
      </c>
    </row>
    <row r="94" spans="1:23" x14ac:dyDescent="0.25">
      <c r="A94" s="11" t="s">
        <v>74</v>
      </c>
      <c r="B94" s="12">
        <v>203.92308144000003</v>
      </c>
      <c r="C94" s="12">
        <v>305.82533879999994</v>
      </c>
      <c r="D94" s="12">
        <v>334.56158891999996</v>
      </c>
      <c r="E94" s="12">
        <v>436.52312963999987</v>
      </c>
      <c r="F94" s="12">
        <v>366.42447036000004</v>
      </c>
      <c r="G94" s="12">
        <v>350.49302963999986</v>
      </c>
      <c r="H94" s="12">
        <v>328.85639280000009</v>
      </c>
      <c r="I94" s="12">
        <v>162.99036000000001</v>
      </c>
      <c r="J94" s="12">
        <v>381.78564191999993</v>
      </c>
      <c r="K94" s="12">
        <v>646.63640712000006</v>
      </c>
      <c r="L94" s="12">
        <v>305.40632904</v>
      </c>
      <c r="M94" s="12">
        <v>237.99992616000003</v>
      </c>
      <c r="N94" s="12">
        <v>199.87331904000001</v>
      </c>
      <c r="O94" s="12">
        <v>284.04167616000007</v>
      </c>
      <c r="P94" s="12">
        <v>256.02411096000003</v>
      </c>
      <c r="Q94" s="12">
        <v>271.88828711999997</v>
      </c>
      <c r="R94" s="12">
        <v>243.75533904</v>
      </c>
      <c r="S94" s="12">
        <v>251.55641663999998</v>
      </c>
      <c r="T94" s="12">
        <v>258.10741259999998</v>
      </c>
      <c r="U94" s="12">
        <v>237.50302895999997</v>
      </c>
      <c r="V94" s="12">
        <v>264.98887559999997</v>
      </c>
      <c r="W94" s="12">
        <v>267.84444564</v>
      </c>
    </row>
    <row r="96" spans="1:23" x14ac:dyDescent="0.25">
      <c r="A96" s="4" t="s">
        <v>114</v>
      </c>
      <c r="B96" s="5">
        <f>SUM(B97,B131,B136,B137,B138,B139)</f>
        <v>-4655.1837675771749</v>
      </c>
      <c r="C96" s="5">
        <f t="shared" ref="C96:W96" si="28">SUM(C97,C131,C136,C137,C138,C139)</f>
        <v>-4148.1881002160571</v>
      </c>
      <c r="D96" s="5">
        <f t="shared" si="28"/>
        <v>-3655.0567687155249</v>
      </c>
      <c r="E96" s="5">
        <f t="shared" si="28"/>
        <v>-4229.3869895855687</v>
      </c>
      <c r="F96" s="5">
        <f t="shared" si="28"/>
        <v>-4220.8975913328786</v>
      </c>
      <c r="G96" s="5">
        <f t="shared" si="28"/>
        <v>-4145.9609231734894</v>
      </c>
      <c r="H96" s="5">
        <f t="shared" si="28"/>
        <v>-3964.4532515782462</v>
      </c>
      <c r="I96" s="5">
        <f t="shared" si="28"/>
        <v>-3794.3892098935803</v>
      </c>
      <c r="J96" s="5">
        <f t="shared" si="28"/>
        <v>-2300.5169465476692</v>
      </c>
      <c r="K96" s="5">
        <f t="shared" si="28"/>
        <v>-1355.6226478062702</v>
      </c>
      <c r="L96" s="5">
        <f t="shared" si="28"/>
        <v>-1595.1000155126767</v>
      </c>
      <c r="M96" s="5">
        <f t="shared" si="28"/>
        <v>-2002.061742833657</v>
      </c>
      <c r="N96" s="5">
        <f t="shared" si="28"/>
        <v>-1549.0430694729043</v>
      </c>
      <c r="O96" s="5">
        <f t="shared" si="28"/>
        <v>-1569.2358671278728</v>
      </c>
      <c r="P96" s="5">
        <f t="shared" si="28"/>
        <v>-1608.100932061601</v>
      </c>
      <c r="Q96" s="5">
        <f t="shared" si="28"/>
        <v>-1851.5857735889786</v>
      </c>
      <c r="R96" s="5">
        <f t="shared" si="28"/>
        <v>-1912.2740271298242</v>
      </c>
      <c r="S96" s="5">
        <f t="shared" si="28"/>
        <v>-1996.2060496266863</v>
      </c>
      <c r="T96" s="5">
        <f t="shared" si="28"/>
        <v>-1735.6539845745679</v>
      </c>
      <c r="U96" s="5">
        <f t="shared" si="28"/>
        <v>-1486.4119782054022</v>
      </c>
      <c r="V96" s="5">
        <f t="shared" si="28"/>
        <v>-1298.1011474103075</v>
      </c>
      <c r="W96" s="5">
        <f t="shared" si="28"/>
        <v>-1430.9443132787735</v>
      </c>
    </row>
    <row r="97" spans="1:23" x14ac:dyDescent="0.25">
      <c r="A97" s="13" t="s">
        <v>79</v>
      </c>
      <c r="B97" s="14">
        <f>SUM(B98,B129,B130)</f>
        <v>-4644.3535817781139</v>
      </c>
      <c r="C97" s="14">
        <f t="shared" ref="C97:W97" si="29">SUM(C98,C129,C130)</f>
        <v>-4133.5043159437591</v>
      </c>
      <c r="D97" s="14">
        <f t="shared" si="29"/>
        <v>-3637.959244440407</v>
      </c>
      <c r="E97" s="14">
        <f t="shared" si="29"/>
        <v>-4207.3558169877324</v>
      </c>
      <c r="F97" s="14">
        <f t="shared" si="29"/>
        <v>-4212.3625924807538</v>
      </c>
      <c r="G97" s="14">
        <f t="shared" si="29"/>
        <v>-4137.0988948016684</v>
      </c>
      <c r="H97" s="14">
        <f t="shared" si="29"/>
        <v>-3961.4348730939128</v>
      </c>
      <c r="I97" s="14">
        <f t="shared" si="29"/>
        <v>-3791.3447211616158</v>
      </c>
      <c r="J97" s="14">
        <f t="shared" si="29"/>
        <v>-2296.9735699042099</v>
      </c>
      <c r="K97" s="14">
        <f t="shared" si="29"/>
        <v>-1353.0770767069384</v>
      </c>
      <c r="L97" s="14">
        <f t="shared" si="29"/>
        <v>-1592.2965618555775</v>
      </c>
      <c r="M97" s="14">
        <f t="shared" si="29"/>
        <v>-1998.3261185223655</v>
      </c>
      <c r="N97" s="14">
        <f t="shared" si="29"/>
        <v>-1546.3082221614131</v>
      </c>
      <c r="O97" s="14">
        <f t="shared" si="29"/>
        <v>-1565.3517536918225</v>
      </c>
      <c r="P97" s="14">
        <f t="shared" si="29"/>
        <v>-1604.2297449139271</v>
      </c>
      <c r="Q97" s="14">
        <f t="shared" si="29"/>
        <v>-1847.3315857657926</v>
      </c>
      <c r="R97" s="14">
        <f t="shared" si="29"/>
        <v>-1907.4152118285745</v>
      </c>
      <c r="S97" s="14">
        <f t="shared" si="29"/>
        <v>-1990.8952678643607</v>
      </c>
      <c r="T97" s="14">
        <f t="shared" si="29"/>
        <v>-1730.1245581214962</v>
      </c>
      <c r="U97" s="14">
        <f t="shared" si="29"/>
        <v>-1479.0656397513994</v>
      </c>
      <c r="V97" s="14">
        <f t="shared" si="29"/>
        <v>-1292.2874614409077</v>
      </c>
      <c r="W97" s="14">
        <f t="shared" si="29"/>
        <v>-1424.8887687846409</v>
      </c>
    </row>
    <row r="98" spans="1:23" x14ac:dyDescent="0.25">
      <c r="A98" s="9" t="s">
        <v>80</v>
      </c>
      <c r="B98" s="8">
        <f>SUM(B99,B116,B122,B126)</f>
        <v>-4644.3535817781139</v>
      </c>
      <c r="C98" s="8">
        <f t="shared" ref="C98:W98" si="30">SUM(C99,C116,C122,C126)</f>
        <v>-4133.5043159437591</v>
      </c>
      <c r="D98" s="8">
        <f t="shared" si="30"/>
        <v>-3637.959244440407</v>
      </c>
      <c r="E98" s="8">
        <f t="shared" si="30"/>
        <v>-4207.3558169877324</v>
      </c>
      <c r="F98" s="8">
        <f t="shared" si="30"/>
        <v>-4212.3625924807538</v>
      </c>
      <c r="G98" s="8">
        <f t="shared" si="30"/>
        <v>-4137.0988948016684</v>
      </c>
      <c r="H98" s="8">
        <f t="shared" si="30"/>
        <v>-3961.4348730939128</v>
      </c>
      <c r="I98" s="8">
        <f t="shared" si="30"/>
        <v>-3791.3447211616158</v>
      </c>
      <c r="J98" s="8">
        <f t="shared" si="30"/>
        <v>-2296.9735699042099</v>
      </c>
      <c r="K98" s="8">
        <f t="shared" si="30"/>
        <v>-1353.0770767069384</v>
      </c>
      <c r="L98" s="8">
        <f t="shared" si="30"/>
        <v>-1592.2965618555775</v>
      </c>
      <c r="M98" s="8">
        <f t="shared" si="30"/>
        <v>-1998.3261185223655</v>
      </c>
      <c r="N98" s="8">
        <f t="shared" si="30"/>
        <v>-1546.3082221614131</v>
      </c>
      <c r="O98" s="8">
        <f t="shared" si="30"/>
        <v>-1565.3517536918225</v>
      </c>
      <c r="P98" s="8">
        <f t="shared" si="30"/>
        <v>-1604.2297449139271</v>
      </c>
      <c r="Q98" s="8">
        <f t="shared" si="30"/>
        <v>-1847.3315857657926</v>
      </c>
      <c r="R98" s="8">
        <f t="shared" si="30"/>
        <v>-1907.4152118285745</v>
      </c>
      <c r="S98" s="8">
        <f t="shared" si="30"/>
        <v>-1990.8952678643607</v>
      </c>
      <c r="T98" s="8">
        <f t="shared" si="30"/>
        <v>-1730.1245581214962</v>
      </c>
      <c r="U98" s="8">
        <f t="shared" si="30"/>
        <v>-1479.0656397513994</v>
      </c>
      <c r="V98" s="8">
        <f t="shared" si="30"/>
        <v>-1292.2874614409077</v>
      </c>
      <c r="W98" s="8">
        <f t="shared" si="30"/>
        <v>-1424.8887687846409</v>
      </c>
    </row>
    <row r="99" spans="1:23" x14ac:dyDescent="0.25">
      <c r="A99" s="15" t="s">
        <v>81</v>
      </c>
      <c r="B99" s="16">
        <f t="shared" ref="B99:W99" si="31">(B6+B10)-B52</f>
        <v>-4496.4647801862629</v>
      </c>
      <c r="C99" s="16">
        <f t="shared" si="31"/>
        <v>-3908.6578396028708</v>
      </c>
      <c r="D99" s="16">
        <f t="shared" si="31"/>
        <v>-3463.1862345864174</v>
      </c>
      <c r="E99" s="16">
        <f t="shared" si="31"/>
        <v>-4036.7250832371428</v>
      </c>
      <c r="F99" s="16">
        <f t="shared" si="31"/>
        <v>-4074.723364950325</v>
      </c>
      <c r="G99" s="16">
        <f t="shared" si="31"/>
        <v>-3998.7324525919757</v>
      </c>
      <c r="H99" s="16">
        <f t="shared" si="31"/>
        <v>-3910.9240201895227</v>
      </c>
      <c r="I99" s="16">
        <f t="shared" si="31"/>
        <v>-3809.5628709665471</v>
      </c>
      <c r="J99" s="16">
        <f t="shared" si="31"/>
        <v>-2411.344910930442</v>
      </c>
      <c r="K99" s="16">
        <f t="shared" si="31"/>
        <v>-1450.5866479383367</v>
      </c>
      <c r="L99" s="16">
        <f t="shared" si="31"/>
        <v>-1690.8575887209299</v>
      </c>
      <c r="M99" s="16">
        <f t="shared" si="31"/>
        <v>-2095.6984234585689</v>
      </c>
      <c r="N99" s="16">
        <f t="shared" si="31"/>
        <v>-1717.3057778053771</v>
      </c>
      <c r="O99" s="16">
        <f t="shared" si="31"/>
        <v>-1641.4254401364888</v>
      </c>
      <c r="P99" s="16">
        <f t="shared" si="31"/>
        <v>-1772.3354062412363</v>
      </c>
      <c r="Q99" s="16">
        <f t="shared" si="31"/>
        <v>-1995.4774832889561</v>
      </c>
      <c r="R99" s="16">
        <f t="shared" si="31"/>
        <v>-2037.5175513415488</v>
      </c>
      <c r="S99" s="16">
        <f t="shared" si="31"/>
        <v>-2106.0109405197763</v>
      </c>
      <c r="T99" s="16">
        <f t="shared" si="31"/>
        <v>-1856.04126970363</v>
      </c>
      <c r="U99" s="16">
        <f t="shared" si="31"/>
        <v>-1649.9510967518909</v>
      </c>
      <c r="V99" s="16">
        <f t="shared" si="31"/>
        <v>-1456.9253654988534</v>
      </c>
      <c r="W99" s="16">
        <f t="shared" si="31"/>
        <v>-1589.1821125413808</v>
      </c>
    </row>
    <row r="100" spans="1:23" x14ac:dyDescent="0.25">
      <c r="A100" s="19" t="s">
        <v>77</v>
      </c>
      <c r="B100" s="16">
        <f>SUM(B101:B103)</f>
        <v>-3486.9072753280698</v>
      </c>
      <c r="C100" s="16">
        <f t="shared" ref="C100:W100" si="32">SUM(C101:C103)</f>
        <v>-3109.8044349236634</v>
      </c>
      <c r="D100" s="16">
        <f t="shared" si="32"/>
        <v>-2726.8676106429607</v>
      </c>
      <c r="E100" s="16">
        <f t="shared" si="32"/>
        <v>-3196.2457690990896</v>
      </c>
      <c r="F100" s="16">
        <f t="shared" si="32"/>
        <v>-3214.1315660975447</v>
      </c>
      <c r="G100" s="16">
        <f t="shared" si="32"/>
        <v>-3169.1308924922878</v>
      </c>
      <c r="H100" s="16">
        <f t="shared" si="32"/>
        <v>-3096.724469919785</v>
      </c>
      <c r="I100" s="16">
        <f t="shared" si="32"/>
        <v>-3045.598284942726</v>
      </c>
      <c r="J100" s="16">
        <f t="shared" si="32"/>
        <v>-2038.8320907567245</v>
      </c>
      <c r="K100" s="16">
        <f t="shared" si="32"/>
        <v>-1299.4864700602591</v>
      </c>
      <c r="L100" s="16">
        <f t="shared" si="32"/>
        <v>-1515.2602313177024</v>
      </c>
      <c r="M100" s="16">
        <f t="shared" si="32"/>
        <v>-1908.5476474936454</v>
      </c>
      <c r="N100" s="16">
        <f t="shared" si="32"/>
        <v>-1558.1460194466572</v>
      </c>
      <c r="O100" s="16">
        <f t="shared" si="32"/>
        <v>-1467.651779829429</v>
      </c>
      <c r="P100" s="16">
        <f t="shared" si="32"/>
        <v>-1591.9009554481545</v>
      </c>
      <c r="Q100" s="16">
        <f t="shared" si="32"/>
        <v>-1783.0134830672655</v>
      </c>
      <c r="R100" s="16">
        <f t="shared" si="32"/>
        <v>-1792.1741687546698</v>
      </c>
      <c r="S100" s="16">
        <f t="shared" si="32"/>
        <v>-1826.1398778781252</v>
      </c>
      <c r="T100" s="16">
        <f t="shared" si="32"/>
        <v>-1550.2491856249562</v>
      </c>
      <c r="U100" s="16">
        <f t="shared" si="32"/>
        <v>-1380.2828826998798</v>
      </c>
      <c r="V100" s="16">
        <f t="shared" si="32"/>
        <v>-1179.4815642601973</v>
      </c>
      <c r="W100" s="16">
        <f t="shared" si="32"/>
        <v>-1304.203556859947</v>
      </c>
    </row>
    <row r="101" spans="1:23" x14ac:dyDescent="0.25">
      <c r="A101" s="20" t="s">
        <v>43</v>
      </c>
      <c r="B101" s="8">
        <f>B99-SUM(B102:B104)</f>
        <v>-3173.1995293930131</v>
      </c>
      <c r="C101" s="8">
        <f t="shared" ref="C101:W101" si="33">C99-SUM(C102:C104)</f>
        <v>-2902.3969534707662</v>
      </c>
      <c r="D101" s="8">
        <f t="shared" si="33"/>
        <v>-2537.7853699745697</v>
      </c>
      <c r="E101" s="8">
        <f t="shared" si="33"/>
        <v>-2976.5125754081519</v>
      </c>
      <c r="F101" s="8">
        <f t="shared" si="33"/>
        <v>-3004.618923196972</v>
      </c>
      <c r="G101" s="8">
        <f t="shared" si="33"/>
        <v>-2973.0687114032635</v>
      </c>
      <c r="H101" s="8">
        <f t="shared" si="33"/>
        <v>-2897.4535840214794</v>
      </c>
      <c r="I101" s="8">
        <f t="shared" si="33"/>
        <v>-2879.9832145344708</v>
      </c>
      <c r="J101" s="8">
        <f t="shared" si="33"/>
        <v>-1961.1611116281656</v>
      </c>
      <c r="K101" s="8">
        <f t="shared" si="33"/>
        <v>-1255.58655701115</v>
      </c>
      <c r="L101" s="8">
        <f t="shared" si="33"/>
        <v>-1470.2973335275249</v>
      </c>
      <c r="M101" s="8">
        <f t="shared" si="33"/>
        <v>-1860.338114214534</v>
      </c>
      <c r="N101" s="8">
        <f t="shared" si="33"/>
        <v>-1511.9988541995408</v>
      </c>
      <c r="O101" s="8">
        <f t="shared" si="33"/>
        <v>-1418.7330162431335</v>
      </c>
      <c r="P101" s="8">
        <f t="shared" si="33"/>
        <v>-1545.9289649617954</v>
      </c>
      <c r="Q101" s="8">
        <f t="shared" si="33"/>
        <v>-1719.6150646423548</v>
      </c>
      <c r="R101" s="8">
        <f t="shared" si="33"/>
        <v>-1717.7652507003099</v>
      </c>
      <c r="S101" s="8">
        <f t="shared" si="33"/>
        <v>-1751.5129795107732</v>
      </c>
      <c r="T101" s="8">
        <f t="shared" si="33"/>
        <v>-1481.8725053243284</v>
      </c>
      <c r="U101" s="8">
        <f t="shared" si="33"/>
        <v>-1306.4560212905878</v>
      </c>
      <c r="V101" s="8">
        <f t="shared" si="33"/>
        <v>-1116.9485071615654</v>
      </c>
      <c r="W101" s="8">
        <f t="shared" si="33"/>
        <v>-1254.5803996413574</v>
      </c>
    </row>
    <row r="102" spans="1:23" x14ac:dyDescent="0.25">
      <c r="A102" s="20" t="s">
        <v>44</v>
      </c>
      <c r="B102" s="8">
        <f t="shared" ref="B102:B103" si="34">IF(B55=0,0,B55/B$52*B$99)</f>
        <v>-81.06310301973302</v>
      </c>
      <c r="C102" s="8">
        <f t="shared" ref="C102:W102" si="35">IF(C55=0,0,C55/C$52*C$99)</f>
        <v>-65.993019536181279</v>
      </c>
      <c r="D102" s="8">
        <f t="shared" si="35"/>
        <v>-66.959025308028316</v>
      </c>
      <c r="E102" s="8">
        <f t="shared" si="35"/>
        <v>-61.707221184013925</v>
      </c>
      <c r="F102" s="8">
        <f t="shared" si="35"/>
        <v>-67.536307315434286</v>
      </c>
      <c r="G102" s="8">
        <f t="shared" si="35"/>
        <v>-69.813046909858542</v>
      </c>
      <c r="H102" s="8">
        <f t="shared" si="35"/>
        <v>-80.477208866559906</v>
      </c>
      <c r="I102" s="8">
        <f t="shared" si="35"/>
        <v>-70.763092808080359</v>
      </c>
      <c r="J102" s="8">
        <f t="shared" si="35"/>
        <v>-48.891258629416612</v>
      </c>
      <c r="K102" s="8">
        <f t="shared" si="35"/>
        <v>-43.574313809792017</v>
      </c>
      <c r="L102" s="8">
        <f t="shared" si="35"/>
        <v>-44.61976992260243</v>
      </c>
      <c r="M102" s="8">
        <f t="shared" si="35"/>
        <v>-48.005305942432152</v>
      </c>
      <c r="N102" s="8">
        <f t="shared" si="35"/>
        <v>-45.830760767868725</v>
      </c>
      <c r="O102" s="8">
        <f t="shared" si="35"/>
        <v>-48.628500319918885</v>
      </c>
      <c r="P102" s="8">
        <f t="shared" si="35"/>
        <v>-45.712450460503455</v>
      </c>
      <c r="Q102" s="8">
        <f t="shared" si="35"/>
        <v>-63.134995498310161</v>
      </c>
      <c r="R102" s="8">
        <f t="shared" si="35"/>
        <v>-74.120644585619829</v>
      </c>
      <c r="S102" s="8">
        <f t="shared" si="35"/>
        <v>-74.337135482481159</v>
      </c>
      <c r="T102" s="8">
        <f t="shared" si="35"/>
        <v>-67.982126014347074</v>
      </c>
      <c r="U102" s="8">
        <f t="shared" si="35"/>
        <v>-73.569917842632037</v>
      </c>
      <c r="V102" s="8">
        <f t="shared" si="35"/>
        <v>-62.371410196166778</v>
      </c>
      <c r="W102" s="8">
        <f t="shared" si="35"/>
        <v>-49.452806829181718</v>
      </c>
    </row>
    <row r="103" spans="1:23" x14ac:dyDescent="0.25">
      <c r="A103" s="20" t="s">
        <v>78</v>
      </c>
      <c r="B103" s="8">
        <f t="shared" si="34"/>
        <v>-232.64464291532363</v>
      </c>
      <c r="C103" s="8">
        <f t="shared" ref="C103:W103" si="36">IF(C56=0,0,C56/C$52*C$99)</f>
        <v>-141.41446191671599</v>
      </c>
      <c r="D103" s="8">
        <f t="shared" si="36"/>
        <v>-122.12321536036299</v>
      </c>
      <c r="E103" s="8">
        <f t="shared" si="36"/>
        <v>-158.02597250692355</v>
      </c>
      <c r="F103" s="8">
        <f t="shared" si="36"/>
        <v>-141.97633558513809</v>
      </c>
      <c r="G103" s="8">
        <f t="shared" si="36"/>
        <v>-126.24913417916544</v>
      </c>
      <c r="H103" s="8">
        <f t="shared" si="36"/>
        <v>-118.79367703174573</v>
      </c>
      <c r="I103" s="8">
        <f t="shared" si="36"/>
        <v>-94.851977600174791</v>
      </c>
      <c r="J103" s="8">
        <f t="shared" si="36"/>
        <v>-28.779720499142186</v>
      </c>
      <c r="K103" s="8">
        <f t="shared" si="36"/>
        <v>-0.32559923931700452</v>
      </c>
      <c r="L103" s="8">
        <f t="shared" si="36"/>
        <v>-0.34312786757500152</v>
      </c>
      <c r="M103" s="8">
        <f t="shared" si="36"/>
        <v>-0.20422733667923232</v>
      </c>
      <c r="N103" s="8">
        <f t="shared" si="36"/>
        <v>-0.31640447924776416</v>
      </c>
      <c r="O103" s="8">
        <f t="shared" si="36"/>
        <v>-0.2902632663764611</v>
      </c>
      <c r="P103" s="8">
        <f t="shared" si="36"/>
        <v>-0.25954002585550678</v>
      </c>
      <c r="Q103" s="8">
        <f t="shared" si="36"/>
        <v>-0.26342292660053962</v>
      </c>
      <c r="R103" s="8">
        <f t="shared" si="36"/>
        <v>-0.28827346874012461</v>
      </c>
      <c r="S103" s="8">
        <f t="shared" si="36"/>
        <v>-0.28976288487079921</v>
      </c>
      <c r="T103" s="8">
        <f t="shared" si="36"/>
        <v>-0.39455428628062289</v>
      </c>
      <c r="U103" s="8">
        <f t="shared" si="36"/>
        <v>-0.25694356665994916</v>
      </c>
      <c r="V103" s="8">
        <f t="shared" si="36"/>
        <v>-0.16164690246504884</v>
      </c>
      <c r="W103" s="8">
        <f t="shared" si="36"/>
        <v>-0.17035038940775465</v>
      </c>
    </row>
    <row r="104" spans="1:23" x14ac:dyDescent="0.25">
      <c r="A104" s="19" t="s">
        <v>45</v>
      </c>
      <c r="B104" s="16">
        <f>SUM(B105:B115)</f>
        <v>-1009.5575048581931</v>
      </c>
      <c r="C104" s="16">
        <f t="shared" ref="C104:W104" si="37">SUM(C105:C115)</f>
        <v>-798.85340467920719</v>
      </c>
      <c r="D104" s="16">
        <f t="shared" si="37"/>
        <v>-736.31862394345637</v>
      </c>
      <c r="E104" s="16">
        <f t="shared" si="37"/>
        <v>-840.47931413805361</v>
      </c>
      <c r="F104" s="16">
        <f t="shared" si="37"/>
        <v>-860.59179885278047</v>
      </c>
      <c r="G104" s="16">
        <f t="shared" si="37"/>
        <v>-829.60156009968819</v>
      </c>
      <c r="H104" s="16">
        <f t="shared" si="37"/>
        <v>-814.19955026973776</v>
      </c>
      <c r="I104" s="16">
        <f t="shared" si="37"/>
        <v>-763.96458602382131</v>
      </c>
      <c r="J104" s="16">
        <f t="shared" si="37"/>
        <v>-372.51282017371761</v>
      </c>
      <c r="K104" s="16">
        <f t="shared" si="37"/>
        <v>-151.10017787807763</v>
      </c>
      <c r="L104" s="16">
        <f t="shared" si="37"/>
        <v>-175.59735740322753</v>
      </c>
      <c r="M104" s="16">
        <f t="shared" si="37"/>
        <v>-187.15077596492358</v>
      </c>
      <c r="N104" s="16">
        <f t="shared" si="37"/>
        <v>-159.1597583587199</v>
      </c>
      <c r="O104" s="16">
        <f t="shared" si="37"/>
        <v>-173.77366030706</v>
      </c>
      <c r="P104" s="16">
        <f t="shared" si="37"/>
        <v>-180.43445079308202</v>
      </c>
      <c r="Q104" s="16">
        <f t="shared" si="37"/>
        <v>-212.46400022169053</v>
      </c>
      <c r="R104" s="16">
        <f t="shared" si="37"/>
        <v>-245.34338258687896</v>
      </c>
      <c r="S104" s="16">
        <f t="shared" si="37"/>
        <v>-279.87106264165112</v>
      </c>
      <c r="T104" s="16">
        <f t="shared" si="37"/>
        <v>-305.79208407867389</v>
      </c>
      <c r="U104" s="16">
        <f t="shared" si="37"/>
        <v>-269.66821405201102</v>
      </c>
      <c r="V104" s="16">
        <f t="shared" si="37"/>
        <v>-277.44380123865596</v>
      </c>
      <c r="W104" s="16">
        <f t="shared" si="37"/>
        <v>-284.97855568143393</v>
      </c>
    </row>
    <row r="105" spans="1:23" x14ac:dyDescent="0.25">
      <c r="A105" s="20" t="s">
        <v>46</v>
      </c>
      <c r="B105" s="8">
        <f>IF(B58=0,0,B58/B$52*B$99)</f>
        <v>-228.46054946796201</v>
      </c>
      <c r="C105" s="8">
        <f t="shared" ref="C105:W105" si="38">IF(C58=0,0,C58/C$52*C$99)</f>
        <v>-196.45769719151062</v>
      </c>
      <c r="D105" s="8">
        <f t="shared" si="38"/>
        <v>-178.60520817233169</v>
      </c>
      <c r="E105" s="8">
        <f t="shared" si="38"/>
        <v>-229.8474556236591</v>
      </c>
      <c r="F105" s="8">
        <f t="shared" si="38"/>
        <v>-208.2790244048507</v>
      </c>
      <c r="G105" s="8">
        <f t="shared" si="38"/>
        <v>-186.19217175174944</v>
      </c>
      <c r="H105" s="8">
        <f t="shared" si="38"/>
        <v>-185.42058841578523</v>
      </c>
      <c r="I105" s="8">
        <f t="shared" si="38"/>
        <v>-161.36710255543687</v>
      </c>
      <c r="J105" s="8">
        <f t="shared" si="38"/>
        <v>-64.110986218102497</v>
      </c>
      <c r="K105" s="8">
        <f t="shared" si="38"/>
        <v>-9.7399035854035692</v>
      </c>
      <c r="L105" s="8">
        <f t="shared" si="38"/>
        <v>-6.2429177198999817</v>
      </c>
      <c r="M105" s="8">
        <f t="shared" si="38"/>
        <v>-7.6236687254140918</v>
      </c>
      <c r="N105" s="8">
        <f t="shared" si="38"/>
        <v>-5.7182613175799473</v>
      </c>
      <c r="O105" s="8">
        <f t="shared" si="38"/>
        <v>-5.2921297896367303</v>
      </c>
      <c r="P105" s="8">
        <f t="shared" si="38"/>
        <v>-6.3870289269445504</v>
      </c>
      <c r="Q105" s="8">
        <f t="shared" si="38"/>
        <v>-6.7610558169871489</v>
      </c>
      <c r="R105" s="8">
        <f t="shared" si="38"/>
        <v>-7.4891154386503311</v>
      </c>
      <c r="S105" s="8">
        <f t="shared" si="38"/>
        <v>-7.6043651953917326</v>
      </c>
      <c r="T105" s="8">
        <f t="shared" si="38"/>
        <v>-8.2482575665844777</v>
      </c>
      <c r="U105" s="8">
        <f t="shared" si="38"/>
        <v>-7.1366783862373273</v>
      </c>
      <c r="V105" s="8">
        <f t="shared" si="38"/>
        <v>-7.3206716037678579</v>
      </c>
      <c r="W105" s="8">
        <f t="shared" si="38"/>
        <v>-7.1103422417174214</v>
      </c>
    </row>
    <row r="106" spans="1:23" x14ac:dyDescent="0.25">
      <c r="A106" s="20" t="s">
        <v>47</v>
      </c>
      <c r="B106" s="8">
        <f t="shared" ref="B106:B115" si="39">IF(B59=0,0,B59/B$52*B$99)</f>
        <v>-46.046268682278523</v>
      </c>
      <c r="C106" s="8">
        <f t="shared" ref="C106:W106" si="40">IF(C59=0,0,C59/C$52*C$99)</f>
        <v>-34.541787896466204</v>
      </c>
      <c r="D106" s="8">
        <f t="shared" si="40"/>
        <v>-25.614067380399636</v>
      </c>
      <c r="E106" s="8">
        <f t="shared" si="40"/>
        <v>-27.313966744025191</v>
      </c>
      <c r="F106" s="8">
        <f t="shared" si="40"/>
        <v>-35.454866190072039</v>
      </c>
      <c r="G106" s="8">
        <f t="shared" si="40"/>
        <v>-31.519774072619551</v>
      </c>
      <c r="H106" s="8">
        <f t="shared" si="40"/>
        <v>-30.625478713478962</v>
      </c>
      <c r="I106" s="8">
        <f t="shared" si="40"/>
        <v>-24.456142273097072</v>
      </c>
      <c r="J106" s="8">
        <f t="shared" si="40"/>
        <v>-8.4655394244187132</v>
      </c>
      <c r="K106" s="8">
        <f t="shared" si="40"/>
        <v>-5.7322064793130592</v>
      </c>
      <c r="L106" s="8">
        <f t="shared" si="40"/>
        <v>-6.8728343115422392</v>
      </c>
      <c r="M106" s="8">
        <f t="shared" si="40"/>
        <v>-7.2237197500725685</v>
      </c>
      <c r="N106" s="8">
        <f t="shared" si="40"/>
        <v>-5.954327747661841</v>
      </c>
      <c r="O106" s="8">
        <f t="shared" si="40"/>
        <v>-6.3207019192611371</v>
      </c>
      <c r="P106" s="8">
        <f t="shared" si="40"/>
        <v>-6.4080931546146864</v>
      </c>
      <c r="Q106" s="8">
        <f t="shared" si="40"/>
        <v>-6.9044101238785043</v>
      </c>
      <c r="R106" s="8">
        <f t="shared" si="40"/>
        <v>-7.7434594178775802</v>
      </c>
      <c r="S106" s="8">
        <f t="shared" si="40"/>
        <v>-8.4663869212484233</v>
      </c>
      <c r="T106" s="8">
        <f t="shared" si="40"/>
        <v>-10.155622362289712</v>
      </c>
      <c r="U106" s="8">
        <f t="shared" si="40"/>
        <v>-9.796756258335261</v>
      </c>
      <c r="V106" s="8">
        <f t="shared" si="40"/>
        <v>-10.140736201601291</v>
      </c>
      <c r="W106" s="8">
        <f t="shared" si="40"/>
        <v>-9.8294109277487927</v>
      </c>
    </row>
    <row r="107" spans="1:23" x14ac:dyDescent="0.25">
      <c r="A107" s="20" t="s">
        <v>48</v>
      </c>
      <c r="B107" s="8">
        <f t="shared" si="39"/>
        <v>-337.5256225249255</v>
      </c>
      <c r="C107" s="8">
        <f t="shared" ref="C107:W107" si="41">IF(C60=0,0,C60/C$52*C$99)</f>
        <v>-265.1457857544587</v>
      </c>
      <c r="D107" s="8">
        <f t="shared" si="41"/>
        <v>-198.50768655243729</v>
      </c>
      <c r="E107" s="8">
        <f t="shared" si="41"/>
        <v>-224.43203616609244</v>
      </c>
      <c r="F107" s="8">
        <f t="shared" si="41"/>
        <v>-229.99668365152726</v>
      </c>
      <c r="G107" s="8">
        <f t="shared" si="41"/>
        <v>-207.35729693898273</v>
      </c>
      <c r="H107" s="8">
        <f t="shared" si="41"/>
        <v>-187.34635880698556</v>
      </c>
      <c r="I107" s="8">
        <f t="shared" si="41"/>
        <v>-174.61942092956474</v>
      </c>
      <c r="J107" s="8">
        <f t="shared" si="41"/>
        <v>-99.205731947314504</v>
      </c>
      <c r="K107" s="8">
        <f t="shared" si="41"/>
        <v>-30.931749577876396</v>
      </c>
      <c r="L107" s="8">
        <f t="shared" si="41"/>
        <v>-39.206238801574059</v>
      </c>
      <c r="M107" s="8">
        <f t="shared" si="41"/>
        <v>-55.658886795322879</v>
      </c>
      <c r="N107" s="8">
        <f t="shared" si="41"/>
        <v>-46.039403211059067</v>
      </c>
      <c r="O107" s="8">
        <f t="shared" si="41"/>
        <v>-49.776046957059918</v>
      </c>
      <c r="P107" s="8">
        <f t="shared" si="41"/>
        <v>-54.474056836576956</v>
      </c>
      <c r="Q107" s="8">
        <f t="shared" si="41"/>
        <v>-71.404687095297589</v>
      </c>
      <c r="R107" s="8">
        <f t="shared" si="41"/>
        <v>-85.972346167627038</v>
      </c>
      <c r="S107" s="8">
        <f t="shared" si="41"/>
        <v>-123.52167740745703</v>
      </c>
      <c r="T107" s="8">
        <f t="shared" si="41"/>
        <v>-148.41348634944609</v>
      </c>
      <c r="U107" s="8">
        <f t="shared" si="41"/>
        <v>-126.30763184156885</v>
      </c>
      <c r="V107" s="8">
        <f t="shared" si="41"/>
        <v>-124.81211411121801</v>
      </c>
      <c r="W107" s="8">
        <f t="shared" si="41"/>
        <v>-127.29509144474039</v>
      </c>
    </row>
    <row r="108" spans="1:23" x14ac:dyDescent="0.25">
      <c r="A108" s="20" t="s">
        <v>50</v>
      </c>
      <c r="B108" s="8">
        <f t="shared" si="39"/>
        <v>-30.669055278235863</v>
      </c>
      <c r="C108" s="8">
        <f t="shared" ref="C108:W108" si="42">IF(C61=0,0,C61/C$52*C$99)</f>
        <v>-14.601923105589254</v>
      </c>
      <c r="D108" s="8">
        <f t="shared" si="42"/>
        <v>-37.411001907882557</v>
      </c>
      <c r="E108" s="8">
        <f t="shared" si="42"/>
        <v>-44.752843430375457</v>
      </c>
      <c r="F108" s="8">
        <f t="shared" si="42"/>
        <v>-41.83340270826357</v>
      </c>
      <c r="G108" s="8">
        <f t="shared" si="42"/>
        <v>-54.521494105887214</v>
      </c>
      <c r="H108" s="8">
        <f t="shared" si="42"/>
        <v>-45.857601286254578</v>
      </c>
      <c r="I108" s="8">
        <f t="shared" si="42"/>
        <v>-47.098993394192171</v>
      </c>
      <c r="J108" s="8">
        <f t="shared" si="42"/>
        <v>-10.118362338012393</v>
      </c>
      <c r="K108" s="8">
        <f t="shared" si="42"/>
        <v>-3.7451580261838311</v>
      </c>
      <c r="L108" s="8">
        <f t="shared" si="42"/>
        <v>-4.8750282481139502</v>
      </c>
      <c r="M108" s="8">
        <f t="shared" si="42"/>
        <v>-5.8620056929432183</v>
      </c>
      <c r="N108" s="8">
        <f t="shared" si="42"/>
        <v>-5.289622447817405</v>
      </c>
      <c r="O108" s="8">
        <f t="shared" si="42"/>
        <v>-6.5707987433513813</v>
      </c>
      <c r="P108" s="8">
        <f t="shared" si="42"/>
        <v>-6.1591331699646386</v>
      </c>
      <c r="Q108" s="8">
        <f t="shared" si="42"/>
        <v>-6.4954735740030936</v>
      </c>
      <c r="R108" s="8">
        <f t="shared" si="42"/>
        <v>-7.7237480535239476</v>
      </c>
      <c r="S108" s="8">
        <f t="shared" si="42"/>
        <v>-6.7779909071362754</v>
      </c>
      <c r="T108" s="8">
        <f t="shared" si="42"/>
        <v>-6.7960516146358794</v>
      </c>
      <c r="U108" s="8">
        <f t="shared" si="42"/>
        <v>-6.0380322948675449</v>
      </c>
      <c r="V108" s="8">
        <f t="shared" si="42"/>
        <v>-6.0063353991350139</v>
      </c>
      <c r="W108" s="8">
        <f t="shared" si="42"/>
        <v>-6.3306339705526007</v>
      </c>
    </row>
    <row r="109" spans="1:23" x14ac:dyDescent="0.25">
      <c r="A109" s="20" t="s">
        <v>51</v>
      </c>
      <c r="B109" s="8">
        <f t="shared" si="39"/>
        <v>-84.971574213842402</v>
      </c>
      <c r="C109" s="8">
        <f t="shared" ref="C109:W109" si="43">IF(C62=0,0,C62/C$52*C$99)</f>
        <v>-58.013585002732349</v>
      </c>
      <c r="D109" s="8">
        <f t="shared" si="43"/>
        <v>-55.156041522033355</v>
      </c>
      <c r="E109" s="8">
        <f t="shared" si="43"/>
        <v>-51.9626871256866</v>
      </c>
      <c r="F109" s="8">
        <f t="shared" si="43"/>
        <v>-54.310313798699518</v>
      </c>
      <c r="G109" s="8">
        <f t="shared" si="43"/>
        <v>-50.935101029293406</v>
      </c>
      <c r="H109" s="8">
        <f t="shared" si="43"/>
        <v>-52.251182798364006</v>
      </c>
      <c r="I109" s="8">
        <f t="shared" si="43"/>
        <v>-45.211613015034246</v>
      </c>
      <c r="J109" s="8">
        <f t="shared" si="43"/>
        <v>-26.448681090519031</v>
      </c>
      <c r="K109" s="8">
        <f t="shared" si="43"/>
        <v>-16.170973421581511</v>
      </c>
      <c r="L109" s="8">
        <f t="shared" si="43"/>
        <v>-16.864749013528279</v>
      </c>
      <c r="M109" s="8">
        <f t="shared" si="43"/>
        <v>-16.588427213078099</v>
      </c>
      <c r="N109" s="8">
        <f t="shared" si="43"/>
        <v>-14.219346780887205</v>
      </c>
      <c r="O109" s="8">
        <f t="shared" si="43"/>
        <v>-15.452407166820201</v>
      </c>
      <c r="P109" s="8">
        <f t="shared" si="43"/>
        <v>-13.933390258438861</v>
      </c>
      <c r="Q109" s="8">
        <f t="shared" si="43"/>
        <v>-15.120927244815494</v>
      </c>
      <c r="R109" s="8">
        <f t="shared" si="43"/>
        <v>-15.800149567198464</v>
      </c>
      <c r="S109" s="8">
        <f t="shared" si="43"/>
        <v>-15.388665106139378</v>
      </c>
      <c r="T109" s="8">
        <f t="shared" si="43"/>
        <v>-15.156070455316302</v>
      </c>
      <c r="U109" s="8">
        <f t="shared" si="43"/>
        <v>-13.462189565679772</v>
      </c>
      <c r="V109" s="8">
        <f t="shared" si="43"/>
        <v>-14.13126698150197</v>
      </c>
      <c r="W109" s="8">
        <f t="shared" si="43"/>
        <v>-18.197397664018723</v>
      </c>
    </row>
    <row r="110" spans="1:23" x14ac:dyDescent="0.25">
      <c r="A110" s="20" t="s">
        <v>49</v>
      </c>
      <c r="B110" s="8">
        <f t="shared" si="39"/>
        <v>-180.38851601567802</v>
      </c>
      <c r="C110" s="8">
        <f t="shared" ref="C110:W110" si="44">IF(C63=0,0,C63/C$52*C$99)</f>
        <v>-156.67638417823142</v>
      </c>
      <c r="D110" s="8">
        <f t="shared" si="44"/>
        <v>-172.35416216039627</v>
      </c>
      <c r="E110" s="8">
        <f t="shared" si="44"/>
        <v>-188.98840764462676</v>
      </c>
      <c r="F110" s="8">
        <f t="shared" si="44"/>
        <v>-206.57191948261837</v>
      </c>
      <c r="G110" s="8">
        <f t="shared" si="44"/>
        <v>-207.3471130164551</v>
      </c>
      <c r="H110" s="8">
        <f t="shared" si="44"/>
        <v>-215.55422703436921</v>
      </c>
      <c r="I110" s="8">
        <f t="shared" si="44"/>
        <v>-221.76384590103865</v>
      </c>
      <c r="J110" s="8">
        <f t="shared" si="44"/>
        <v>-129.21898165777154</v>
      </c>
      <c r="K110" s="8">
        <f t="shared" si="44"/>
        <v>-64.724121683586958</v>
      </c>
      <c r="L110" s="8">
        <f t="shared" si="44"/>
        <v>-84.554960364403016</v>
      </c>
      <c r="M110" s="8">
        <f t="shared" si="44"/>
        <v>-72.921983812403681</v>
      </c>
      <c r="N110" s="8">
        <f t="shared" si="44"/>
        <v>-64.686217542376681</v>
      </c>
      <c r="O110" s="8">
        <f t="shared" si="44"/>
        <v>-72.069654119981877</v>
      </c>
      <c r="P110" s="8">
        <f t="shared" si="44"/>
        <v>-73.473011995009784</v>
      </c>
      <c r="Q110" s="8">
        <f t="shared" si="44"/>
        <v>-79.015344901082017</v>
      </c>
      <c r="R110" s="8">
        <f t="shared" si="44"/>
        <v>-94.661791082890375</v>
      </c>
      <c r="S110" s="8">
        <f t="shared" si="44"/>
        <v>-92.222454568901227</v>
      </c>
      <c r="T110" s="8">
        <f t="shared" si="44"/>
        <v>-90.459008230205185</v>
      </c>
      <c r="U110" s="8">
        <f t="shared" si="44"/>
        <v>-82.002641818349758</v>
      </c>
      <c r="V110" s="8">
        <f t="shared" si="44"/>
        <v>-86.932101852118294</v>
      </c>
      <c r="W110" s="8">
        <f t="shared" si="44"/>
        <v>-85.095087623708082</v>
      </c>
    </row>
    <row r="111" spans="1:23" x14ac:dyDescent="0.25">
      <c r="A111" s="20" t="s">
        <v>52</v>
      </c>
      <c r="B111" s="8">
        <f t="shared" si="39"/>
        <v>-1.2317694735561164</v>
      </c>
      <c r="C111" s="8">
        <f t="shared" ref="C111:W111" si="45">IF(C64=0,0,C64/C$52*C$99)</f>
        <v>-1.2576858344452038</v>
      </c>
      <c r="D111" s="8">
        <f t="shared" si="45"/>
        <v>-0.64494452249778655</v>
      </c>
      <c r="E111" s="8">
        <f t="shared" si="45"/>
        <v>-0.67799830563356211</v>
      </c>
      <c r="F111" s="8">
        <f t="shared" si="45"/>
        <v>-0.39947826583549956</v>
      </c>
      <c r="G111" s="8">
        <f t="shared" si="45"/>
        <v>-0.42631041551540932</v>
      </c>
      <c r="H111" s="8">
        <f t="shared" si="45"/>
        <v>-0.4598285503740131</v>
      </c>
      <c r="I111" s="8">
        <f t="shared" si="45"/>
        <v>-0.40773693405699934</v>
      </c>
      <c r="J111" s="8">
        <f t="shared" si="45"/>
        <v>-0.31482851509927062</v>
      </c>
      <c r="K111" s="8">
        <f t="shared" si="45"/>
        <v>-0.27853144788242101</v>
      </c>
      <c r="L111" s="8">
        <f t="shared" si="45"/>
        <v>-0.41951707803594501</v>
      </c>
      <c r="M111" s="8">
        <f t="shared" si="45"/>
        <v>-0.70084990216582288</v>
      </c>
      <c r="N111" s="8">
        <f t="shared" si="45"/>
        <v>-0.7795380871808999</v>
      </c>
      <c r="O111" s="8">
        <f t="shared" si="45"/>
        <v>-0.8309741920006094</v>
      </c>
      <c r="P111" s="8">
        <f t="shared" si="45"/>
        <v>-0.83061190827865505</v>
      </c>
      <c r="Q111" s="8">
        <f t="shared" si="45"/>
        <v>-1.0055331034187365</v>
      </c>
      <c r="R111" s="8">
        <f t="shared" si="45"/>
        <v>-1.1816274923123655</v>
      </c>
      <c r="S111" s="8">
        <f t="shared" si="45"/>
        <v>-1.3183074259651097</v>
      </c>
      <c r="T111" s="8">
        <f t="shared" si="45"/>
        <v>-1.1677384325637021</v>
      </c>
      <c r="U111" s="8">
        <f t="shared" si="45"/>
        <v>-0.85361573152503512</v>
      </c>
      <c r="V111" s="8">
        <f t="shared" si="45"/>
        <v>-0.82052882081958944</v>
      </c>
      <c r="W111" s="8">
        <f t="shared" si="45"/>
        <v>-0.85806961419622585</v>
      </c>
    </row>
    <row r="112" spans="1:23" x14ac:dyDescent="0.25">
      <c r="A112" s="20" t="s">
        <v>53</v>
      </c>
      <c r="B112" s="8">
        <f t="shared" si="39"/>
        <v>-24.677286606624055</v>
      </c>
      <c r="C112" s="8">
        <f t="shared" ref="C112:W112" si="46">IF(C65=0,0,C65/C$52*C$99)</f>
        <v>-15.984116820892043</v>
      </c>
      <c r="D112" s="8">
        <f t="shared" si="46"/>
        <v>-14.102955250616949</v>
      </c>
      <c r="E112" s="8">
        <f t="shared" si="46"/>
        <v>-13.995644547768334</v>
      </c>
      <c r="F112" s="8">
        <f t="shared" si="46"/>
        <v>-13.273295276138908</v>
      </c>
      <c r="G112" s="8">
        <f t="shared" si="46"/>
        <v>-14.349551777857334</v>
      </c>
      <c r="H112" s="8">
        <f t="shared" si="46"/>
        <v>-13.687728876190365</v>
      </c>
      <c r="I112" s="8">
        <f t="shared" si="46"/>
        <v>-11.150555779181111</v>
      </c>
      <c r="J112" s="8">
        <f t="shared" si="46"/>
        <v>-8.1687134475131842</v>
      </c>
      <c r="K112" s="8">
        <f t="shared" si="46"/>
        <v>-3.5016747924359968</v>
      </c>
      <c r="L112" s="8">
        <f t="shared" si="46"/>
        <v>-3.7139233449454805</v>
      </c>
      <c r="M112" s="8">
        <f t="shared" si="46"/>
        <v>-5.8210672217993382</v>
      </c>
      <c r="N112" s="8">
        <f t="shared" si="46"/>
        <v>-4.9162604350656265</v>
      </c>
      <c r="O112" s="8">
        <f t="shared" si="46"/>
        <v>-4.9192663509130021</v>
      </c>
      <c r="P112" s="8">
        <f t="shared" si="46"/>
        <v>-5.0226308586654973</v>
      </c>
      <c r="Q112" s="8">
        <f t="shared" si="46"/>
        <v>-6.096977271220779</v>
      </c>
      <c r="R112" s="8">
        <f t="shared" si="46"/>
        <v>-7.5052709960507249</v>
      </c>
      <c r="S112" s="8">
        <f t="shared" si="46"/>
        <v>-7.7036010864691544</v>
      </c>
      <c r="T112" s="8">
        <f t="shared" si="46"/>
        <v>-7.2732232781576416</v>
      </c>
      <c r="U112" s="8">
        <f t="shared" si="46"/>
        <v>-6.4748536417816673</v>
      </c>
      <c r="V112" s="8">
        <f t="shared" si="46"/>
        <v>-6.646261606986446</v>
      </c>
      <c r="W112" s="8">
        <f t="shared" si="46"/>
        <v>-6.6381197121245421</v>
      </c>
    </row>
    <row r="113" spans="1:23" x14ac:dyDescent="0.25">
      <c r="A113" s="20" t="s">
        <v>54</v>
      </c>
      <c r="B113" s="8">
        <f t="shared" si="39"/>
        <v>-26.539589475121542</v>
      </c>
      <c r="C113" s="8">
        <f t="shared" ref="C113:W113" si="47">IF(C66=0,0,C66/C$52*C$99)</f>
        <v>-19.736661039950587</v>
      </c>
      <c r="D113" s="8">
        <f t="shared" si="47"/>
        <v>-19.170664051667295</v>
      </c>
      <c r="E113" s="8">
        <f t="shared" si="47"/>
        <v>-20.770555351908225</v>
      </c>
      <c r="F113" s="8">
        <f t="shared" si="47"/>
        <v>-20.131694227007131</v>
      </c>
      <c r="G113" s="8">
        <f t="shared" si="47"/>
        <v>-17.925063584214641</v>
      </c>
      <c r="H113" s="8">
        <f t="shared" si="47"/>
        <v>-17.952051327546215</v>
      </c>
      <c r="I113" s="8">
        <f t="shared" si="47"/>
        <v>-12.593085688229204</v>
      </c>
      <c r="J113" s="8">
        <f t="shared" si="47"/>
        <v>-7.5455516910081757</v>
      </c>
      <c r="K113" s="8">
        <f t="shared" si="47"/>
        <v>-3.7842071280401051</v>
      </c>
      <c r="L113" s="8">
        <f t="shared" si="47"/>
        <v>-3.468954119435554</v>
      </c>
      <c r="M113" s="8">
        <f t="shared" si="47"/>
        <v>-3.6240081720466284</v>
      </c>
      <c r="N113" s="8">
        <f t="shared" si="47"/>
        <v>-2.892464336913513</v>
      </c>
      <c r="O113" s="8">
        <f t="shared" si="47"/>
        <v>-3.2097851406671793</v>
      </c>
      <c r="P113" s="8">
        <f t="shared" si="47"/>
        <v>-2.9619444816169671</v>
      </c>
      <c r="Q113" s="8">
        <f t="shared" si="47"/>
        <v>-3.6145476147503532</v>
      </c>
      <c r="R113" s="8">
        <f t="shared" si="47"/>
        <v>-3.8679105336631774</v>
      </c>
      <c r="S113" s="8">
        <f t="shared" si="47"/>
        <v>-3.6118522893319907</v>
      </c>
      <c r="T113" s="8">
        <f t="shared" si="47"/>
        <v>-3.2807820212666972</v>
      </c>
      <c r="U113" s="8">
        <f t="shared" si="47"/>
        <v>-2.7806095932536983</v>
      </c>
      <c r="V113" s="8">
        <f t="shared" si="47"/>
        <v>-2.5284488456463192</v>
      </c>
      <c r="W113" s="8">
        <f t="shared" si="47"/>
        <v>-2.5049031085064839</v>
      </c>
    </row>
    <row r="114" spans="1:23" x14ac:dyDescent="0.25">
      <c r="A114" s="20" t="s">
        <v>55</v>
      </c>
      <c r="B114" s="8">
        <f t="shared" si="39"/>
        <v>-12.40725967110922</v>
      </c>
      <c r="C114" s="8">
        <f t="shared" ref="C114:W114" si="48">IF(C67=0,0,C67/C$52*C$99)</f>
        <v>-8.6713262872242733</v>
      </c>
      <c r="D114" s="8">
        <f t="shared" si="48"/>
        <v>-9.1678438580584114</v>
      </c>
      <c r="E114" s="8">
        <f t="shared" si="48"/>
        <v>-9.7701450513677148</v>
      </c>
      <c r="F114" s="8">
        <f t="shared" si="48"/>
        <v>-10.08523477641516</v>
      </c>
      <c r="G114" s="8">
        <f t="shared" si="48"/>
        <v>-11.471721565027538</v>
      </c>
      <c r="H114" s="8">
        <f t="shared" si="48"/>
        <v>-14.70484293086326</v>
      </c>
      <c r="I114" s="8">
        <f t="shared" si="48"/>
        <v>-11.628548517425344</v>
      </c>
      <c r="J114" s="8">
        <f t="shared" si="48"/>
        <v>-1.2501905216377238</v>
      </c>
      <c r="K114" s="8">
        <f t="shared" si="48"/>
        <v>-1.1067108640246788</v>
      </c>
      <c r="L114" s="8">
        <f t="shared" si="48"/>
        <v>-1.810853671006335</v>
      </c>
      <c r="M114" s="8">
        <f t="shared" si="48"/>
        <v>-1.9151608402534577</v>
      </c>
      <c r="N114" s="8">
        <f t="shared" si="48"/>
        <v>-1.3881564701103515</v>
      </c>
      <c r="O114" s="8">
        <f t="shared" si="48"/>
        <v>-0.64016091075174086</v>
      </c>
      <c r="P114" s="8">
        <f t="shared" si="48"/>
        <v>-0.64603389700119285</v>
      </c>
      <c r="Q114" s="8">
        <f t="shared" si="48"/>
        <v>-0.6550303467379287</v>
      </c>
      <c r="R114" s="8">
        <f t="shared" si="48"/>
        <v>-0.25414892991076021</v>
      </c>
      <c r="S114" s="8">
        <f t="shared" si="48"/>
        <v>-0.71869953486021365</v>
      </c>
      <c r="T114" s="8">
        <f t="shared" si="48"/>
        <v>-0.92913348812541985</v>
      </c>
      <c r="U114" s="8">
        <f t="shared" si="48"/>
        <v>-1.1612272733518454</v>
      </c>
      <c r="V114" s="8">
        <f t="shared" si="48"/>
        <v>-1.5009082472233952</v>
      </c>
      <c r="W114" s="8">
        <f t="shared" si="48"/>
        <v>-1.2031920445948354</v>
      </c>
    </row>
    <row r="115" spans="1:23" x14ac:dyDescent="0.25">
      <c r="A115" s="20" t="s">
        <v>76</v>
      </c>
      <c r="B115" s="8">
        <f t="shared" si="39"/>
        <v>-36.640013448859712</v>
      </c>
      <c r="C115" s="8">
        <f t="shared" ref="C115:W115" si="49">IF(C68=0,0,C68/C$52*C$99)</f>
        <v>-27.766451567706532</v>
      </c>
      <c r="D115" s="8">
        <f t="shared" si="49"/>
        <v>-25.584048565135252</v>
      </c>
      <c r="E115" s="8">
        <f t="shared" si="49"/>
        <v>-27.967574146910188</v>
      </c>
      <c r="F115" s="8">
        <f t="shared" si="49"/>
        <v>-40.255886071352329</v>
      </c>
      <c r="G115" s="8">
        <f t="shared" si="49"/>
        <v>-47.555961842085836</v>
      </c>
      <c r="H115" s="8">
        <f t="shared" si="49"/>
        <v>-50.339661529526275</v>
      </c>
      <c r="I115" s="8">
        <f t="shared" si="49"/>
        <v>-53.667541036565005</v>
      </c>
      <c r="J115" s="8">
        <f t="shared" si="49"/>
        <v>-17.665253322320549</v>
      </c>
      <c r="K115" s="8">
        <f t="shared" si="49"/>
        <v>-11.384940871749128</v>
      </c>
      <c r="L115" s="8">
        <f t="shared" si="49"/>
        <v>-7.5673807307427312</v>
      </c>
      <c r="M115" s="8">
        <f t="shared" si="49"/>
        <v>-9.2109978394238095</v>
      </c>
      <c r="N115" s="8">
        <f t="shared" si="49"/>
        <v>-7.2761599820673588</v>
      </c>
      <c r="O115" s="8">
        <f t="shared" si="49"/>
        <v>-8.6917350166162297</v>
      </c>
      <c r="P115" s="8">
        <f t="shared" si="49"/>
        <v>-10.138515305970238</v>
      </c>
      <c r="Q115" s="8">
        <f t="shared" si="49"/>
        <v>-15.390013129498882</v>
      </c>
      <c r="R115" s="8">
        <f t="shared" si="49"/>
        <v>-13.143814907174209</v>
      </c>
      <c r="S115" s="8">
        <f t="shared" si="49"/>
        <v>-12.537062198750592</v>
      </c>
      <c r="T115" s="8">
        <f t="shared" si="49"/>
        <v>-13.912710280082802</v>
      </c>
      <c r="U115" s="8">
        <f t="shared" si="49"/>
        <v>-13.653977647060225</v>
      </c>
      <c r="V115" s="8">
        <f t="shared" si="49"/>
        <v>-16.604427568637764</v>
      </c>
      <c r="W115" s="8">
        <f t="shared" si="49"/>
        <v>-19.916307329525729</v>
      </c>
    </row>
    <row r="116" spans="1:23" x14ac:dyDescent="0.25">
      <c r="A116" s="15" t="s">
        <v>56</v>
      </c>
      <c r="B116" s="16">
        <f>SUM(B117:B121)</f>
        <v>-118.0123493199996</v>
      </c>
      <c r="C116" s="16">
        <f t="shared" ref="C116:W116" si="50">SUM(C117:C121)</f>
        <v>-185.87870304000006</v>
      </c>
      <c r="D116" s="16">
        <f t="shared" si="50"/>
        <v>-144.4863537599991</v>
      </c>
      <c r="E116" s="16">
        <f t="shared" si="50"/>
        <v>-146.72196908000112</v>
      </c>
      <c r="F116" s="16">
        <f t="shared" si="50"/>
        <v>-91.81466815999903</v>
      </c>
      <c r="G116" s="16">
        <f t="shared" si="50"/>
        <v>-88.018836880000336</v>
      </c>
      <c r="H116" s="16">
        <f t="shared" si="50"/>
        <v>-19.636477200000314</v>
      </c>
      <c r="I116" s="16">
        <f t="shared" si="50"/>
        <v>36.073043239999869</v>
      </c>
      <c r="J116" s="16">
        <f t="shared" si="50"/>
        <v>138.285586240002</v>
      </c>
      <c r="K116" s="16">
        <f t="shared" si="50"/>
        <v>117.87740331999996</v>
      </c>
      <c r="L116" s="16">
        <f t="shared" si="50"/>
        <v>126.70352731999935</v>
      </c>
      <c r="M116" s="16">
        <f t="shared" si="50"/>
        <v>123.07749375999919</v>
      </c>
      <c r="N116" s="16">
        <f t="shared" si="50"/>
        <v>195.88819408000177</v>
      </c>
      <c r="O116" s="16">
        <f t="shared" si="50"/>
        <v>75.98933680000178</v>
      </c>
      <c r="P116" s="16">
        <f t="shared" si="50"/>
        <v>184.22177335999922</v>
      </c>
      <c r="Q116" s="16">
        <f t="shared" si="50"/>
        <v>163.40690072000029</v>
      </c>
      <c r="R116" s="16">
        <f t="shared" si="50"/>
        <v>148.25143371999832</v>
      </c>
      <c r="S116" s="16">
        <f t="shared" si="50"/>
        <v>142.79677656000325</v>
      </c>
      <c r="T116" s="16">
        <f t="shared" si="50"/>
        <v>147.464336840003</v>
      </c>
      <c r="U116" s="16">
        <f t="shared" si="50"/>
        <v>191.64395987999711</v>
      </c>
      <c r="V116" s="16">
        <f t="shared" si="50"/>
        <v>185.73785515999748</v>
      </c>
      <c r="W116" s="16">
        <f t="shared" si="50"/>
        <v>193.42777340000077</v>
      </c>
    </row>
    <row r="117" spans="1:23" x14ac:dyDescent="0.25">
      <c r="A117" s="10" t="s">
        <v>75</v>
      </c>
      <c r="B117" s="8">
        <f t="shared" ref="B117:W117" si="51">B19-B70</f>
        <v>-46.136240000000001</v>
      </c>
      <c r="C117" s="8">
        <f t="shared" si="51"/>
        <v>-103.58658200000002</v>
      </c>
      <c r="D117" s="8">
        <f t="shared" si="51"/>
        <v>-60.194631999999984</v>
      </c>
      <c r="E117" s="8">
        <f t="shared" si="51"/>
        <v>-52.943081999999997</v>
      </c>
      <c r="F117" s="8">
        <f t="shared" si="51"/>
        <v>-42.008495999999987</v>
      </c>
      <c r="G117" s="8">
        <f t="shared" si="51"/>
        <v>-23.397821719999985</v>
      </c>
      <c r="H117" s="8">
        <f t="shared" si="51"/>
        <v>-59.351088279999985</v>
      </c>
      <c r="I117" s="8">
        <f t="shared" si="51"/>
        <v>-106.56376752000003</v>
      </c>
      <c r="J117" s="8">
        <f t="shared" si="51"/>
        <v>-16.935997719999985</v>
      </c>
      <c r="K117" s="8">
        <f t="shared" si="51"/>
        <v>-47.668511519999996</v>
      </c>
      <c r="L117" s="8">
        <f t="shared" si="51"/>
        <v>-24.728126480000018</v>
      </c>
      <c r="M117" s="8">
        <f t="shared" si="51"/>
        <v>-38.518402760000022</v>
      </c>
      <c r="N117" s="8">
        <f t="shared" si="51"/>
        <v>-9.4283089599999883</v>
      </c>
      <c r="O117" s="8">
        <f t="shared" si="51"/>
        <v>-17.524382759999995</v>
      </c>
      <c r="P117" s="8">
        <f t="shared" si="51"/>
        <v>-9.2956290400000015</v>
      </c>
      <c r="Q117" s="8">
        <f t="shared" si="51"/>
        <v>-21.207177719999986</v>
      </c>
      <c r="R117" s="8">
        <f t="shared" si="51"/>
        <v>-40.262824960000017</v>
      </c>
      <c r="S117" s="8">
        <f t="shared" si="51"/>
        <v>-40.415961360000011</v>
      </c>
      <c r="T117" s="8">
        <f t="shared" si="51"/>
        <v>-30.983627880000014</v>
      </c>
      <c r="U117" s="8">
        <f t="shared" si="51"/>
        <v>-0.99395983999999871</v>
      </c>
      <c r="V117" s="8">
        <f t="shared" si="51"/>
        <v>0.50038847999999803</v>
      </c>
      <c r="W117" s="8">
        <f t="shared" si="51"/>
        <v>-0.88438704000000001</v>
      </c>
    </row>
    <row r="118" spans="1:23" x14ac:dyDescent="0.25">
      <c r="A118" s="10" t="s">
        <v>58</v>
      </c>
      <c r="B118" s="8">
        <f t="shared" ref="B118:W118" si="52">B20-B71</f>
        <v>-59.00365292799961</v>
      </c>
      <c r="C118" s="8">
        <f t="shared" si="52"/>
        <v>-64.247732111200094</v>
      </c>
      <c r="D118" s="8">
        <f t="shared" si="52"/>
        <v>-66.150305130799097</v>
      </c>
      <c r="E118" s="8">
        <f t="shared" si="52"/>
        <v>-76.765392849601085</v>
      </c>
      <c r="F118" s="8">
        <f t="shared" si="52"/>
        <v>-17.424491114798911</v>
      </c>
      <c r="G118" s="8">
        <f t="shared" si="52"/>
        <v>-31.556823261200407</v>
      </c>
      <c r="H118" s="8">
        <f t="shared" si="52"/>
        <v>66.069811729599678</v>
      </c>
      <c r="I118" s="8">
        <f t="shared" si="52"/>
        <v>167.28374665679985</v>
      </c>
      <c r="J118" s="8">
        <f t="shared" si="52"/>
        <v>232.96129522160209</v>
      </c>
      <c r="K118" s="8">
        <f t="shared" si="52"/>
        <v>330.35939113120003</v>
      </c>
      <c r="L118" s="8">
        <f t="shared" si="52"/>
        <v>325.24578044279951</v>
      </c>
      <c r="M118" s="8">
        <f t="shared" si="52"/>
        <v>296.43598859759913</v>
      </c>
      <c r="N118" s="8">
        <f t="shared" si="52"/>
        <v>363.39667560200178</v>
      </c>
      <c r="O118" s="8">
        <f t="shared" si="52"/>
        <v>247.0479230612018</v>
      </c>
      <c r="P118" s="8">
        <f t="shared" si="52"/>
        <v>353.4841241423992</v>
      </c>
      <c r="Q118" s="8">
        <f t="shared" si="52"/>
        <v>379.85953109480033</v>
      </c>
      <c r="R118" s="8">
        <f t="shared" si="52"/>
        <v>377.34739289799836</v>
      </c>
      <c r="S118" s="8">
        <f t="shared" si="52"/>
        <v>370.01335210600337</v>
      </c>
      <c r="T118" s="8">
        <f t="shared" si="52"/>
        <v>389.16739478480304</v>
      </c>
      <c r="U118" s="8">
        <f t="shared" si="52"/>
        <v>437.9943520227971</v>
      </c>
      <c r="V118" s="8">
        <f t="shared" si="52"/>
        <v>452.50087293519755</v>
      </c>
      <c r="W118" s="8">
        <f t="shared" si="52"/>
        <v>195.44223256000078</v>
      </c>
    </row>
    <row r="119" spans="1:23" x14ac:dyDescent="0.25">
      <c r="A119" s="10" t="s">
        <v>57</v>
      </c>
      <c r="B119" s="8">
        <f t="shared" ref="B119:W119" si="53">B21-B72</f>
        <v>-1.9710896400000024</v>
      </c>
      <c r="C119" s="8">
        <f t="shared" si="53"/>
        <v>-1.711798920000021</v>
      </c>
      <c r="D119" s="8">
        <f t="shared" si="53"/>
        <v>-1.6080292799999967</v>
      </c>
      <c r="E119" s="8">
        <f t="shared" si="53"/>
        <v>-1.452241440000023</v>
      </c>
      <c r="F119" s="8">
        <f t="shared" si="53"/>
        <v>-1.4523194400000108</v>
      </c>
      <c r="G119" s="8">
        <f t="shared" si="53"/>
        <v>-1.504259640000015</v>
      </c>
      <c r="H119" s="8">
        <f t="shared" si="53"/>
        <v>4.7999999992498488E-6</v>
      </c>
      <c r="I119" s="8">
        <f t="shared" si="53"/>
        <v>0</v>
      </c>
      <c r="J119" s="8">
        <f t="shared" si="53"/>
        <v>0</v>
      </c>
      <c r="K119" s="8">
        <f t="shared" si="53"/>
        <v>0</v>
      </c>
      <c r="L119" s="8">
        <f t="shared" si="53"/>
        <v>0</v>
      </c>
      <c r="M119" s="8">
        <f t="shared" si="53"/>
        <v>0</v>
      </c>
      <c r="N119" s="8">
        <f t="shared" si="53"/>
        <v>0</v>
      </c>
      <c r="O119" s="8">
        <f t="shared" si="53"/>
        <v>2.8298799999999886</v>
      </c>
      <c r="P119" s="8">
        <f t="shared" si="53"/>
        <v>-0.22140999999999167</v>
      </c>
      <c r="Q119" s="8">
        <f t="shared" si="53"/>
        <v>-0.31417999999998614</v>
      </c>
      <c r="R119" s="8">
        <f t="shared" si="53"/>
        <v>-0.28610000000000468</v>
      </c>
      <c r="S119" s="8">
        <f t="shared" si="53"/>
        <v>-0.3120585600000112</v>
      </c>
      <c r="T119" s="8">
        <f t="shared" si="53"/>
        <v>-0.23800659999999851</v>
      </c>
      <c r="U119" s="8">
        <f t="shared" si="53"/>
        <v>-0.22190447999999208</v>
      </c>
      <c r="V119" s="8">
        <f t="shared" si="53"/>
        <v>-0.23033463999999881</v>
      </c>
      <c r="W119" s="8">
        <f t="shared" si="53"/>
        <v>-0.29209000000000529</v>
      </c>
    </row>
    <row r="120" spans="1:23" x14ac:dyDescent="0.25">
      <c r="A120" s="10" t="s">
        <v>59</v>
      </c>
      <c r="B120" s="8">
        <f t="shared" ref="B120:W120" si="54">B22-B73</f>
        <v>-1.6112837520000003</v>
      </c>
      <c r="C120" s="8">
        <f t="shared" si="54"/>
        <v>-4.8999668088000012</v>
      </c>
      <c r="D120" s="8">
        <f t="shared" si="54"/>
        <v>-5.0643035492000017</v>
      </c>
      <c r="E120" s="8">
        <f t="shared" si="54"/>
        <v>-6.0234389904000007</v>
      </c>
      <c r="F120" s="8">
        <f t="shared" si="54"/>
        <v>-19.6303478052</v>
      </c>
      <c r="G120" s="8">
        <f t="shared" si="54"/>
        <v>-20.334734178800002</v>
      </c>
      <c r="H120" s="8">
        <f t="shared" si="54"/>
        <v>-17.8144011296</v>
      </c>
      <c r="I120" s="8">
        <f t="shared" si="54"/>
        <v>-14.586265336800002</v>
      </c>
      <c r="J120" s="8">
        <f t="shared" si="54"/>
        <v>-67.745480301599997</v>
      </c>
      <c r="K120" s="8">
        <f t="shared" si="54"/>
        <v>-159.77106393120002</v>
      </c>
      <c r="L120" s="8">
        <f t="shared" si="54"/>
        <v>-168.74719940279999</v>
      </c>
      <c r="M120" s="8">
        <f t="shared" si="54"/>
        <v>-127.7025657976</v>
      </c>
      <c r="N120" s="8">
        <f t="shared" si="54"/>
        <v>-150.401078842</v>
      </c>
      <c r="O120" s="8">
        <f t="shared" si="54"/>
        <v>-150.77651450120001</v>
      </c>
      <c r="P120" s="8">
        <f t="shared" si="54"/>
        <v>-155.06309686239999</v>
      </c>
      <c r="Q120" s="8">
        <f t="shared" si="54"/>
        <v>-192.02481561480005</v>
      </c>
      <c r="R120" s="8">
        <f t="shared" si="54"/>
        <v>-185.757714018</v>
      </c>
      <c r="S120" s="8">
        <f t="shared" si="54"/>
        <v>-182.07174094600003</v>
      </c>
      <c r="T120" s="8">
        <f t="shared" si="54"/>
        <v>-207.25498718480003</v>
      </c>
      <c r="U120" s="8">
        <f t="shared" si="54"/>
        <v>-244.05149214280002</v>
      </c>
      <c r="V120" s="8">
        <f t="shared" si="54"/>
        <v>-266.15947185520002</v>
      </c>
      <c r="W120" s="8">
        <f t="shared" si="54"/>
        <v>4.0662038800000007</v>
      </c>
    </row>
    <row r="121" spans="1:23" x14ac:dyDescent="0.25">
      <c r="A121" s="10" t="s">
        <v>60</v>
      </c>
      <c r="B121" s="8">
        <f t="shared" ref="B121:W121" si="55">B23-B74</f>
        <v>-9.2900829999999814</v>
      </c>
      <c r="C121" s="8">
        <f t="shared" si="55"/>
        <v>-11.43262319999991</v>
      </c>
      <c r="D121" s="8">
        <f t="shared" si="55"/>
        <v>-11.469083800000021</v>
      </c>
      <c r="E121" s="8">
        <f t="shared" si="55"/>
        <v>-9.5378138000000092</v>
      </c>
      <c r="F121" s="8">
        <f t="shared" si="55"/>
        <v>-11.299013800000125</v>
      </c>
      <c r="G121" s="8">
        <f t="shared" si="55"/>
        <v>-11.225198079999927</v>
      </c>
      <c r="H121" s="8">
        <f t="shared" si="55"/>
        <v>-8.5408043200000066</v>
      </c>
      <c r="I121" s="8">
        <f t="shared" si="55"/>
        <v>-10.060670559999949</v>
      </c>
      <c r="J121" s="8">
        <f t="shared" si="55"/>
        <v>-9.9942309600000954</v>
      </c>
      <c r="K121" s="8">
        <f t="shared" si="55"/>
        <v>-5.0424123600000712</v>
      </c>
      <c r="L121" s="8">
        <f t="shared" si="55"/>
        <v>-5.0669272400001546</v>
      </c>
      <c r="M121" s="8">
        <f t="shared" si="55"/>
        <v>-7.1375262799999177</v>
      </c>
      <c r="N121" s="8">
        <f t="shared" si="55"/>
        <v>-7.6790937200000258</v>
      </c>
      <c r="O121" s="8">
        <f t="shared" si="55"/>
        <v>-5.5875690000000304</v>
      </c>
      <c r="P121" s="8">
        <f t="shared" si="55"/>
        <v>-4.6822148800000036</v>
      </c>
      <c r="Q121" s="8">
        <f t="shared" si="55"/>
        <v>-2.9064570400000207</v>
      </c>
      <c r="R121" s="8">
        <f t="shared" si="55"/>
        <v>-2.7893202000000201</v>
      </c>
      <c r="S121" s="8">
        <f t="shared" si="55"/>
        <v>-4.4168146800000727</v>
      </c>
      <c r="T121" s="8">
        <f t="shared" si="55"/>
        <v>-3.2264362799999731</v>
      </c>
      <c r="U121" s="8">
        <f t="shared" si="55"/>
        <v>-1.0830356799999805</v>
      </c>
      <c r="V121" s="8">
        <f t="shared" si="55"/>
        <v>-0.87359975999999051</v>
      </c>
      <c r="W121" s="8">
        <f t="shared" si="55"/>
        <v>-4.9041859999999957</v>
      </c>
    </row>
    <row r="122" spans="1:23" x14ac:dyDescent="0.25">
      <c r="A122" s="15" t="s">
        <v>61</v>
      </c>
      <c r="B122" s="16">
        <f>SUM(B123:B125)</f>
        <v>-29.876452271851463</v>
      </c>
      <c r="C122" s="16">
        <f t="shared" ref="C122:W122" si="56">SUM(C123:C125)</f>
        <v>-38.96777330088878</v>
      </c>
      <c r="D122" s="16">
        <f t="shared" si="56"/>
        <v>-30.286656093990473</v>
      </c>
      <c r="E122" s="16">
        <f t="shared" si="56"/>
        <v>-23.908764670588425</v>
      </c>
      <c r="F122" s="16">
        <f t="shared" si="56"/>
        <v>-45.824559370429853</v>
      </c>
      <c r="G122" s="16">
        <f t="shared" si="56"/>
        <v>-50.347605329691987</v>
      </c>
      <c r="H122" s="16">
        <f t="shared" si="56"/>
        <v>-30.874375704390104</v>
      </c>
      <c r="I122" s="16">
        <f t="shared" si="56"/>
        <v>-17.854893435068789</v>
      </c>
      <c r="J122" s="16">
        <f t="shared" si="56"/>
        <v>-23.914245213769902</v>
      </c>
      <c r="K122" s="16">
        <f t="shared" si="56"/>
        <v>-20.367832088601631</v>
      </c>
      <c r="L122" s="16">
        <f t="shared" si="56"/>
        <v>-28.142500454647063</v>
      </c>
      <c r="M122" s="16">
        <f t="shared" si="56"/>
        <v>-25.705188823795936</v>
      </c>
      <c r="N122" s="16">
        <f t="shared" si="56"/>
        <v>-24.890638436037705</v>
      </c>
      <c r="O122" s="16">
        <f t="shared" si="56"/>
        <v>8.4349644664257539E-2</v>
      </c>
      <c r="P122" s="16">
        <f t="shared" si="56"/>
        <v>-16.116112032689898</v>
      </c>
      <c r="Q122" s="16">
        <f t="shared" si="56"/>
        <v>-15.261003196836839</v>
      </c>
      <c r="R122" s="16">
        <f t="shared" si="56"/>
        <v>-18.149094207023893</v>
      </c>
      <c r="S122" s="16">
        <f t="shared" si="56"/>
        <v>-27.681103904587644</v>
      </c>
      <c r="T122" s="16">
        <f t="shared" si="56"/>
        <v>-21.547625257869072</v>
      </c>
      <c r="U122" s="16">
        <f t="shared" si="56"/>
        <v>-20.758502879505613</v>
      </c>
      <c r="V122" s="16">
        <f t="shared" si="56"/>
        <v>-21.099951102051818</v>
      </c>
      <c r="W122" s="16">
        <f t="shared" si="56"/>
        <v>-29.13442964326066</v>
      </c>
    </row>
    <row r="123" spans="1:23" x14ac:dyDescent="0.25">
      <c r="A123" s="10" t="s">
        <v>62</v>
      </c>
      <c r="B123" s="8">
        <f t="shared" ref="B123:W123" si="57">B25-B76</f>
        <v>-5.1010858478811087</v>
      </c>
      <c r="C123" s="8">
        <f t="shared" si="57"/>
        <v>-9.5318752854032027</v>
      </c>
      <c r="D123" s="8">
        <f t="shared" si="57"/>
        <v>-6.190447719558847</v>
      </c>
      <c r="E123" s="8">
        <f t="shared" si="57"/>
        <v>-4.2405192615908618</v>
      </c>
      <c r="F123" s="8">
        <f t="shared" si="57"/>
        <v>-4.5986996724975882</v>
      </c>
      <c r="G123" s="8">
        <f t="shared" si="57"/>
        <v>-4.340244161417445</v>
      </c>
      <c r="H123" s="8">
        <f t="shared" si="57"/>
        <v>-2.9607261906129452</v>
      </c>
      <c r="I123" s="8">
        <f t="shared" si="57"/>
        <v>-2.8375396552268057</v>
      </c>
      <c r="J123" s="8">
        <f t="shared" si="57"/>
        <v>-3.5758257898143597</v>
      </c>
      <c r="K123" s="8">
        <f t="shared" si="57"/>
        <v>-2.9709563948313757</v>
      </c>
      <c r="L123" s="8">
        <f t="shared" si="57"/>
        <v>-3.4896587554562757</v>
      </c>
      <c r="M123" s="8">
        <f t="shared" si="57"/>
        <v>-3.6773252308829001</v>
      </c>
      <c r="N123" s="8">
        <f t="shared" si="57"/>
        <v>-3.4542058504979991</v>
      </c>
      <c r="O123" s="8">
        <f t="shared" si="57"/>
        <v>-1.6987942237619791E-2</v>
      </c>
      <c r="P123" s="8">
        <f t="shared" si="57"/>
        <v>-2.625056512335334</v>
      </c>
      <c r="Q123" s="8">
        <f t="shared" si="57"/>
        <v>-2.2797055387507044</v>
      </c>
      <c r="R123" s="8">
        <f t="shared" si="57"/>
        <v>-2.4448975536627131</v>
      </c>
      <c r="S123" s="8">
        <f t="shared" si="57"/>
        <v>-5.6876169470597802</v>
      </c>
      <c r="T123" s="8">
        <f t="shared" si="57"/>
        <v>-3.3199911882151696</v>
      </c>
      <c r="U123" s="8">
        <f t="shared" si="57"/>
        <v>22.452960147845488</v>
      </c>
      <c r="V123" s="8">
        <f t="shared" si="57"/>
        <v>12.387507356211984</v>
      </c>
      <c r="W123" s="8">
        <f t="shared" si="57"/>
        <v>22.30262232522557</v>
      </c>
    </row>
    <row r="124" spans="1:23" x14ac:dyDescent="0.25">
      <c r="A124" s="10" t="s">
        <v>63</v>
      </c>
      <c r="B124" s="8">
        <f t="shared" ref="B124:W124" si="58">B26-B77</f>
        <v>-10.903995109958032</v>
      </c>
      <c r="C124" s="8">
        <f t="shared" si="58"/>
        <v>-16.664717722126284</v>
      </c>
      <c r="D124" s="8">
        <f t="shared" si="58"/>
        <v>-11.094376379259529</v>
      </c>
      <c r="E124" s="8">
        <f t="shared" si="58"/>
        <v>-6.6875576498712235</v>
      </c>
      <c r="F124" s="8">
        <f t="shared" si="58"/>
        <v>-21.778265286528722</v>
      </c>
      <c r="G124" s="8">
        <f t="shared" si="58"/>
        <v>-24.255566191444132</v>
      </c>
      <c r="H124" s="8">
        <f t="shared" si="58"/>
        <v>-25.528043576100117</v>
      </c>
      <c r="I124" s="8">
        <f t="shared" si="58"/>
        <v>-13.252998193384883</v>
      </c>
      <c r="J124" s="8">
        <f t="shared" si="58"/>
        <v>-18.465168577008512</v>
      </c>
      <c r="K124" s="8">
        <f t="shared" si="58"/>
        <v>-16.068688958060307</v>
      </c>
      <c r="L124" s="8">
        <f t="shared" si="58"/>
        <v>-22.987444596249475</v>
      </c>
      <c r="M124" s="8">
        <f t="shared" si="58"/>
        <v>-20.298656905220696</v>
      </c>
      <c r="N124" s="8">
        <f t="shared" si="58"/>
        <v>-18.054277528101238</v>
      </c>
      <c r="O124" s="8">
        <f t="shared" si="58"/>
        <v>-17.553153012424218</v>
      </c>
      <c r="P124" s="8">
        <f t="shared" si="58"/>
        <v>-10.150779460141052</v>
      </c>
      <c r="Q124" s="8">
        <f t="shared" si="58"/>
        <v>-9.6686196332634609</v>
      </c>
      <c r="R124" s="8">
        <f t="shared" si="58"/>
        <v>-12.174037467810763</v>
      </c>
      <c r="S124" s="8">
        <f t="shared" si="58"/>
        <v>-17.809213368707674</v>
      </c>
      <c r="T124" s="8">
        <f t="shared" si="58"/>
        <v>-13.992296931095098</v>
      </c>
      <c r="U124" s="8">
        <f t="shared" si="58"/>
        <v>-12.797452983167204</v>
      </c>
      <c r="V124" s="8">
        <f t="shared" si="58"/>
        <v>-10.148283890758307</v>
      </c>
      <c r="W124" s="8">
        <f t="shared" si="58"/>
        <v>-18.627395892073764</v>
      </c>
    </row>
    <row r="125" spans="1:23" x14ac:dyDescent="0.25">
      <c r="A125" s="10" t="s">
        <v>64</v>
      </c>
      <c r="B125" s="8">
        <f t="shared" ref="B125:W125" si="59">B27-B78</f>
        <v>-13.871371314012322</v>
      </c>
      <c r="C125" s="8">
        <f t="shared" si="59"/>
        <v>-12.771180293359294</v>
      </c>
      <c r="D125" s="8">
        <f t="shared" si="59"/>
        <v>-13.001831995172097</v>
      </c>
      <c r="E125" s="8">
        <f t="shared" si="59"/>
        <v>-12.98068775912634</v>
      </c>
      <c r="F125" s="8">
        <f t="shared" si="59"/>
        <v>-19.447594411403543</v>
      </c>
      <c r="G125" s="8">
        <f t="shared" si="59"/>
        <v>-21.751794976830411</v>
      </c>
      <c r="H125" s="8">
        <f t="shared" si="59"/>
        <v>-2.3856059376770418</v>
      </c>
      <c r="I125" s="8">
        <f t="shared" si="59"/>
        <v>-1.7643555864570999</v>
      </c>
      <c r="J125" s="8">
        <f t="shared" si="59"/>
        <v>-1.8732508469470304</v>
      </c>
      <c r="K125" s="8">
        <f t="shared" si="59"/>
        <v>-1.3281867357099486</v>
      </c>
      <c r="L125" s="8">
        <f t="shared" si="59"/>
        <v>-1.6653971029413128</v>
      </c>
      <c r="M125" s="8">
        <f t="shared" si="59"/>
        <v>-1.72920668769234</v>
      </c>
      <c r="N125" s="8">
        <f t="shared" si="59"/>
        <v>-3.3821550574384673</v>
      </c>
      <c r="O125" s="8">
        <f t="shared" si="59"/>
        <v>17.654490599326095</v>
      </c>
      <c r="P125" s="8">
        <f t="shared" si="59"/>
        <v>-3.3402760602135118</v>
      </c>
      <c r="Q125" s="8">
        <f t="shared" si="59"/>
        <v>-3.3126780248226737</v>
      </c>
      <c r="R125" s="8">
        <f t="shared" si="59"/>
        <v>-3.5301591855504171</v>
      </c>
      <c r="S125" s="8">
        <f t="shared" si="59"/>
        <v>-4.1842735888201901</v>
      </c>
      <c r="T125" s="8">
        <f t="shared" si="59"/>
        <v>-4.2353371385588048</v>
      </c>
      <c r="U125" s="8">
        <f t="shared" si="59"/>
        <v>-30.414010044183897</v>
      </c>
      <c r="V125" s="8">
        <f t="shared" si="59"/>
        <v>-23.339174567505495</v>
      </c>
      <c r="W125" s="8">
        <f t="shared" si="59"/>
        <v>-32.809656076412466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-4.3590611653598899E-6</v>
      </c>
      <c r="C131" s="16">
        <f t="shared" ref="C131:W131" si="65">SUM(C132:C135)</f>
        <v>-5.472297701203388E-6</v>
      </c>
      <c r="D131" s="16">
        <f t="shared" si="65"/>
        <v>4.644882004356532E-6</v>
      </c>
      <c r="E131" s="16">
        <f t="shared" si="65"/>
        <v>-2.9578355409398682E-6</v>
      </c>
      <c r="F131" s="16">
        <f t="shared" si="65"/>
        <v>2.2678746987025988E-6</v>
      </c>
      <c r="G131" s="16">
        <f t="shared" si="65"/>
        <v>-1.0118207356413222E-6</v>
      </c>
      <c r="H131" s="16">
        <f t="shared" si="65"/>
        <v>-4.4443330367016642E-6</v>
      </c>
      <c r="I131" s="16">
        <f t="shared" si="65"/>
        <v>-2.4519646544263196E-6</v>
      </c>
      <c r="J131" s="16">
        <f t="shared" si="65"/>
        <v>3.1654040810735751E-7</v>
      </c>
      <c r="K131" s="16">
        <f t="shared" si="65"/>
        <v>-6.4593316366767795E-6</v>
      </c>
      <c r="L131" s="16">
        <f t="shared" si="65"/>
        <v>3.4290090411559504E-7</v>
      </c>
      <c r="M131" s="16">
        <f t="shared" si="65"/>
        <v>5.5687087652245282E-6</v>
      </c>
      <c r="N131" s="16">
        <f t="shared" si="65"/>
        <v>8.0085091909154471E-6</v>
      </c>
      <c r="O131" s="16">
        <f t="shared" si="65"/>
        <v>-8.5160502436565366E-6</v>
      </c>
      <c r="P131" s="16">
        <f t="shared" si="65"/>
        <v>7.5323260944060166E-6</v>
      </c>
      <c r="Q131" s="16">
        <f t="shared" si="65"/>
        <v>1.4256814317548105E-5</v>
      </c>
      <c r="R131" s="16">
        <f t="shared" si="65"/>
        <v>3.7387502587193921E-6</v>
      </c>
      <c r="S131" s="16">
        <f t="shared" si="65"/>
        <v>-1.1522325685575652E-5</v>
      </c>
      <c r="T131" s="16">
        <f t="shared" si="65"/>
        <v>-4.8530716227901394E-6</v>
      </c>
      <c r="U131" s="16">
        <f t="shared" si="65"/>
        <v>-1.3740030055942043E-6</v>
      </c>
      <c r="V131" s="16">
        <f t="shared" si="65"/>
        <v>-6.2093997286183367E-6</v>
      </c>
      <c r="W131" s="16">
        <f t="shared" si="65"/>
        <v>-2.2141324578228705E-6</v>
      </c>
    </row>
    <row r="132" spans="1:23" x14ac:dyDescent="0.25">
      <c r="A132" s="9" t="s">
        <v>69</v>
      </c>
      <c r="B132" s="8">
        <f t="shared" ref="B132:W132" si="66">B34-B85</f>
        <v>3.5375937841308769E-6</v>
      </c>
      <c r="C132" s="8">
        <f t="shared" si="66"/>
        <v>-3.3559992971277097E-6</v>
      </c>
      <c r="D132" s="8">
        <f t="shared" si="66"/>
        <v>2.5334243218821939E-6</v>
      </c>
      <c r="E132" s="8">
        <f t="shared" si="66"/>
        <v>3.1366073471872369E-6</v>
      </c>
      <c r="F132" s="8">
        <f t="shared" si="66"/>
        <v>2.5318809093732852E-6</v>
      </c>
      <c r="G132" s="8">
        <f t="shared" si="66"/>
        <v>-4.0404029277851805E-6</v>
      </c>
      <c r="H132" s="8">
        <f t="shared" si="66"/>
        <v>3.9952583392732777E-6</v>
      </c>
      <c r="I132" s="8">
        <f t="shared" si="66"/>
        <v>-3.9182750697364099E-6</v>
      </c>
      <c r="J132" s="8">
        <f t="shared" si="66"/>
        <v>-2.1067321540613193E-6</v>
      </c>
      <c r="K132" s="8">
        <f t="shared" si="66"/>
        <v>1.6251497072516941E-6</v>
      </c>
      <c r="L132" s="8">
        <f t="shared" si="66"/>
        <v>3.59522982762428E-6</v>
      </c>
      <c r="M132" s="8">
        <f t="shared" si="66"/>
        <v>4.7921560053509893E-6</v>
      </c>
      <c r="N132" s="8">
        <f t="shared" si="66"/>
        <v>4.1781891013670247E-6</v>
      </c>
      <c r="O132" s="8">
        <f t="shared" si="66"/>
        <v>-2.0223408228048356E-6</v>
      </c>
      <c r="P132" s="8">
        <f t="shared" si="66"/>
        <v>5.4583028941124212E-7</v>
      </c>
      <c r="Q132" s="8">
        <f t="shared" si="66"/>
        <v>3.8897064769116696E-6</v>
      </c>
      <c r="R132" s="8">
        <f t="shared" si="66"/>
        <v>-2.6648076527635567E-6</v>
      </c>
      <c r="S132" s="8">
        <f t="shared" si="66"/>
        <v>-4.8706260713515803E-7</v>
      </c>
      <c r="T132" s="8">
        <f t="shared" si="66"/>
        <v>-4.6343279791472014E-6</v>
      </c>
      <c r="U132" s="8">
        <f t="shared" si="66"/>
        <v>-1.65150504471967E-6</v>
      </c>
      <c r="V132" s="8">
        <f t="shared" si="66"/>
        <v>-1.6033436622819863E-7</v>
      </c>
      <c r="W132" s="8">
        <f t="shared" si="66"/>
        <v>-1.5652594811399467E-6</v>
      </c>
    </row>
    <row r="133" spans="1:23" x14ac:dyDescent="0.25">
      <c r="A133" s="9" t="s">
        <v>70</v>
      </c>
      <c r="B133" s="8">
        <f t="shared" ref="B133:W133" si="67">B35-B86</f>
        <v>-2.8765489332727157E-6</v>
      </c>
      <c r="C133" s="8">
        <f t="shared" si="67"/>
        <v>-2.0352219962660456E-6</v>
      </c>
      <c r="D133" s="8">
        <f t="shared" si="67"/>
        <v>2.7354690246284008E-7</v>
      </c>
      <c r="E133" s="8">
        <f t="shared" si="67"/>
        <v>-4.199468094157055E-6</v>
      </c>
      <c r="F133" s="8">
        <f t="shared" si="67"/>
        <v>1.5445621102117002E-6</v>
      </c>
      <c r="G133" s="8">
        <f t="shared" si="67"/>
        <v>-3.4978211260749958E-7</v>
      </c>
      <c r="H133" s="8">
        <f t="shared" si="67"/>
        <v>-6.1874106904724613E-7</v>
      </c>
      <c r="I133" s="8">
        <f t="shared" si="67"/>
        <v>2.1598580133286305E-6</v>
      </c>
      <c r="J133" s="8">
        <f t="shared" si="67"/>
        <v>-1.0565599950496107E-7</v>
      </c>
      <c r="K133" s="8">
        <f t="shared" si="67"/>
        <v>-2.3942391180753475E-6</v>
      </c>
      <c r="L133" s="8">
        <f t="shared" si="67"/>
        <v>-2.6223801796732005E-7</v>
      </c>
      <c r="M133" s="8">
        <f t="shared" si="67"/>
        <v>8.1804614637803752E-7</v>
      </c>
      <c r="N133" s="8">
        <f t="shared" si="67"/>
        <v>2.041078005277086E-6</v>
      </c>
      <c r="O133" s="8">
        <f t="shared" si="67"/>
        <v>4.2833084989979398E-7</v>
      </c>
      <c r="P133" s="8">
        <f t="shared" si="67"/>
        <v>-4.1250889353250386E-6</v>
      </c>
      <c r="Q133" s="8">
        <f t="shared" si="67"/>
        <v>4.9686630063661141E-6</v>
      </c>
      <c r="R133" s="8">
        <f t="shared" si="67"/>
        <v>5.6204203247034457E-7</v>
      </c>
      <c r="S133" s="8">
        <f t="shared" si="67"/>
        <v>-6.842049060651334E-7</v>
      </c>
      <c r="T133" s="8">
        <f t="shared" si="67"/>
        <v>3.7652839637303259E-6</v>
      </c>
      <c r="U133" s="8">
        <f t="shared" si="67"/>
        <v>4.8312908802472521E-6</v>
      </c>
      <c r="V133" s="8">
        <f t="shared" si="67"/>
        <v>-1.8553589598013787E-6</v>
      </c>
      <c r="W133" s="8">
        <f t="shared" si="67"/>
        <v>7.9262099461629987E-7</v>
      </c>
    </row>
    <row r="134" spans="1:23" x14ac:dyDescent="0.25">
      <c r="A134" s="9" t="s">
        <v>71</v>
      </c>
      <c r="B134" s="8">
        <f t="shared" ref="B134:W134" si="68">B36-B87</f>
        <v>-9.1321862782933749E-7</v>
      </c>
      <c r="C134" s="8">
        <f t="shared" si="68"/>
        <v>-3.0302621780720074E-6</v>
      </c>
      <c r="D134" s="8">
        <f t="shared" si="68"/>
        <v>-2.7233209038968198E-6</v>
      </c>
      <c r="E134" s="8">
        <f t="shared" si="68"/>
        <v>-8.3968780018039979E-7</v>
      </c>
      <c r="F134" s="8">
        <f t="shared" si="68"/>
        <v>-4.1177509046974592E-7</v>
      </c>
      <c r="G134" s="8">
        <f t="shared" si="68"/>
        <v>4.8204451559286099E-6</v>
      </c>
      <c r="H134" s="8">
        <f t="shared" si="68"/>
        <v>-3.994563940068474E-6</v>
      </c>
      <c r="I134" s="8">
        <f t="shared" si="68"/>
        <v>-3.5493721952661872E-6</v>
      </c>
      <c r="J134" s="8">
        <f t="shared" si="68"/>
        <v>2.1253333670756547E-6</v>
      </c>
      <c r="K134" s="8">
        <f t="shared" si="68"/>
        <v>-4.051421285566903E-6</v>
      </c>
      <c r="L134" s="8">
        <f t="shared" si="68"/>
        <v>-1.2219625773468579E-6</v>
      </c>
      <c r="M134" s="8">
        <f t="shared" si="68"/>
        <v>-3.8291847772597976E-6</v>
      </c>
      <c r="N134" s="8">
        <f t="shared" si="68"/>
        <v>2.9333332349779084E-6</v>
      </c>
      <c r="O134" s="8">
        <f t="shared" si="68"/>
        <v>-3.4850368706429435E-6</v>
      </c>
      <c r="P134" s="8">
        <f t="shared" si="68"/>
        <v>3.5543244223390502E-6</v>
      </c>
      <c r="Q134" s="8">
        <f t="shared" si="68"/>
        <v>3.8673803999245138E-6</v>
      </c>
      <c r="R134" s="8">
        <f t="shared" si="68"/>
        <v>3.2372187774853955E-7</v>
      </c>
      <c r="S134" s="8">
        <f t="shared" si="68"/>
        <v>-3.2240852760878624E-6</v>
      </c>
      <c r="T134" s="8">
        <f t="shared" si="68"/>
        <v>2.3977747787284898E-8</v>
      </c>
      <c r="U134" s="8">
        <f t="shared" si="68"/>
        <v>-4.4415270679110108E-6</v>
      </c>
      <c r="V134" s="8">
        <f t="shared" si="68"/>
        <v>1.9477283785818145E-6</v>
      </c>
      <c r="W134" s="8">
        <f t="shared" si="68"/>
        <v>-5.1273332246637437E-7</v>
      </c>
    </row>
    <row r="135" spans="1:23" x14ac:dyDescent="0.25">
      <c r="A135" s="9" t="s">
        <v>67</v>
      </c>
      <c r="B135" s="8">
        <f t="shared" ref="B135:W135" si="69">SUM(B37:B41)-B88</f>
        <v>-4.1068873883887136E-6</v>
      </c>
      <c r="C135" s="8">
        <f t="shared" si="69"/>
        <v>2.9491857702623747E-6</v>
      </c>
      <c r="D135" s="8">
        <f t="shared" si="69"/>
        <v>4.5612316839083178E-6</v>
      </c>
      <c r="E135" s="8">
        <f t="shared" si="69"/>
        <v>-1.0552869937896503E-6</v>
      </c>
      <c r="F135" s="8">
        <f t="shared" si="69"/>
        <v>-1.3967932304126407E-6</v>
      </c>
      <c r="G135" s="8">
        <f t="shared" si="69"/>
        <v>-1.442080851177252E-6</v>
      </c>
      <c r="H135" s="8">
        <f t="shared" si="69"/>
        <v>-3.8262863668592217E-6</v>
      </c>
      <c r="I135" s="8">
        <f t="shared" si="69"/>
        <v>2.855824597247647E-6</v>
      </c>
      <c r="J135" s="8">
        <f t="shared" si="69"/>
        <v>4.0359519459798321E-7</v>
      </c>
      <c r="K135" s="8">
        <f t="shared" si="69"/>
        <v>-1.638820940286223E-6</v>
      </c>
      <c r="L135" s="8">
        <f t="shared" si="69"/>
        <v>-1.768128328194507E-6</v>
      </c>
      <c r="M135" s="8">
        <f t="shared" si="69"/>
        <v>3.7876913907552989E-6</v>
      </c>
      <c r="N135" s="8">
        <f t="shared" si="69"/>
        <v>-1.1440911507065721E-6</v>
      </c>
      <c r="O135" s="8">
        <f t="shared" si="69"/>
        <v>-3.4370034001085514E-6</v>
      </c>
      <c r="P135" s="8">
        <f t="shared" si="69"/>
        <v>7.5572603179807629E-6</v>
      </c>
      <c r="Q135" s="8">
        <f t="shared" si="69"/>
        <v>1.531064434345808E-6</v>
      </c>
      <c r="R135" s="8">
        <f t="shared" si="69"/>
        <v>5.5177940012640647E-6</v>
      </c>
      <c r="S135" s="8">
        <f t="shared" si="69"/>
        <v>-7.1269728962874979E-6</v>
      </c>
      <c r="T135" s="8">
        <f t="shared" si="69"/>
        <v>-4.0080053551605488E-6</v>
      </c>
      <c r="U135" s="8">
        <f t="shared" si="69"/>
        <v>-1.1226177321077557E-7</v>
      </c>
      <c r="V135" s="8">
        <f t="shared" si="69"/>
        <v>-6.1414347811705738E-6</v>
      </c>
      <c r="W135" s="8">
        <f t="shared" si="69"/>
        <v>-9.2876064883284926E-7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-10.830181440000132</v>
      </c>
      <c r="C139" s="16">
        <f t="shared" ref="C139:W139" si="73">SUM(C140:C141)</f>
        <v>-14.683778800000084</v>
      </c>
      <c r="D139" s="16">
        <f t="shared" si="73"/>
        <v>-17.097528920000059</v>
      </c>
      <c r="E139" s="16">
        <f t="shared" si="73"/>
        <v>-22.03116964000003</v>
      </c>
      <c r="F139" s="16">
        <f t="shared" si="73"/>
        <v>-8.5350011200001745</v>
      </c>
      <c r="G139" s="16">
        <f t="shared" si="73"/>
        <v>-8.862027359999729</v>
      </c>
      <c r="H139" s="16">
        <f t="shared" si="73"/>
        <v>-3.018374040000424</v>
      </c>
      <c r="I139" s="16">
        <f t="shared" si="73"/>
        <v>-3.0444862799998873</v>
      </c>
      <c r="J139" s="16">
        <f t="shared" si="73"/>
        <v>-3.5433769599999891</v>
      </c>
      <c r="K139" s="16">
        <f t="shared" si="73"/>
        <v>-2.545564640000066</v>
      </c>
      <c r="L139" s="16">
        <f t="shared" si="73"/>
        <v>-2.8034539999999879</v>
      </c>
      <c r="M139" s="16">
        <f t="shared" si="73"/>
        <v>-3.7356298800002037</v>
      </c>
      <c r="N139" s="16">
        <f t="shared" si="73"/>
        <v>-2.7348553200003209</v>
      </c>
      <c r="O139" s="16">
        <f t="shared" si="73"/>
        <v>-3.8841049200000839</v>
      </c>
      <c r="P139" s="16">
        <f t="shared" si="73"/>
        <v>-3.8711946800001158</v>
      </c>
      <c r="Q139" s="16">
        <f t="shared" si="73"/>
        <v>-4.2542020800000842</v>
      </c>
      <c r="R139" s="16">
        <f t="shared" si="73"/>
        <v>-4.8588190400000713</v>
      </c>
      <c r="S139" s="16">
        <f t="shared" si="73"/>
        <v>-5.310770240000096</v>
      </c>
      <c r="T139" s="16">
        <f t="shared" si="73"/>
        <v>-5.529421599999921</v>
      </c>
      <c r="U139" s="16">
        <f t="shared" si="73"/>
        <v>-7.3463370799998415</v>
      </c>
      <c r="V139" s="16">
        <f t="shared" si="73"/>
        <v>-5.8136797600000136</v>
      </c>
      <c r="W139" s="16">
        <f t="shared" si="73"/>
        <v>-6.0555422800000542</v>
      </c>
    </row>
    <row r="140" spans="1:23" x14ac:dyDescent="0.25">
      <c r="A140" s="9" t="s">
        <v>73</v>
      </c>
      <c r="B140" s="8">
        <f t="shared" ref="B140:W140" si="74">B46-B93</f>
        <v>-7.5106200000001024</v>
      </c>
      <c r="C140" s="8">
        <f t="shared" si="74"/>
        <v>-9.7252900000001432</v>
      </c>
      <c r="D140" s="8">
        <f t="shared" si="74"/>
        <v>-11.651090000000124</v>
      </c>
      <c r="E140" s="8">
        <f t="shared" si="74"/>
        <v>-14.924950000000138</v>
      </c>
      <c r="F140" s="8">
        <f t="shared" si="74"/>
        <v>-2.569980760000135</v>
      </c>
      <c r="G140" s="8">
        <f t="shared" si="74"/>
        <v>-3.1562977199998841</v>
      </c>
      <c r="H140" s="8">
        <f t="shared" si="74"/>
        <v>-3.018371240000306</v>
      </c>
      <c r="I140" s="8">
        <f t="shared" si="74"/>
        <v>-3.0444862799998873</v>
      </c>
      <c r="J140" s="8">
        <f t="shared" si="74"/>
        <v>-3.5433150400000386</v>
      </c>
      <c r="K140" s="8">
        <f t="shared" si="74"/>
        <v>-2.5456575199999634</v>
      </c>
      <c r="L140" s="8">
        <f t="shared" si="74"/>
        <v>-2.8034849599999916</v>
      </c>
      <c r="M140" s="8">
        <f t="shared" si="74"/>
        <v>-2.8379137200001878</v>
      </c>
      <c r="N140" s="8">
        <f t="shared" si="74"/>
        <v>-2.7348862800002962</v>
      </c>
      <c r="O140" s="8">
        <f t="shared" si="74"/>
        <v>-2.6660287600000174</v>
      </c>
      <c r="P140" s="8">
        <f t="shared" si="74"/>
        <v>-2.8379137200000741</v>
      </c>
      <c r="Q140" s="8">
        <f t="shared" si="74"/>
        <v>-2.9582849600001282</v>
      </c>
      <c r="R140" s="8">
        <f t="shared" si="74"/>
        <v>-3.5604000000000724</v>
      </c>
      <c r="S140" s="8">
        <f t="shared" si="74"/>
        <v>-3.9853336000001036</v>
      </c>
      <c r="T140" s="8">
        <f t="shared" si="74"/>
        <v>-4.2882889999999634</v>
      </c>
      <c r="U140" s="8">
        <f t="shared" si="74"/>
        <v>-3.9888281199998801</v>
      </c>
      <c r="V140" s="8">
        <f t="shared" si="74"/>
        <v>-2.3037841600000206</v>
      </c>
      <c r="W140" s="8">
        <f t="shared" si="74"/>
        <v>-2.7442966400000728</v>
      </c>
    </row>
    <row r="141" spans="1:23" x14ac:dyDescent="0.25">
      <c r="A141" s="11" t="s">
        <v>74</v>
      </c>
      <c r="B141" s="12">
        <f t="shared" ref="B141:W141" si="75">B47-B94</f>
        <v>-3.3195614400000295</v>
      </c>
      <c r="C141" s="12">
        <f t="shared" si="75"/>
        <v>-4.958488799999941</v>
      </c>
      <c r="D141" s="12">
        <f t="shared" si="75"/>
        <v>-5.4464389199999346</v>
      </c>
      <c r="E141" s="12">
        <f t="shared" si="75"/>
        <v>-7.1062196399998925</v>
      </c>
      <c r="F141" s="12">
        <f t="shared" si="75"/>
        <v>-5.9650203600000395</v>
      </c>
      <c r="G141" s="12">
        <f t="shared" si="75"/>
        <v>-5.7057296399998449</v>
      </c>
      <c r="H141" s="12">
        <f t="shared" si="75"/>
        <v>-2.8000001179862011E-6</v>
      </c>
      <c r="I141" s="12">
        <f t="shared" si="75"/>
        <v>0</v>
      </c>
      <c r="J141" s="12">
        <f t="shared" si="75"/>
        <v>-6.1919999950532656E-5</v>
      </c>
      <c r="K141" s="12">
        <f t="shared" si="75"/>
        <v>9.2879999897377274E-5</v>
      </c>
      <c r="L141" s="12">
        <f t="shared" si="75"/>
        <v>3.0960000003688037E-5</v>
      </c>
      <c r="M141" s="12">
        <f t="shared" si="75"/>
        <v>-0.89771616000001586</v>
      </c>
      <c r="N141" s="12">
        <f t="shared" si="75"/>
        <v>3.0959999975266328E-5</v>
      </c>
      <c r="O141" s="12">
        <f t="shared" si="75"/>
        <v>-1.2180761600000665</v>
      </c>
      <c r="P141" s="12">
        <f t="shared" si="75"/>
        <v>-1.0332809600000417</v>
      </c>
      <c r="Q141" s="12">
        <f t="shared" si="75"/>
        <v>-1.295917119999956</v>
      </c>
      <c r="R141" s="12">
        <f t="shared" si="75"/>
        <v>-1.2984190399999989</v>
      </c>
      <c r="S141" s="12">
        <f t="shared" si="75"/>
        <v>-1.3254366399999924</v>
      </c>
      <c r="T141" s="12">
        <f t="shared" si="75"/>
        <v>-1.2411325999999576</v>
      </c>
      <c r="U141" s="12">
        <f t="shared" si="75"/>
        <v>-3.3575089599999615</v>
      </c>
      <c r="V141" s="12">
        <f t="shared" si="75"/>
        <v>-3.509895599999993</v>
      </c>
      <c r="W141" s="12">
        <f t="shared" si="75"/>
        <v>-3.3112456399999814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4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8538.3650300000008</v>
      </c>
      <c r="C3" s="5">
        <f t="shared" ref="C3:W3" si="0">SUM(C4,C33,C42,C43,C44,C45)</f>
        <v>8552.3482999999978</v>
      </c>
      <c r="D3" s="5">
        <f t="shared" si="0"/>
        <v>8537.8249500000002</v>
      </c>
      <c r="E3" s="5">
        <f t="shared" si="0"/>
        <v>8950.8841599999996</v>
      </c>
      <c r="F3" s="5">
        <f t="shared" si="0"/>
        <v>8875.0422600000002</v>
      </c>
      <c r="G3" s="5">
        <f t="shared" si="0"/>
        <v>9707.4695500000016</v>
      </c>
      <c r="H3" s="5">
        <f t="shared" si="0"/>
        <v>9956.7225400000007</v>
      </c>
      <c r="I3" s="5">
        <f t="shared" si="0"/>
        <v>10196.83052</v>
      </c>
      <c r="J3" s="5">
        <f t="shared" si="0"/>
        <v>10370.669690000002</v>
      </c>
      <c r="K3" s="5">
        <f t="shared" si="0"/>
        <v>9970.8586500000019</v>
      </c>
      <c r="L3" s="5">
        <f t="shared" si="0"/>
        <v>9517.1433799999995</v>
      </c>
      <c r="M3" s="5">
        <f t="shared" si="0"/>
        <v>9272.4443099999989</v>
      </c>
      <c r="N3" s="5">
        <f t="shared" si="0"/>
        <v>8713.5668499999992</v>
      </c>
      <c r="O3" s="5">
        <f t="shared" si="0"/>
        <v>8112.8765500000009</v>
      </c>
      <c r="P3" s="5">
        <f t="shared" si="0"/>
        <v>8459.9351700000007</v>
      </c>
      <c r="Q3" s="5">
        <f t="shared" si="0"/>
        <v>8489.8914000000004</v>
      </c>
      <c r="R3" s="5">
        <f t="shared" si="0"/>
        <v>9157.0226900000016</v>
      </c>
      <c r="S3" s="5">
        <f t="shared" si="0"/>
        <v>9306.8059699999994</v>
      </c>
      <c r="T3" s="5">
        <f t="shared" si="0"/>
        <v>9216.0174600000009</v>
      </c>
      <c r="U3" s="5">
        <f t="shared" si="0"/>
        <v>9252.2389300000013</v>
      </c>
      <c r="V3" s="5">
        <f t="shared" si="0"/>
        <v>8112.0050499999998</v>
      </c>
      <c r="W3" s="5">
        <f t="shared" si="0"/>
        <v>8384.7132899999997</v>
      </c>
    </row>
    <row r="4" spans="1:23" x14ac:dyDescent="0.25">
      <c r="A4" s="13" t="s">
        <v>115</v>
      </c>
      <c r="B4" s="14">
        <f>SUM(B5,B31,B32)</f>
        <v>6296.0818500000005</v>
      </c>
      <c r="C4" s="14">
        <f t="shared" ref="C4:W4" si="1">SUM(C5,C31,C32)</f>
        <v>6187.5190899999989</v>
      </c>
      <c r="D4" s="14">
        <f t="shared" si="1"/>
        <v>6345.2857899999999</v>
      </c>
      <c r="E4" s="14">
        <f t="shared" si="1"/>
        <v>6732.7120699999996</v>
      </c>
      <c r="F4" s="14">
        <f t="shared" si="1"/>
        <v>6896.9379900000004</v>
      </c>
      <c r="G4" s="14">
        <f t="shared" si="1"/>
        <v>7092.4184200000009</v>
      </c>
      <c r="H4" s="14">
        <f t="shared" si="1"/>
        <v>7277.9937100000006</v>
      </c>
      <c r="I4" s="14">
        <f t="shared" si="1"/>
        <v>7600.5545600000005</v>
      </c>
      <c r="J4" s="14">
        <f t="shared" si="1"/>
        <v>7810.6867300000013</v>
      </c>
      <c r="K4" s="14">
        <f t="shared" si="1"/>
        <v>7738.7743000000009</v>
      </c>
      <c r="L4" s="14">
        <f t="shared" si="1"/>
        <v>7506.8735700000007</v>
      </c>
      <c r="M4" s="14">
        <f t="shared" si="1"/>
        <v>7211.3757900000001</v>
      </c>
      <c r="N4" s="14">
        <f t="shared" si="1"/>
        <v>6731.624929999999</v>
      </c>
      <c r="O4" s="14">
        <f t="shared" si="1"/>
        <v>5814.2683400000005</v>
      </c>
      <c r="P4" s="14">
        <f t="shared" si="1"/>
        <v>5962.2249600000005</v>
      </c>
      <c r="Q4" s="14">
        <f t="shared" si="1"/>
        <v>6080.5866000000005</v>
      </c>
      <c r="R4" s="14">
        <f t="shared" si="1"/>
        <v>6474.2017500000011</v>
      </c>
      <c r="S4" s="14">
        <f t="shared" si="1"/>
        <v>6562.0474699999995</v>
      </c>
      <c r="T4" s="14">
        <f t="shared" si="1"/>
        <v>6450.8210300000001</v>
      </c>
      <c r="U4" s="14">
        <f t="shared" si="1"/>
        <v>6522.7421600000007</v>
      </c>
      <c r="V4" s="14">
        <f t="shared" si="1"/>
        <v>6003.61618</v>
      </c>
      <c r="W4" s="14">
        <f t="shared" si="1"/>
        <v>6127.0402100000001</v>
      </c>
    </row>
    <row r="5" spans="1:23" x14ac:dyDescent="0.25">
      <c r="A5" s="9" t="s">
        <v>116</v>
      </c>
      <c r="B5" s="8">
        <f>SUM(B6,B10,B18,B24,B28)</f>
        <v>6296.0818500000005</v>
      </c>
      <c r="C5" s="8">
        <f t="shared" ref="C5:W5" si="2">SUM(C6,C10,C18,C24,C28)</f>
        <v>6187.5190899999989</v>
      </c>
      <c r="D5" s="8">
        <f t="shared" si="2"/>
        <v>6345.2857899999999</v>
      </c>
      <c r="E5" s="8">
        <f t="shared" si="2"/>
        <v>6732.7120699999996</v>
      </c>
      <c r="F5" s="8">
        <f t="shared" si="2"/>
        <v>6896.9379900000004</v>
      </c>
      <c r="G5" s="8">
        <f t="shared" si="2"/>
        <v>7092.4184200000009</v>
      </c>
      <c r="H5" s="8">
        <f t="shared" si="2"/>
        <v>7277.9937100000006</v>
      </c>
      <c r="I5" s="8">
        <f t="shared" si="2"/>
        <v>7600.5545600000005</v>
      </c>
      <c r="J5" s="8">
        <f t="shared" si="2"/>
        <v>7810.6867300000013</v>
      </c>
      <c r="K5" s="8">
        <f t="shared" si="2"/>
        <v>7738.7743000000009</v>
      </c>
      <c r="L5" s="8">
        <f t="shared" si="2"/>
        <v>7506.8735700000007</v>
      </c>
      <c r="M5" s="8">
        <f t="shared" si="2"/>
        <v>7211.3757900000001</v>
      </c>
      <c r="N5" s="8">
        <f t="shared" si="2"/>
        <v>6731.624929999999</v>
      </c>
      <c r="O5" s="8">
        <f t="shared" si="2"/>
        <v>5814.2683400000005</v>
      </c>
      <c r="P5" s="8">
        <f t="shared" si="2"/>
        <v>5962.2249600000005</v>
      </c>
      <c r="Q5" s="8">
        <f t="shared" si="2"/>
        <v>6080.5866000000005</v>
      </c>
      <c r="R5" s="8">
        <f t="shared" si="2"/>
        <v>6474.2017500000011</v>
      </c>
      <c r="S5" s="8">
        <f t="shared" si="2"/>
        <v>6562.0474699999995</v>
      </c>
      <c r="T5" s="8">
        <f t="shared" si="2"/>
        <v>6450.8210300000001</v>
      </c>
      <c r="U5" s="8">
        <f t="shared" si="2"/>
        <v>6522.7421600000007</v>
      </c>
      <c r="V5" s="8">
        <f t="shared" si="2"/>
        <v>6003.61618</v>
      </c>
      <c r="W5" s="8">
        <f t="shared" si="2"/>
        <v>6127.0402100000001</v>
      </c>
    </row>
    <row r="6" spans="1:23" x14ac:dyDescent="0.25">
      <c r="A6" s="15" t="s">
        <v>117</v>
      </c>
      <c r="B6" s="16">
        <f>SUM(B7:B9)</f>
        <v>2954.6042000000002</v>
      </c>
      <c r="C6" s="16">
        <f t="shared" ref="C6:W6" si="3">SUM(C7:C9)</f>
        <v>2837.2828</v>
      </c>
      <c r="D6" s="16">
        <f t="shared" si="3"/>
        <v>2998.4717999999998</v>
      </c>
      <c r="E6" s="16">
        <f t="shared" si="3"/>
        <v>3224.9117999999999</v>
      </c>
      <c r="F6" s="16">
        <f t="shared" si="3"/>
        <v>3283.4408000000003</v>
      </c>
      <c r="G6" s="16">
        <f t="shared" si="3"/>
        <v>3471.84</v>
      </c>
      <c r="H6" s="16">
        <f t="shared" si="3"/>
        <v>3653.38</v>
      </c>
      <c r="I6" s="16">
        <f t="shared" si="3"/>
        <v>3801.67</v>
      </c>
      <c r="J6" s="16">
        <f t="shared" si="3"/>
        <v>3967.29</v>
      </c>
      <c r="K6" s="16">
        <f t="shared" si="3"/>
        <v>3992.47</v>
      </c>
      <c r="L6" s="16">
        <f t="shared" si="3"/>
        <v>3868</v>
      </c>
      <c r="M6" s="16">
        <f t="shared" si="3"/>
        <v>3710.04</v>
      </c>
      <c r="N6" s="16">
        <f t="shared" si="3"/>
        <v>3545.93</v>
      </c>
      <c r="O6" s="16">
        <f t="shared" si="3"/>
        <v>2829.73</v>
      </c>
      <c r="P6" s="16">
        <f t="shared" si="3"/>
        <v>2940.32</v>
      </c>
      <c r="Q6" s="16">
        <f t="shared" si="3"/>
        <v>3023</v>
      </c>
      <c r="R6" s="16">
        <f t="shared" si="3"/>
        <v>3300</v>
      </c>
      <c r="S6" s="16">
        <f t="shared" si="3"/>
        <v>3287.83</v>
      </c>
      <c r="T6" s="16">
        <f t="shared" si="3"/>
        <v>3342.3598999999999</v>
      </c>
      <c r="U6" s="16">
        <f t="shared" si="3"/>
        <v>3282.0565000000001</v>
      </c>
      <c r="V6" s="16">
        <f t="shared" si="3"/>
        <v>3023.1086800000003</v>
      </c>
      <c r="W6" s="16">
        <f t="shared" si="3"/>
        <v>3077.6882000000001</v>
      </c>
    </row>
    <row r="7" spans="1:23" x14ac:dyDescent="0.25">
      <c r="A7" s="10" t="s">
        <v>118</v>
      </c>
      <c r="B7" s="8">
        <v>2850.4</v>
      </c>
      <c r="C7" s="8">
        <v>2783.11</v>
      </c>
      <c r="D7" s="8">
        <v>2891.45</v>
      </c>
      <c r="E7" s="8">
        <v>3117.89</v>
      </c>
      <c r="F7" s="8">
        <v>3257.78</v>
      </c>
      <c r="G7" s="8">
        <v>3471.84</v>
      </c>
      <c r="H7" s="8">
        <v>3653.38</v>
      </c>
      <c r="I7" s="8">
        <v>3801.67</v>
      </c>
      <c r="J7" s="8">
        <v>3967.29</v>
      </c>
      <c r="K7" s="8">
        <v>3992.47</v>
      </c>
      <c r="L7" s="8">
        <v>3868</v>
      </c>
      <c r="M7" s="8">
        <v>3710.04</v>
      </c>
      <c r="N7" s="8">
        <v>3545.93</v>
      </c>
      <c r="O7" s="8">
        <v>2829.73</v>
      </c>
      <c r="P7" s="8">
        <v>2940.32</v>
      </c>
      <c r="Q7" s="8">
        <v>3023</v>
      </c>
      <c r="R7" s="8">
        <v>3300</v>
      </c>
      <c r="S7" s="8">
        <v>3287.83</v>
      </c>
      <c r="T7" s="8">
        <v>3342.3598999999999</v>
      </c>
      <c r="U7" s="8">
        <v>3282.0565000000001</v>
      </c>
      <c r="V7" s="8">
        <v>3003.7296000000001</v>
      </c>
      <c r="W7" s="8">
        <v>3077.6882000000001</v>
      </c>
    </row>
    <row r="8" spans="1:23" x14ac:dyDescent="0.25">
      <c r="A8" s="10" t="s">
        <v>119</v>
      </c>
      <c r="B8" s="8">
        <v>104.2042</v>
      </c>
      <c r="C8" s="8">
        <v>54.172800000000002</v>
      </c>
      <c r="D8" s="8">
        <v>107.0218</v>
      </c>
      <c r="E8" s="8">
        <v>107.0218</v>
      </c>
      <c r="F8" s="8">
        <v>25.660799999999998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 x14ac:dyDescent="0.25">
      <c r="A9" s="10" t="s">
        <v>120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19.379079999999998</v>
      </c>
      <c r="W9" s="8">
        <v>0</v>
      </c>
    </row>
    <row r="10" spans="1:23" x14ac:dyDescent="0.25">
      <c r="A10" s="15" t="s">
        <v>121</v>
      </c>
      <c r="B10" s="16">
        <f>SUM(B11:B17)</f>
        <v>799.51048999999989</v>
      </c>
      <c r="C10" s="16">
        <f t="shared" ref="C10:W10" si="4">SUM(C11:C17)</f>
        <v>745.40564999999992</v>
      </c>
      <c r="D10" s="16">
        <f t="shared" si="4"/>
        <v>756.67606999999998</v>
      </c>
      <c r="E10" s="16">
        <f t="shared" si="4"/>
        <v>783.51392999999996</v>
      </c>
      <c r="F10" s="16">
        <f t="shared" si="4"/>
        <v>863.23989999999992</v>
      </c>
      <c r="G10" s="16">
        <f t="shared" si="4"/>
        <v>908.28368</v>
      </c>
      <c r="H10" s="16">
        <f t="shared" si="4"/>
        <v>868.31806999999992</v>
      </c>
      <c r="I10" s="16">
        <f t="shared" si="4"/>
        <v>926.02724999999998</v>
      </c>
      <c r="J10" s="16">
        <f t="shared" si="4"/>
        <v>903.31903999999997</v>
      </c>
      <c r="K10" s="16">
        <f t="shared" si="4"/>
        <v>798.9040500000001</v>
      </c>
      <c r="L10" s="16">
        <f t="shared" si="4"/>
        <v>696.57833000000005</v>
      </c>
      <c r="M10" s="16">
        <f t="shared" si="4"/>
        <v>572.43979000000002</v>
      </c>
      <c r="N10" s="16">
        <f t="shared" si="4"/>
        <v>458.91626000000002</v>
      </c>
      <c r="O10" s="16">
        <f t="shared" si="4"/>
        <v>538.27243999999996</v>
      </c>
      <c r="P10" s="16">
        <f t="shared" si="4"/>
        <v>693.23737999999992</v>
      </c>
      <c r="Q10" s="16">
        <f t="shared" si="4"/>
        <v>600.15823999999998</v>
      </c>
      <c r="R10" s="16">
        <f t="shared" si="4"/>
        <v>596.02708999999993</v>
      </c>
      <c r="S10" s="16">
        <f t="shared" si="4"/>
        <v>615.71205000000009</v>
      </c>
      <c r="T10" s="16">
        <f t="shared" si="4"/>
        <v>549.59820999999999</v>
      </c>
      <c r="U10" s="16">
        <f t="shared" si="4"/>
        <v>559.88120000000004</v>
      </c>
      <c r="V10" s="16">
        <f t="shared" si="4"/>
        <v>554.09190000000001</v>
      </c>
      <c r="W10" s="16">
        <f t="shared" si="4"/>
        <v>522.07010000000002</v>
      </c>
    </row>
    <row r="11" spans="1:23" x14ac:dyDescent="0.25">
      <c r="A11" s="10" t="s">
        <v>122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9.5600000000000008E-3</v>
      </c>
      <c r="V11" s="8">
        <v>2.23E-2</v>
      </c>
      <c r="W11" s="8">
        <v>0</v>
      </c>
    </row>
    <row r="12" spans="1:23" x14ac:dyDescent="0.25">
      <c r="A12" s="10" t="s">
        <v>123</v>
      </c>
      <c r="B12" s="8">
        <v>7.22</v>
      </c>
      <c r="C12" s="8">
        <v>7.26</v>
      </c>
      <c r="D12" s="8">
        <v>7.14</v>
      </c>
      <c r="E12" s="8">
        <v>7.47</v>
      </c>
      <c r="F12" s="8">
        <v>6.93</v>
      </c>
      <c r="G12" s="8">
        <v>6.49</v>
      </c>
      <c r="H12" s="8">
        <v>6.63</v>
      </c>
      <c r="I12" s="8">
        <v>6.02</v>
      </c>
      <c r="J12" s="8">
        <v>2.73</v>
      </c>
      <c r="K12" s="8">
        <v>5.72</v>
      </c>
      <c r="L12" s="8">
        <v>5.1100000000000003</v>
      </c>
      <c r="M12" s="8">
        <v>5.41</v>
      </c>
      <c r="N12" s="8">
        <v>6.17</v>
      </c>
      <c r="O12" s="8">
        <v>0</v>
      </c>
      <c r="P12" s="8">
        <v>0</v>
      </c>
      <c r="Q12" s="8">
        <v>2.98</v>
      </c>
      <c r="R12" s="8">
        <v>6.17</v>
      </c>
      <c r="S12" s="8">
        <v>2.1762000000000001</v>
      </c>
      <c r="T12" s="8">
        <v>2.18709</v>
      </c>
      <c r="U12" s="8">
        <v>2.1518799999999998</v>
      </c>
      <c r="V12" s="8">
        <v>3.29365</v>
      </c>
      <c r="W12" s="8">
        <v>2.7469700000000001</v>
      </c>
    </row>
    <row r="13" spans="1:23" x14ac:dyDescent="0.25">
      <c r="A13" s="10" t="s">
        <v>124</v>
      </c>
      <c r="B13" s="8">
        <v>4.2858000000000001</v>
      </c>
      <c r="C13" s="8">
        <v>4.3306800000000001</v>
      </c>
      <c r="D13" s="8">
        <v>4.1511699999999996</v>
      </c>
      <c r="E13" s="8">
        <v>4.2633599999999996</v>
      </c>
      <c r="F13" s="8">
        <v>3.8370199999999999</v>
      </c>
      <c r="G13" s="8">
        <v>3.56562</v>
      </c>
      <c r="H13" s="8">
        <v>3.6414900000000001</v>
      </c>
      <c r="I13" s="8">
        <v>3.03457</v>
      </c>
      <c r="J13" s="8">
        <v>2.7311100000000001</v>
      </c>
      <c r="K13" s="8">
        <v>2.7311100000000001</v>
      </c>
      <c r="L13" s="8">
        <v>2.1242000000000001</v>
      </c>
      <c r="M13" s="8">
        <v>2.4276599999999999</v>
      </c>
      <c r="N13" s="8">
        <v>3.1863000000000001</v>
      </c>
      <c r="O13" s="8">
        <v>0</v>
      </c>
      <c r="P13" s="8">
        <v>3.1863000000000001</v>
      </c>
      <c r="Q13" s="8">
        <v>6.3132599999999996</v>
      </c>
      <c r="R13" s="8">
        <v>6.3132599999999996</v>
      </c>
      <c r="S13" s="8">
        <v>6.6921099999999996</v>
      </c>
      <c r="T13" s="8">
        <v>7.8164400000000001</v>
      </c>
      <c r="U13" s="8">
        <v>8.1740899999999996</v>
      </c>
      <c r="V13" s="8">
        <v>7.7801799999999997</v>
      </c>
      <c r="W13" s="8">
        <v>6.7314600000000002</v>
      </c>
    </row>
    <row r="14" spans="1:23" x14ac:dyDescent="0.25">
      <c r="A14" s="10" t="s">
        <v>125</v>
      </c>
      <c r="B14" s="8">
        <v>9.1203000000000003</v>
      </c>
      <c r="C14" s="8">
        <v>7.03566</v>
      </c>
      <c r="D14" s="8">
        <v>7.1659499999999996</v>
      </c>
      <c r="E14" s="8">
        <v>8.0779800000000002</v>
      </c>
      <c r="F14" s="8">
        <v>8.8597199999999994</v>
      </c>
      <c r="G14" s="8">
        <v>5.15029</v>
      </c>
      <c r="H14" s="8">
        <v>3.4948399999999999</v>
      </c>
      <c r="I14" s="8">
        <v>4.9663500000000003</v>
      </c>
      <c r="J14" s="8">
        <v>4.5984699999999998</v>
      </c>
      <c r="K14" s="8">
        <v>3.12696</v>
      </c>
      <c r="L14" s="8">
        <v>3.6787800000000002</v>
      </c>
      <c r="M14" s="8">
        <v>6.2539199999999999</v>
      </c>
      <c r="N14" s="8">
        <v>3.4961199999999999</v>
      </c>
      <c r="O14" s="8">
        <v>2.9966699999999999</v>
      </c>
      <c r="P14" s="8">
        <v>3.12696</v>
      </c>
      <c r="Q14" s="8">
        <v>3.12696</v>
      </c>
      <c r="R14" s="8">
        <v>3.12696</v>
      </c>
      <c r="S14" s="8">
        <v>2.72539</v>
      </c>
      <c r="T14" s="8">
        <v>2.6016699999999999</v>
      </c>
      <c r="U14" s="8">
        <v>3.0684499999999999</v>
      </c>
      <c r="V14" s="8">
        <v>3.1147800000000001</v>
      </c>
      <c r="W14" s="8">
        <v>3.4860699999999998</v>
      </c>
    </row>
    <row r="15" spans="1:23" x14ac:dyDescent="0.25">
      <c r="A15" s="10" t="s">
        <v>126</v>
      </c>
      <c r="B15" s="8">
        <v>131.08906999999999</v>
      </c>
      <c r="C15" s="8">
        <v>106.20802</v>
      </c>
      <c r="D15" s="8">
        <v>107.39879000000001</v>
      </c>
      <c r="E15" s="8">
        <v>119.34298</v>
      </c>
      <c r="F15" s="8">
        <v>127.11323</v>
      </c>
      <c r="G15" s="8">
        <v>81.288390000000007</v>
      </c>
      <c r="H15" s="8">
        <v>61.816400000000002</v>
      </c>
      <c r="I15" s="8">
        <v>77.653779999999998</v>
      </c>
      <c r="J15" s="8">
        <v>72.328879999999998</v>
      </c>
      <c r="K15" s="8">
        <v>54.670749999999998</v>
      </c>
      <c r="L15" s="8">
        <v>59.471809999999998</v>
      </c>
      <c r="M15" s="8">
        <v>94.268529999999998</v>
      </c>
      <c r="N15" s="8">
        <v>52.624690000000001</v>
      </c>
      <c r="O15" s="8">
        <v>43.326799999999999</v>
      </c>
      <c r="P15" s="8">
        <v>43.326799999999999</v>
      </c>
      <c r="Q15" s="8">
        <v>55.810989999999997</v>
      </c>
      <c r="R15" s="8">
        <v>49.640059999999998</v>
      </c>
      <c r="S15" s="8">
        <v>70.983469999999997</v>
      </c>
      <c r="T15" s="8">
        <v>65.513739999999999</v>
      </c>
      <c r="U15" s="8">
        <v>66.563010000000006</v>
      </c>
      <c r="V15" s="8">
        <v>61.946489999999997</v>
      </c>
      <c r="W15" s="8">
        <v>63.965809999999998</v>
      </c>
    </row>
    <row r="16" spans="1:23" x14ac:dyDescent="0.25">
      <c r="A16" s="10" t="s">
        <v>127</v>
      </c>
      <c r="B16" s="8">
        <v>574.81871000000001</v>
      </c>
      <c r="C16" s="8">
        <v>552.60442</v>
      </c>
      <c r="D16" s="8">
        <v>566.80744000000004</v>
      </c>
      <c r="E16" s="8">
        <v>569.48943999999995</v>
      </c>
      <c r="F16" s="8">
        <v>615.07241999999997</v>
      </c>
      <c r="G16" s="8">
        <v>723.12674000000004</v>
      </c>
      <c r="H16" s="8">
        <v>703.59668999999997</v>
      </c>
      <c r="I16" s="8">
        <v>709.63481999999999</v>
      </c>
      <c r="J16" s="8">
        <v>717.14314999999999</v>
      </c>
      <c r="K16" s="8">
        <v>641.00777000000005</v>
      </c>
      <c r="L16" s="8">
        <v>552.59423000000004</v>
      </c>
      <c r="M16" s="8">
        <v>388.62400000000002</v>
      </c>
      <c r="N16" s="8">
        <v>333.13681000000003</v>
      </c>
      <c r="O16" s="8">
        <v>441.32420999999999</v>
      </c>
      <c r="P16" s="8">
        <v>574.36794999999995</v>
      </c>
      <c r="Q16" s="8">
        <v>487.52780999999999</v>
      </c>
      <c r="R16" s="8">
        <v>480.07722999999999</v>
      </c>
      <c r="S16" s="8">
        <v>473.21636000000001</v>
      </c>
      <c r="T16" s="8">
        <v>419.55171999999999</v>
      </c>
      <c r="U16" s="8">
        <v>413.37788999999998</v>
      </c>
      <c r="V16" s="8">
        <v>419.11901</v>
      </c>
      <c r="W16" s="8">
        <v>386.44481000000002</v>
      </c>
    </row>
    <row r="17" spans="1:23" x14ac:dyDescent="0.25">
      <c r="A17" s="10" t="s">
        <v>128</v>
      </c>
      <c r="B17" s="8">
        <v>72.976609999999994</v>
      </c>
      <c r="C17" s="8">
        <v>67.96687</v>
      </c>
      <c r="D17" s="8">
        <v>64.012720000000002</v>
      </c>
      <c r="E17" s="8">
        <v>74.870170000000002</v>
      </c>
      <c r="F17" s="8">
        <v>101.42751</v>
      </c>
      <c r="G17" s="8">
        <v>88.662639999999996</v>
      </c>
      <c r="H17" s="8">
        <v>89.138649999999998</v>
      </c>
      <c r="I17" s="8">
        <v>124.71773</v>
      </c>
      <c r="J17" s="8">
        <v>103.78743</v>
      </c>
      <c r="K17" s="8">
        <v>91.647459999999995</v>
      </c>
      <c r="L17" s="8">
        <v>73.599310000000003</v>
      </c>
      <c r="M17" s="8">
        <v>75.455680000000001</v>
      </c>
      <c r="N17" s="8">
        <v>60.302340000000001</v>
      </c>
      <c r="O17" s="8">
        <v>50.624760000000002</v>
      </c>
      <c r="P17" s="8">
        <v>69.229370000000003</v>
      </c>
      <c r="Q17" s="8">
        <v>44.39922</v>
      </c>
      <c r="R17" s="8">
        <v>50.699579999999997</v>
      </c>
      <c r="S17" s="8">
        <v>59.918520000000001</v>
      </c>
      <c r="T17" s="8">
        <v>51.927549999999997</v>
      </c>
      <c r="U17" s="8">
        <v>66.536320000000003</v>
      </c>
      <c r="V17" s="8">
        <v>58.815489999999997</v>
      </c>
      <c r="W17" s="8">
        <v>58.694980000000001</v>
      </c>
    </row>
    <row r="18" spans="1:23" x14ac:dyDescent="0.25">
      <c r="A18" s="15" t="s">
        <v>129</v>
      </c>
      <c r="B18" s="16">
        <f>SUM(B19:B23)</f>
        <v>1795.1454400000002</v>
      </c>
      <c r="C18" s="16">
        <f t="shared" ref="C18:W18" si="5">SUM(C19:C23)</f>
        <v>1854.6633899999999</v>
      </c>
      <c r="D18" s="16">
        <f t="shared" si="5"/>
        <v>1836.8082499999998</v>
      </c>
      <c r="E18" s="16">
        <f t="shared" si="5"/>
        <v>1945.6361099999999</v>
      </c>
      <c r="F18" s="16">
        <f t="shared" si="5"/>
        <v>2048.6711500000001</v>
      </c>
      <c r="G18" s="16">
        <f t="shared" si="5"/>
        <v>2088.6687100000004</v>
      </c>
      <c r="H18" s="16">
        <f t="shared" si="5"/>
        <v>2077.4467300000001</v>
      </c>
      <c r="I18" s="16">
        <f t="shared" si="5"/>
        <v>2216.5141700000004</v>
      </c>
      <c r="J18" s="16">
        <f t="shared" si="5"/>
        <v>2305.7628200000004</v>
      </c>
      <c r="K18" s="16">
        <f t="shared" si="5"/>
        <v>2310.3194500000004</v>
      </c>
      <c r="L18" s="16">
        <f t="shared" si="5"/>
        <v>2358.7928000000002</v>
      </c>
      <c r="M18" s="16">
        <f t="shared" si="5"/>
        <v>2289.1559699999998</v>
      </c>
      <c r="N18" s="16">
        <f t="shared" si="5"/>
        <v>2115.6361299999999</v>
      </c>
      <c r="O18" s="16">
        <f t="shared" si="5"/>
        <v>1907.2478100000001</v>
      </c>
      <c r="P18" s="16">
        <f t="shared" si="5"/>
        <v>1840.7955900000002</v>
      </c>
      <c r="Q18" s="16">
        <f t="shared" si="5"/>
        <v>1910.4381300000002</v>
      </c>
      <c r="R18" s="16">
        <f t="shared" si="5"/>
        <v>2037.6353000000001</v>
      </c>
      <c r="S18" s="16">
        <f t="shared" si="5"/>
        <v>2109.6527699999997</v>
      </c>
      <c r="T18" s="16">
        <f t="shared" si="5"/>
        <v>2079.9965400000001</v>
      </c>
      <c r="U18" s="16">
        <f t="shared" si="5"/>
        <v>2124.7932100000003</v>
      </c>
      <c r="V18" s="16">
        <f t="shared" si="5"/>
        <v>1901.9182699999999</v>
      </c>
      <c r="W18" s="16">
        <f t="shared" si="5"/>
        <v>2036.25928</v>
      </c>
    </row>
    <row r="19" spans="1:23" x14ac:dyDescent="0.25">
      <c r="A19" s="10" t="s">
        <v>130</v>
      </c>
      <c r="B19" s="8">
        <v>17.745999999999999</v>
      </c>
      <c r="C19" s="8">
        <v>19.405999999999999</v>
      </c>
      <c r="D19" s="8">
        <v>17.331</v>
      </c>
      <c r="E19" s="8">
        <v>17.11</v>
      </c>
      <c r="F19" s="8">
        <v>14.324999999999999</v>
      </c>
      <c r="G19" s="8">
        <v>12.481</v>
      </c>
      <c r="H19" s="8">
        <v>10.542999999999999</v>
      </c>
      <c r="I19" s="8">
        <v>9.3559999999999999</v>
      </c>
      <c r="J19" s="8">
        <v>8.9019999999999992</v>
      </c>
      <c r="K19" s="8">
        <v>7.1970000000000001</v>
      </c>
      <c r="L19" s="8">
        <v>7.6580000000000004</v>
      </c>
      <c r="M19" s="8">
        <v>2.33</v>
      </c>
      <c r="N19" s="8">
        <v>1.484</v>
      </c>
      <c r="O19" s="8">
        <v>0.96099999999999997</v>
      </c>
      <c r="P19" s="8">
        <v>0.60099999999999998</v>
      </c>
      <c r="Q19" s="8">
        <v>0.90300000000000002</v>
      </c>
      <c r="R19" s="8">
        <v>0.56299999999999994</v>
      </c>
      <c r="S19" s="8">
        <v>0.82099999999999995</v>
      </c>
      <c r="T19" s="8">
        <v>0.88858999999999999</v>
      </c>
      <c r="U19" s="8">
        <v>0.37447999999999998</v>
      </c>
      <c r="V19" s="8">
        <v>9.5060000000000006E-2</v>
      </c>
      <c r="W19" s="8">
        <v>0.35293999999999998</v>
      </c>
    </row>
    <row r="20" spans="1:23" x14ac:dyDescent="0.25">
      <c r="A20" s="10" t="s">
        <v>131</v>
      </c>
      <c r="B20" s="8">
        <v>1775.7046</v>
      </c>
      <c r="C20" s="8">
        <v>1833.88662</v>
      </c>
      <c r="D20" s="8">
        <v>1817.6869899999999</v>
      </c>
      <c r="E20" s="8">
        <v>1927.1544799999999</v>
      </c>
      <c r="F20" s="8">
        <v>2032.44481</v>
      </c>
      <c r="G20" s="8">
        <v>2073.8590100000001</v>
      </c>
      <c r="H20" s="8">
        <v>2065.1229499999999</v>
      </c>
      <c r="I20" s="8">
        <v>2205.16129</v>
      </c>
      <c r="J20" s="8">
        <v>2294.4456100000002</v>
      </c>
      <c r="K20" s="8">
        <v>2298.3710000000001</v>
      </c>
      <c r="L20" s="8">
        <v>2348.1186600000001</v>
      </c>
      <c r="M20" s="8">
        <v>2284.0004399999998</v>
      </c>
      <c r="N20" s="8">
        <v>2112.15868</v>
      </c>
      <c r="O20" s="8">
        <v>1904.78161</v>
      </c>
      <c r="P20" s="8">
        <v>1838.41356</v>
      </c>
      <c r="Q20" s="8">
        <v>1907.5204900000001</v>
      </c>
      <c r="R20" s="8">
        <v>2035.5693200000001</v>
      </c>
      <c r="S20" s="8">
        <v>2106.7766099999999</v>
      </c>
      <c r="T20" s="8">
        <v>2076.9635699999999</v>
      </c>
      <c r="U20" s="8">
        <v>2121.6211600000001</v>
      </c>
      <c r="V20" s="8">
        <v>1900.6713299999999</v>
      </c>
      <c r="W20" s="8">
        <v>2033.2666400000001</v>
      </c>
    </row>
    <row r="21" spans="1:23" x14ac:dyDescent="0.25">
      <c r="A21" s="10" t="s">
        <v>132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</row>
    <row r="22" spans="1:23" x14ac:dyDescent="0.25">
      <c r="A22" s="10" t="s">
        <v>133</v>
      </c>
      <c r="B22" s="8">
        <v>1.6948399999999999</v>
      </c>
      <c r="C22" s="8">
        <v>1.37077</v>
      </c>
      <c r="D22" s="8">
        <v>1.79026</v>
      </c>
      <c r="E22" s="8">
        <v>1.3716299999999999</v>
      </c>
      <c r="F22" s="8">
        <v>1.90134</v>
      </c>
      <c r="G22" s="8">
        <v>2.3287</v>
      </c>
      <c r="H22" s="8">
        <v>1.78078</v>
      </c>
      <c r="I22" s="8">
        <v>1.99688</v>
      </c>
      <c r="J22" s="8">
        <v>2.4152100000000001</v>
      </c>
      <c r="K22" s="8">
        <v>4.7514500000000002</v>
      </c>
      <c r="L22" s="8">
        <v>3.01614</v>
      </c>
      <c r="M22" s="8">
        <v>2.8255300000000001</v>
      </c>
      <c r="N22" s="8">
        <v>1.9934499999999999</v>
      </c>
      <c r="O22" s="8">
        <v>1.5052000000000001</v>
      </c>
      <c r="P22" s="8">
        <v>1.7810299999999999</v>
      </c>
      <c r="Q22" s="8">
        <v>2.01464</v>
      </c>
      <c r="R22" s="8">
        <v>1.50298</v>
      </c>
      <c r="S22" s="8">
        <v>2.0551599999999999</v>
      </c>
      <c r="T22" s="8">
        <v>2.14438</v>
      </c>
      <c r="U22" s="8">
        <v>2.7975699999999999</v>
      </c>
      <c r="V22" s="8">
        <v>1.15188</v>
      </c>
      <c r="W22" s="8">
        <v>2.6396999999999999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725.39273000000003</v>
      </c>
      <c r="C24" s="16">
        <f t="shared" ref="C24:W24" si="6">SUM(C25:C27)</f>
        <v>728.51387</v>
      </c>
      <c r="D24" s="16">
        <f t="shared" si="6"/>
        <v>732.57384000000002</v>
      </c>
      <c r="E24" s="16">
        <f t="shared" si="6"/>
        <v>757.33343000000002</v>
      </c>
      <c r="F24" s="16">
        <f t="shared" si="6"/>
        <v>681.19911999999999</v>
      </c>
      <c r="G24" s="16">
        <f t="shared" si="6"/>
        <v>604.59602000000007</v>
      </c>
      <c r="H24" s="16">
        <f t="shared" si="6"/>
        <v>664.90181000000007</v>
      </c>
      <c r="I24" s="16">
        <f t="shared" si="6"/>
        <v>636.02343999999994</v>
      </c>
      <c r="J24" s="16">
        <f t="shared" si="6"/>
        <v>591.69106999999997</v>
      </c>
      <c r="K24" s="16">
        <f t="shared" si="6"/>
        <v>616.7944</v>
      </c>
      <c r="L24" s="16">
        <f t="shared" si="6"/>
        <v>563.21604000000002</v>
      </c>
      <c r="M24" s="16">
        <f t="shared" si="6"/>
        <v>613.11433</v>
      </c>
      <c r="N24" s="16">
        <f t="shared" si="6"/>
        <v>590.85613999999998</v>
      </c>
      <c r="O24" s="16">
        <f t="shared" si="6"/>
        <v>512.59406000000001</v>
      </c>
      <c r="P24" s="16">
        <f t="shared" si="6"/>
        <v>449.90466000000004</v>
      </c>
      <c r="Q24" s="16">
        <f t="shared" si="6"/>
        <v>521.73479999999995</v>
      </c>
      <c r="R24" s="16">
        <f t="shared" si="6"/>
        <v>515.28393000000005</v>
      </c>
      <c r="S24" s="16">
        <f t="shared" si="6"/>
        <v>523.44491000000005</v>
      </c>
      <c r="T24" s="16">
        <f t="shared" si="6"/>
        <v>452.27231</v>
      </c>
      <c r="U24" s="16">
        <f t="shared" si="6"/>
        <v>530.20628999999997</v>
      </c>
      <c r="V24" s="16">
        <f t="shared" si="6"/>
        <v>498.01460000000009</v>
      </c>
      <c r="W24" s="16">
        <f t="shared" si="6"/>
        <v>468.09651000000002</v>
      </c>
    </row>
    <row r="25" spans="1:23" x14ac:dyDescent="0.25">
      <c r="A25" s="10" t="s">
        <v>136</v>
      </c>
      <c r="B25" s="8">
        <v>115.77473000000001</v>
      </c>
      <c r="C25" s="8">
        <v>114.40813</v>
      </c>
      <c r="D25" s="8">
        <v>112.38479</v>
      </c>
      <c r="E25" s="8">
        <v>117.96599999999999</v>
      </c>
      <c r="F25" s="8">
        <v>110.48933</v>
      </c>
      <c r="G25" s="8">
        <v>98.258570000000006</v>
      </c>
      <c r="H25" s="8">
        <v>105.59381</v>
      </c>
      <c r="I25" s="8">
        <v>102.40751</v>
      </c>
      <c r="J25" s="8">
        <v>111.76474</v>
      </c>
      <c r="K25" s="8">
        <v>105.59381</v>
      </c>
      <c r="L25" s="8">
        <v>118.33901</v>
      </c>
      <c r="M25" s="8">
        <v>111.76474</v>
      </c>
      <c r="N25" s="8">
        <v>105.27346</v>
      </c>
      <c r="O25" s="8">
        <v>102.4905</v>
      </c>
      <c r="P25" s="8">
        <v>80.506749999999997</v>
      </c>
      <c r="Q25" s="8">
        <v>86.618340000000003</v>
      </c>
      <c r="R25" s="8">
        <v>80.369140000000002</v>
      </c>
      <c r="S25" s="8">
        <v>90.376339999999999</v>
      </c>
      <c r="T25" s="8">
        <v>89.008300000000006</v>
      </c>
      <c r="U25" s="8">
        <v>117.51251999999999</v>
      </c>
      <c r="V25" s="8">
        <v>85.874830000000003</v>
      </c>
      <c r="W25" s="8">
        <v>89.809010000000001</v>
      </c>
    </row>
    <row r="26" spans="1:23" x14ac:dyDescent="0.25">
      <c r="A26" s="10" t="s">
        <v>137</v>
      </c>
      <c r="B26" s="8">
        <v>503.82949000000002</v>
      </c>
      <c r="C26" s="8">
        <v>507.24016999999998</v>
      </c>
      <c r="D26" s="8">
        <v>517.57645000000002</v>
      </c>
      <c r="E26" s="8">
        <v>533.84109999999998</v>
      </c>
      <c r="F26" s="8">
        <v>475.52605999999997</v>
      </c>
      <c r="G26" s="8">
        <v>417.37799000000001</v>
      </c>
      <c r="H26" s="8">
        <v>467.10696999999999</v>
      </c>
      <c r="I26" s="8">
        <v>441.41489999999999</v>
      </c>
      <c r="J26" s="8">
        <v>394.09789999999998</v>
      </c>
      <c r="K26" s="8">
        <v>431.74475999999999</v>
      </c>
      <c r="L26" s="8">
        <v>368.60750000000002</v>
      </c>
      <c r="M26" s="8">
        <v>418.70746000000003</v>
      </c>
      <c r="N26" s="8">
        <v>406.12684999999999</v>
      </c>
      <c r="O26" s="8">
        <v>333.83402999999998</v>
      </c>
      <c r="P26" s="8">
        <v>302.48561000000001</v>
      </c>
      <c r="Q26" s="8">
        <v>352.67599999999999</v>
      </c>
      <c r="R26" s="8">
        <v>355.66063000000003</v>
      </c>
      <c r="S26" s="8">
        <v>349.01531999999997</v>
      </c>
      <c r="T26" s="8">
        <v>284.47996999999998</v>
      </c>
      <c r="U26" s="8">
        <v>328.05275</v>
      </c>
      <c r="V26" s="8">
        <v>323.96264000000002</v>
      </c>
      <c r="W26" s="8">
        <v>293.63260000000002</v>
      </c>
    </row>
    <row r="27" spans="1:23" x14ac:dyDescent="0.25">
      <c r="A27" s="10" t="s">
        <v>138</v>
      </c>
      <c r="B27" s="8">
        <v>105.78851</v>
      </c>
      <c r="C27" s="8">
        <v>106.86557000000001</v>
      </c>
      <c r="D27" s="8">
        <v>102.6126</v>
      </c>
      <c r="E27" s="8">
        <v>105.52633</v>
      </c>
      <c r="F27" s="8">
        <v>95.183729999999997</v>
      </c>
      <c r="G27" s="8">
        <v>88.959460000000007</v>
      </c>
      <c r="H27" s="8">
        <v>92.201030000000003</v>
      </c>
      <c r="I27" s="8">
        <v>92.201030000000003</v>
      </c>
      <c r="J27" s="8">
        <v>85.828429999999997</v>
      </c>
      <c r="K27" s="8">
        <v>79.455830000000006</v>
      </c>
      <c r="L27" s="8">
        <v>76.269530000000003</v>
      </c>
      <c r="M27" s="8">
        <v>82.642129999999995</v>
      </c>
      <c r="N27" s="8">
        <v>79.455830000000006</v>
      </c>
      <c r="O27" s="8">
        <v>76.269530000000003</v>
      </c>
      <c r="P27" s="8">
        <v>66.912300000000002</v>
      </c>
      <c r="Q27" s="8">
        <v>82.440460000000002</v>
      </c>
      <c r="R27" s="8">
        <v>79.254159999999999</v>
      </c>
      <c r="S27" s="8">
        <v>84.053250000000006</v>
      </c>
      <c r="T27" s="8">
        <v>78.784040000000005</v>
      </c>
      <c r="U27" s="8">
        <v>84.641019999999997</v>
      </c>
      <c r="V27" s="8">
        <v>88.177130000000005</v>
      </c>
      <c r="W27" s="8">
        <v>84.654899999999998</v>
      </c>
    </row>
    <row r="28" spans="1:23" x14ac:dyDescent="0.25">
      <c r="A28" s="15" t="s">
        <v>37</v>
      </c>
      <c r="B28" s="16">
        <f>SUM(B29:B30)</f>
        <v>21.428989999999999</v>
      </c>
      <c r="C28" s="16">
        <f t="shared" ref="C28:W28" si="7">SUM(C29:C30)</f>
        <v>21.653379999999999</v>
      </c>
      <c r="D28" s="16">
        <f t="shared" si="7"/>
        <v>20.75583</v>
      </c>
      <c r="E28" s="16">
        <f t="shared" si="7"/>
        <v>21.316800000000001</v>
      </c>
      <c r="F28" s="16">
        <f t="shared" si="7"/>
        <v>20.38702</v>
      </c>
      <c r="G28" s="16">
        <f t="shared" si="7"/>
        <v>19.030010000000001</v>
      </c>
      <c r="H28" s="16">
        <f t="shared" si="7"/>
        <v>13.947100000000001</v>
      </c>
      <c r="I28" s="16">
        <f t="shared" si="7"/>
        <v>20.319700000000001</v>
      </c>
      <c r="J28" s="16">
        <f t="shared" si="7"/>
        <v>42.623800000000003</v>
      </c>
      <c r="K28" s="16">
        <f t="shared" si="7"/>
        <v>20.2864</v>
      </c>
      <c r="L28" s="16">
        <f t="shared" si="7"/>
        <v>20.2864</v>
      </c>
      <c r="M28" s="16">
        <f t="shared" si="7"/>
        <v>26.625700000000002</v>
      </c>
      <c r="N28" s="16">
        <f t="shared" si="7"/>
        <v>20.2864</v>
      </c>
      <c r="O28" s="16">
        <f t="shared" si="7"/>
        <v>26.424030000000002</v>
      </c>
      <c r="P28" s="16">
        <f t="shared" si="7"/>
        <v>37.967329999999997</v>
      </c>
      <c r="Q28" s="16">
        <f t="shared" si="7"/>
        <v>25.255429999999997</v>
      </c>
      <c r="R28" s="16">
        <f t="shared" si="7"/>
        <v>25.255429999999997</v>
      </c>
      <c r="S28" s="16">
        <f t="shared" si="7"/>
        <v>25.40774</v>
      </c>
      <c r="T28" s="16">
        <f t="shared" si="7"/>
        <v>26.594069999999999</v>
      </c>
      <c r="U28" s="16">
        <f t="shared" si="7"/>
        <v>25.804960000000001</v>
      </c>
      <c r="V28" s="16">
        <f t="shared" si="7"/>
        <v>26.482729999999997</v>
      </c>
      <c r="W28" s="16">
        <f t="shared" si="7"/>
        <v>22.926119999999997</v>
      </c>
    </row>
    <row r="29" spans="1:23" x14ac:dyDescent="0.25">
      <c r="A29" s="10" t="s">
        <v>38</v>
      </c>
      <c r="B29" s="8">
        <v>21.428989999999999</v>
      </c>
      <c r="C29" s="8">
        <v>21.653379999999999</v>
      </c>
      <c r="D29" s="8">
        <v>20.75583</v>
      </c>
      <c r="E29" s="8">
        <v>21.316800000000001</v>
      </c>
      <c r="F29" s="8">
        <v>20.38702</v>
      </c>
      <c r="G29" s="8">
        <v>19.030010000000001</v>
      </c>
      <c r="H29" s="8">
        <v>13.947100000000001</v>
      </c>
      <c r="I29" s="8">
        <v>20.319700000000001</v>
      </c>
      <c r="J29" s="8">
        <v>42.623800000000003</v>
      </c>
      <c r="K29" s="8">
        <v>17.133400000000002</v>
      </c>
      <c r="L29" s="8">
        <v>17.133400000000002</v>
      </c>
      <c r="M29" s="8">
        <v>20.319700000000001</v>
      </c>
      <c r="N29" s="8">
        <v>17.133400000000002</v>
      </c>
      <c r="O29" s="8">
        <v>20.118030000000001</v>
      </c>
      <c r="P29" s="8">
        <v>31.66133</v>
      </c>
      <c r="Q29" s="8">
        <v>22.102429999999998</v>
      </c>
      <c r="R29" s="8">
        <v>22.102429999999998</v>
      </c>
      <c r="S29" s="8">
        <v>21.554590000000001</v>
      </c>
      <c r="T29" s="8">
        <v>22.078759999999999</v>
      </c>
      <c r="U29" s="8">
        <v>21.816230000000001</v>
      </c>
      <c r="V29" s="8">
        <v>21.765619999999998</v>
      </c>
      <c r="W29" s="8">
        <v>18.845939999999999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3.153</v>
      </c>
      <c r="L30" s="8">
        <v>3.153</v>
      </c>
      <c r="M30" s="8">
        <v>6.306</v>
      </c>
      <c r="N30" s="8">
        <v>3.153</v>
      </c>
      <c r="O30" s="8">
        <v>6.306</v>
      </c>
      <c r="P30" s="8">
        <v>6.306</v>
      </c>
      <c r="Q30" s="8">
        <v>3.153</v>
      </c>
      <c r="R30" s="8">
        <v>3.153</v>
      </c>
      <c r="S30" s="8">
        <v>3.8531499999999999</v>
      </c>
      <c r="T30" s="8">
        <v>4.5153100000000004</v>
      </c>
      <c r="U30" s="8">
        <v>3.9887299999999999</v>
      </c>
      <c r="V30" s="8">
        <v>4.7171099999999999</v>
      </c>
      <c r="W30" s="8">
        <v>4.0801800000000004</v>
      </c>
    </row>
    <row r="31" spans="1:23" x14ac:dyDescent="0.25">
      <c r="A31" s="17" t="s">
        <v>40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806.84317999999996</v>
      </c>
      <c r="C33" s="16">
        <f t="shared" ref="C33:W33" si="8">SUM(C34:C41)</f>
        <v>790.81470999999999</v>
      </c>
      <c r="D33" s="16">
        <f t="shared" si="8"/>
        <v>823.72065999999995</v>
      </c>
      <c r="E33" s="16">
        <f t="shared" si="8"/>
        <v>826.20499000000007</v>
      </c>
      <c r="F33" s="16">
        <f t="shared" si="8"/>
        <v>890.84556999999995</v>
      </c>
      <c r="G33" s="16">
        <f t="shared" si="8"/>
        <v>863.93663000000004</v>
      </c>
      <c r="H33" s="16">
        <f t="shared" si="8"/>
        <v>905.84883000000002</v>
      </c>
      <c r="I33" s="16">
        <f t="shared" si="8"/>
        <v>901.83405999999991</v>
      </c>
      <c r="J33" s="16">
        <f t="shared" si="8"/>
        <v>904.50516000000005</v>
      </c>
      <c r="K33" s="16">
        <f t="shared" si="8"/>
        <v>730.28045000000009</v>
      </c>
      <c r="L33" s="16">
        <f t="shared" si="8"/>
        <v>593.51211000000001</v>
      </c>
      <c r="M33" s="16">
        <f t="shared" si="8"/>
        <v>575.35192000000006</v>
      </c>
      <c r="N33" s="16">
        <f t="shared" si="8"/>
        <v>530.59611999999993</v>
      </c>
      <c r="O33" s="16">
        <f t="shared" si="8"/>
        <v>767.54970999999989</v>
      </c>
      <c r="P33" s="16">
        <f t="shared" si="8"/>
        <v>988.16821000000004</v>
      </c>
      <c r="Q33" s="16">
        <f t="shared" si="8"/>
        <v>890.59059999999999</v>
      </c>
      <c r="R33" s="16">
        <f t="shared" si="8"/>
        <v>899.07393999999999</v>
      </c>
      <c r="S33" s="16">
        <f t="shared" si="8"/>
        <v>941.34649999999999</v>
      </c>
      <c r="T33" s="16">
        <f t="shared" si="8"/>
        <v>870.67550999999992</v>
      </c>
      <c r="U33" s="16">
        <f t="shared" si="8"/>
        <v>819.36752999999999</v>
      </c>
      <c r="V33" s="16">
        <f t="shared" si="8"/>
        <v>907.07222000000002</v>
      </c>
      <c r="W33" s="16">
        <f t="shared" si="8"/>
        <v>902.01882000000001</v>
      </c>
    </row>
    <row r="34" spans="1:23" x14ac:dyDescent="0.25">
      <c r="A34" s="9" t="s">
        <v>140</v>
      </c>
      <c r="B34" s="8">
        <v>802.74779999999998</v>
      </c>
      <c r="C34" s="8">
        <v>786.67949999999996</v>
      </c>
      <c r="D34" s="8">
        <v>818.99929999999995</v>
      </c>
      <c r="E34" s="8">
        <v>821.46590000000003</v>
      </c>
      <c r="F34" s="8">
        <v>884.947</v>
      </c>
      <c r="G34" s="8">
        <v>860.47360000000003</v>
      </c>
      <c r="H34" s="8">
        <v>902.37260000000003</v>
      </c>
      <c r="I34" s="8">
        <v>898.31949999999995</v>
      </c>
      <c r="J34" s="8">
        <v>901.00400000000002</v>
      </c>
      <c r="K34" s="8">
        <v>726.73710000000005</v>
      </c>
      <c r="L34" s="8">
        <v>589.98199999999997</v>
      </c>
      <c r="M34" s="8">
        <v>571.82650000000001</v>
      </c>
      <c r="N34" s="8">
        <v>527.64319999999998</v>
      </c>
      <c r="O34" s="8">
        <v>765.18409999999994</v>
      </c>
      <c r="P34" s="8">
        <v>985.79190000000006</v>
      </c>
      <c r="Q34" s="8">
        <v>888.12440000000004</v>
      </c>
      <c r="R34" s="8">
        <v>896.41560000000004</v>
      </c>
      <c r="S34" s="8">
        <v>938.91380000000004</v>
      </c>
      <c r="T34" s="8">
        <v>868.23731999999995</v>
      </c>
      <c r="U34" s="8">
        <v>814.38850000000002</v>
      </c>
      <c r="V34" s="8">
        <v>902.15011000000004</v>
      </c>
      <c r="W34" s="8">
        <v>896.98706000000004</v>
      </c>
    </row>
    <row r="35" spans="1:23" x14ac:dyDescent="0.25">
      <c r="A35" s="9" t="s">
        <v>141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</row>
    <row r="36" spans="1:23" x14ac:dyDescent="0.25">
      <c r="A36" s="9" t="s">
        <v>142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</row>
    <row r="37" spans="1:23" x14ac:dyDescent="0.25">
      <c r="A37" s="9" t="s">
        <v>143</v>
      </c>
      <c r="B37" s="8">
        <v>4.0953799999999996</v>
      </c>
      <c r="C37" s="8">
        <v>4.1352099999999998</v>
      </c>
      <c r="D37" s="8">
        <v>4.7213599999999998</v>
      </c>
      <c r="E37" s="8">
        <v>4.73909</v>
      </c>
      <c r="F37" s="8">
        <v>5.8985700000000003</v>
      </c>
      <c r="G37" s="8">
        <v>3.4630299999999998</v>
      </c>
      <c r="H37" s="8">
        <v>3.4762300000000002</v>
      </c>
      <c r="I37" s="8">
        <v>3.5145599999999999</v>
      </c>
      <c r="J37" s="8">
        <v>3.50116</v>
      </c>
      <c r="K37" s="8">
        <v>3.5433500000000002</v>
      </c>
      <c r="L37" s="8">
        <v>3.5301100000000001</v>
      </c>
      <c r="M37" s="8">
        <v>3.52542</v>
      </c>
      <c r="N37" s="8">
        <v>2.9529200000000002</v>
      </c>
      <c r="O37" s="8">
        <v>2.3656100000000002</v>
      </c>
      <c r="P37" s="8">
        <v>2.3763100000000001</v>
      </c>
      <c r="Q37" s="8">
        <v>2.4662000000000002</v>
      </c>
      <c r="R37" s="8">
        <v>2.6583399999999999</v>
      </c>
      <c r="S37" s="8">
        <v>2.4327000000000001</v>
      </c>
      <c r="T37" s="8">
        <v>2.4381900000000001</v>
      </c>
      <c r="U37" s="8">
        <v>4.9790299999999998</v>
      </c>
      <c r="V37" s="8">
        <v>4.92211</v>
      </c>
      <c r="W37" s="8">
        <v>5.0317600000000002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1.6719999999999999</v>
      </c>
      <c r="C42" s="16">
        <v>0.16650000000000001</v>
      </c>
      <c r="D42" s="16">
        <v>0.41949999999999998</v>
      </c>
      <c r="E42" s="16">
        <v>0.73109999999999997</v>
      </c>
      <c r="F42" s="16">
        <v>0.94669999999999999</v>
      </c>
      <c r="G42" s="16">
        <v>0.96650000000000003</v>
      </c>
      <c r="H42" s="16">
        <v>1.1659999999999999</v>
      </c>
      <c r="I42" s="16">
        <v>1.1059000000000001</v>
      </c>
      <c r="J42" s="16">
        <v>0.53680000000000005</v>
      </c>
      <c r="K42" s="16">
        <v>1.1389</v>
      </c>
      <c r="L42" s="16">
        <v>0.73770000000000002</v>
      </c>
      <c r="M42" s="16">
        <v>0.90859999999999996</v>
      </c>
      <c r="N42" s="16">
        <v>0.54879999999999995</v>
      </c>
      <c r="O42" s="16">
        <v>0.79049999999999998</v>
      </c>
      <c r="P42" s="16">
        <v>0.40699999999999997</v>
      </c>
      <c r="Q42" s="16">
        <v>0.3982</v>
      </c>
      <c r="R42" s="16">
        <v>0.39400000000000002</v>
      </c>
      <c r="S42" s="16">
        <v>0.41799999999999998</v>
      </c>
      <c r="T42" s="16">
        <v>0.22345000000000001</v>
      </c>
      <c r="U42" s="16">
        <v>0.22586999999999999</v>
      </c>
      <c r="V42" s="16">
        <v>0.22</v>
      </c>
      <c r="W42" s="16">
        <v>0.29882999999999998</v>
      </c>
    </row>
    <row r="43" spans="1:23" x14ac:dyDescent="0.25">
      <c r="A43" s="18" t="s">
        <v>65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1433.768</v>
      </c>
      <c r="C45" s="16">
        <f t="shared" ref="C45:W45" si="9">SUM(C46:C47)</f>
        <v>1573.848</v>
      </c>
      <c r="D45" s="16">
        <f t="shared" si="9"/>
        <v>1368.3989999999999</v>
      </c>
      <c r="E45" s="16">
        <f t="shared" si="9"/>
        <v>1391.2359999999999</v>
      </c>
      <c r="F45" s="16">
        <f t="shared" si="9"/>
        <v>1086.3120000000001</v>
      </c>
      <c r="G45" s="16">
        <f t="shared" si="9"/>
        <v>1750.1480000000001</v>
      </c>
      <c r="H45" s="16">
        <f t="shared" si="9"/>
        <v>1771.7139999999999</v>
      </c>
      <c r="I45" s="16">
        <f t="shared" si="9"/>
        <v>1693.336</v>
      </c>
      <c r="J45" s="16">
        <f t="shared" si="9"/>
        <v>1654.941</v>
      </c>
      <c r="K45" s="16">
        <f t="shared" si="9"/>
        <v>1500.665</v>
      </c>
      <c r="L45" s="16">
        <f t="shared" si="9"/>
        <v>1416.02</v>
      </c>
      <c r="M45" s="16">
        <f t="shared" si="9"/>
        <v>1484.808</v>
      </c>
      <c r="N45" s="16">
        <f t="shared" si="9"/>
        <v>1450.797</v>
      </c>
      <c r="O45" s="16">
        <f t="shared" si="9"/>
        <v>1530.268</v>
      </c>
      <c r="P45" s="16">
        <f t="shared" si="9"/>
        <v>1509.135</v>
      </c>
      <c r="Q45" s="16">
        <f t="shared" si="9"/>
        <v>1518.3159999999998</v>
      </c>
      <c r="R45" s="16">
        <f t="shared" si="9"/>
        <v>1783.3530000000001</v>
      </c>
      <c r="S45" s="16">
        <f t="shared" si="9"/>
        <v>1802.9940000000001</v>
      </c>
      <c r="T45" s="16">
        <f t="shared" si="9"/>
        <v>1894.29747</v>
      </c>
      <c r="U45" s="16">
        <f t="shared" si="9"/>
        <v>1909.90337</v>
      </c>
      <c r="V45" s="16">
        <f t="shared" si="9"/>
        <v>1201.09665</v>
      </c>
      <c r="W45" s="16">
        <f t="shared" si="9"/>
        <v>1355.3554300000001</v>
      </c>
    </row>
    <row r="46" spans="1:23" x14ac:dyDescent="0.25">
      <c r="A46" s="9" t="s">
        <v>149</v>
      </c>
      <c r="B46" s="8">
        <v>827.298</v>
      </c>
      <c r="C46" s="8">
        <v>970.68299999999999</v>
      </c>
      <c r="D46" s="8">
        <v>934.92</v>
      </c>
      <c r="E46" s="8">
        <v>1001.357</v>
      </c>
      <c r="F46" s="8">
        <v>915.85400000000004</v>
      </c>
      <c r="G46" s="8">
        <v>833.1</v>
      </c>
      <c r="H46" s="8">
        <v>839.84400000000005</v>
      </c>
      <c r="I46" s="8">
        <v>827.25099999999998</v>
      </c>
      <c r="J46" s="8">
        <v>858.59900000000005</v>
      </c>
      <c r="K46" s="8">
        <v>811.529</v>
      </c>
      <c r="L46" s="8">
        <v>828.13300000000004</v>
      </c>
      <c r="M46" s="8">
        <v>859.10199999999998</v>
      </c>
      <c r="N46" s="8">
        <v>830.69100000000003</v>
      </c>
      <c r="O46" s="8">
        <v>774.87199999999996</v>
      </c>
      <c r="P46" s="8">
        <v>775.80600000000004</v>
      </c>
      <c r="Q46" s="8">
        <v>750.88699999999994</v>
      </c>
      <c r="R46" s="8">
        <v>877.15099999999995</v>
      </c>
      <c r="S46" s="8">
        <v>998.327</v>
      </c>
      <c r="T46" s="8">
        <v>1037.1099899999999</v>
      </c>
      <c r="U46" s="8">
        <v>1027.0734299999999</v>
      </c>
      <c r="V46" s="8">
        <v>326.64524999999998</v>
      </c>
      <c r="W46" s="8">
        <v>554.91782999999998</v>
      </c>
    </row>
    <row r="47" spans="1:23" x14ac:dyDescent="0.25">
      <c r="A47" s="11" t="s">
        <v>150</v>
      </c>
      <c r="B47" s="12">
        <v>606.47</v>
      </c>
      <c r="C47" s="12">
        <v>603.16499999999996</v>
      </c>
      <c r="D47" s="12">
        <v>433.47899999999998</v>
      </c>
      <c r="E47" s="12">
        <v>389.87900000000002</v>
      </c>
      <c r="F47" s="12">
        <v>170.458</v>
      </c>
      <c r="G47" s="12">
        <v>917.048</v>
      </c>
      <c r="H47" s="12">
        <v>931.87</v>
      </c>
      <c r="I47" s="12">
        <v>866.08500000000004</v>
      </c>
      <c r="J47" s="12">
        <v>796.34199999999998</v>
      </c>
      <c r="K47" s="12">
        <v>689.13599999999997</v>
      </c>
      <c r="L47" s="12">
        <v>587.88699999999994</v>
      </c>
      <c r="M47" s="12">
        <v>625.70600000000002</v>
      </c>
      <c r="N47" s="12">
        <v>620.10599999999999</v>
      </c>
      <c r="O47" s="12">
        <v>755.39599999999996</v>
      </c>
      <c r="P47" s="12">
        <v>733.32899999999995</v>
      </c>
      <c r="Q47" s="12">
        <v>767.42899999999997</v>
      </c>
      <c r="R47" s="12">
        <v>906.202</v>
      </c>
      <c r="S47" s="12">
        <v>804.66700000000003</v>
      </c>
      <c r="T47" s="12">
        <v>857.18748000000005</v>
      </c>
      <c r="U47" s="12">
        <v>882.82993999999997</v>
      </c>
      <c r="V47" s="12">
        <v>874.45140000000004</v>
      </c>
      <c r="W47" s="12">
        <v>800.43759999999997</v>
      </c>
    </row>
    <row r="49" spans="1:23" ht="12.75" x14ac:dyDescent="0.25">
      <c r="A49" s="4" t="s">
        <v>113</v>
      </c>
      <c r="B49" s="5">
        <f>SUM(B50,B84,B89,B90,B91,B92)</f>
        <v>8655.6797280266001</v>
      </c>
      <c r="C49" s="5">
        <f t="shared" ref="C49:W49" si="10">SUM(C50,C84,C89,C90,C91,C92)</f>
        <v>8663.2132747782016</v>
      </c>
      <c r="D49" s="5">
        <f t="shared" si="10"/>
        <v>8643.6247960236014</v>
      </c>
      <c r="E49" s="5">
        <f t="shared" si="10"/>
        <v>9350.9415287165994</v>
      </c>
      <c r="F49" s="5">
        <f t="shared" si="10"/>
        <v>8994.7770586667993</v>
      </c>
      <c r="G49" s="5">
        <f t="shared" si="10"/>
        <v>9842.5697749252031</v>
      </c>
      <c r="H49" s="5">
        <f t="shared" si="10"/>
        <v>9988.3522886170012</v>
      </c>
      <c r="I49" s="5">
        <f t="shared" si="10"/>
        <v>10189.463529707002</v>
      </c>
      <c r="J49" s="5">
        <f t="shared" si="10"/>
        <v>10337.165478671999</v>
      </c>
      <c r="K49" s="5">
        <f t="shared" si="10"/>
        <v>9895.717561441601</v>
      </c>
      <c r="L49" s="5">
        <f t="shared" si="10"/>
        <v>9412.2346896969993</v>
      </c>
      <c r="M49" s="5">
        <f t="shared" si="10"/>
        <v>9260.5651597050019</v>
      </c>
      <c r="N49" s="5">
        <f t="shared" si="10"/>
        <v>8613.6519980309986</v>
      </c>
      <c r="O49" s="5">
        <f t="shared" si="10"/>
        <v>7978.7391561409995</v>
      </c>
      <c r="P49" s="5">
        <f t="shared" si="10"/>
        <v>8341.3637215480012</v>
      </c>
      <c r="Q49" s="5">
        <f t="shared" si="10"/>
        <v>8416.7046894790001</v>
      </c>
      <c r="R49" s="5">
        <f t="shared" si="10"/>
        <v>9015.3586972480007</v>
      </c>
      <c r="S49" s="5">
        <f t="shared" si="10"/>
        <v>9170.9815865746023</v>
      </c>
      <c r="T49" s="5">
        <f t="shared" si="10"/>
        <v>9095.4334308295438</v>
      </c>
      <c r="U49" s="5">
        <f t="shared" si="10"/>
        <v>9065.1657122111683</v>
      </c>
      <c r="V49" s="5">
        <f t="shared" si="10"/>
        <v>8017.3922205659883</v>
      </c>
      <c r="W49" s="5">
        <f t="shared" si="10"/>
        <v>8244.4588534832073</v>
      </c>
    </row>
    <row r="50" spans="1:23" x14ac:dyDescent="0.25">
      <c r="A50" s="13" t="s">
        <v>79</v>
      </c>
      <c r="B50" s="14">
        <f>SUM(B51,B82,B83)</f>
        <v>6387.9537853016009</v>
      </c>
      <c r="C50" s="14">
        <f t="shared" ref="C50:W50" si="11">SUM(C51,C82,C83)</f>
        <v>6270.4582772031999</v>
      </c>
      <c r="D50" s="14">
        <f t="shared" si="11"/>
        <v>6425.456087877601</v>
      </c>
      <c r="E50" s="14">
        <f t="shared" si="11"/>
        <v>7107.0007402775982</v>
      </c>
      <c r="F50" s="14">
        <f t="shared" si="11"/>
        <v>6994.1905616847998</v>
      </c>
      <c r="G50" s="14">
        <f t="shared" si="11"/>
        <v>7134.9542951792009</v>
      </c>
      <c r="H50" s="14">
        <f t="shared" si="11"/>
        <v>7195.2688308400011</v>
      </c>
      <c r="I50" s="14">
        <f t="shared" si="11"/>
        <v>7507.1042032180003</v>
      </c>
      <c r="J50" s="14">
        <f t="shared" si="11"/>
        <v>7722.8104199199997</v>
      </c>
      <c r="K50" s="14">
        <f t="shared" si="11"/>
        <v>7630.9568339116013</v>
      </c>
      <c r="L50" s="14">
        <f t="shared" si="11"/>
        <v>7371.6623809599996</v>
      </c>
      <c r="M50" s="14">
        <f t="shared" si="11"/>
        <v>7123.0791823120016</v>
      </c>
      <c r="N50" s="14">
        <f t="shared" si="11"/>
        <v>6622.2892133199994</v>
      </c>
      <c r="O50" s="14">
        <f t="shared" si="11"/>
        <v>5709.1540027199999</v>
      </c>
      <c r="P50" s="14">
        <f t="shared" si="11"/>
        <v>5884.8116832560008</v>
      </c>
      <c r="Q50" s="14">
        <f t="shared" si="11"/>
        <v>6013.6620564800005</v>
      </c>
      <c r="R50" s="14">
        <f t="shared" si="11"/>
        <v>6372.7500166160007</v>
      </c>
      <c r="S50" s="14">
        <f t="shared" si="11"/>
        <v>6478.4994132836009</v>
      </c>
      <c r="T50" s="14">
        <f t="shared" si="11"/>
        <v>6390.9431172543036</v>
      </c>
      <c r="U50" s="14">
        <f t="shared" si="11"/>
        <v>6428.1125149260479</v>
      </c>
      <c r="V50" s="14">
        <f t="shared" si="11"/>
        <v>5947.2944907340279</v>
      </c>
      <c r="W50" s="14">
        <f t="shared" si="11"/>
        <v>6064.956827267928</v>
      </c>
    </row>
    <row r="51" spans="1:23" x14ac:dyDescent="0.25">
      <c r="A51" s="9" t="s">
        <v>80</v>
      </c>
      <c r="B51" s="8">
        <f>SUM(B52,B69,B75,B79)</f>
        <v>6387.9537853016009</v>
      </c>
      <c r="C51" s="8">
        <f t="shared" ref="C51:W51" si="12">SUM(C52,C69,C75,C79)</f>
        <v>6270.4582772031999</v>
      </c>
      <c r="D51" s="8">
        <f t="shared" si="12"/>
        <v>6425.456087877601</v>
      </c>
      <c r="E51" s="8">
        <f t="shared" si="12"/>
        <v>7107.0007402775982</v>
      </c>
      <c r="F51" s="8">
        <f t="shared" si="12"/>
        <v>6994.1905616847998</v>
      </c>
      <c r="G51" s="8">
        <f t="shared" si="12"/>
        <v>7134.9542951792009</v>
      </c>
      <c r="H51" s="8">
        <f t="shared" si="12"/>
        <v>7195.2688308400011</v>
      </c>
      <c r="I51" s="8">
        <f t="shared" si="12"/>
        <v>7507.1042032180003</v>
      </c>
      <c r="J51" s="8">
        <f t="shared" si="12"/>
        <v>7722.8104199199997</v>
      </c>
      <c r="K51" s="8">
        <f t="shared" si="12"/>
        <v>7630.9568339116013</v>
      </c>
      <c r="L51" s="8">
        <f t="shared" si="12"/>
        <v>7371.6623809599996</v>
      </c>
      <c r="M51" s="8">
        <f t="shared" si="12"/>
        <v>7123.0791823120016</v>
      </c>
      <c r="N51" s="8">
        <f t="shared" si="12"/>
        <v>6622.2892133199994</v>
      </c>
      <c r="O51" s="8">
        <f t="shared" si="12"/>
        <v>5709.1540027199999</v>
      </c>
      <c r="P51" s="8">
        <f t="shared" si="12"/>
        <v>5884.8116832560008</v>
      </c>
      <c r="Q51" s="8">
        <f t="shared" si="12"/>
        <v>6013.6620564800005</v>
      </c>
      <c r="R51" s="8">
        <f t="shared" si="12"/>
        <v>6372.7500166160007</v>
      </c>
      <c r="S51" s="8">
        <f t="shared" si="12"/>
        <v>6478.4994132836009</v>
      </c>
      <c r="T51" s="8">
        <f t="shared" si="12"/>
        <v>6390.9431172543036</v>
      </c>
      <c r="U51" s="8">
        <f t="shared" si="12"/>
        <v>6428.1125149260479</v>
      </c>
      <c r="V51" s="8">
        <f t="shared" si="12"/>
        <v>5947.2944907340279</v>
      </c>
      <c r="W51" s="8">
        <f t="shared" si="12"/>
        <v>6064.956827267928</v>
      </c>
    </row>
    <row r="52" spans="1:23" x14ac:dyDescent="0.25">
      <c r="A52" s="15" t="s">
        <v>81</v>
      </c>
      <c r="B52" s="16">
        <f>SUM(B53,B57)</f>
        <v>3866.0504793886971</v>
      </c>
      <c r="C52" s="16">
        <f t="shared" ref="C52:W52" si="13">SUM(C53,C57)</f>
        <v>3687.0536093832893</v>
      </c>
      <c r="D52" s="16">
        <f t="shared" si="13"/>
        <v>3856.6397878457196</v>
      </c>
      <c r="E52" s="16">
        <f t="shared" si="13"/>
        <v>4406.5537369032618</v>
      </c>
      <c r="F52" s="16">
        <f t="shared" si="13"/>
        <v>4272.6652774318463</v>
      </c>
      <c r="G52" s="16">
        <f t="shared" si="13"/>
        <v>4454.3228142651742</v>
      </c>
      <c r="H52" s="16">
        <f t="shared" si="13"/>
        <v>4472.2238939481931</v>
      </c>
      <c r="I52" s="16">
        <f t="shared" si="13"/>
        <v>4667.2900460247001</v>
      </c>
      <c r="J52" s="16">
        <f t="shared" si="13"/>
        <v>4851.0714135599992</v>
      </c>
      <c r="K52" s="16">
        <f t="shared" si="13"/>
        <v>4777.9824539916008</v>
      </c>
      <c r="L52" s="16">
        <f t="shared" si="13"/>
        <v>4523.9667562799996</v>
      </c>
      <c r="M52" s="16">
        <f t="shared" si="13"/>
        <v>4280.4136570320015</v>
      </c>
      <c r="N52" s="16">
        <f t="shared" si="13"/>
        <v>3987.3815199599999</v>
      </c>
      <c r="O52" s="16">
        <f t="shared" si="13"/>
        <v>3344.6409510000003</v>
      </c>
      <c r="P52" s="16">
        <f t="shared" si="13"/>
        <v>3602.8121420160001</v>
      </c>
      <c r="Q52" s="16">
        <f t="shared" si="13"/>
        <v>3621.6880734000006</v>
      </c>
      <c r="R52" s="16">
        <f t="shared" si="13"/>
        <v>3868.2953064960002</v>
      </c>
      <c r="S52" s="16">
        <f t="shared" si="13"/>
        <v>3893.291344083601</v>
      </c>
      <c r="T52" s="16">
        <f t="shared" si="13"/>
        <v>3863.1017712543039</v>
      </c>
      <c r="U52" s="16">
        <f t="shared" si="13"/>
        <v>3805.5117648860473</v>
      </c>
      <c r="V52" s="16">
        <f t="shared" si="13"/>
        <v>3620.7212440940293</v>
      </c>
      <c r="W52" s="16">
        <f t="shared" si="13"/>
        <v>3637.1311219079275</v>
      </c>
    </row>
    <row r="53" spans="1:23" x14ac:dyDescent="0.25">
      <c r="A53" s="19" t="s">
        <v>77</v>
      </c>
      <c r="B53" s="16">
        <f>SUM(B54:B56)</f>
        <v>2985.40376784</v>
      </c>
      <c r="C53" s="16">
        <f t="shared" ref="C53:W53" si="14">SUM(C54:C56)</f>
        <v>2872.0095091200001</v>
      </c>
      <c r="D53" s="16">
        <f t="shared" si="14"/>
        <v>3027.9376699200002</v>
      </c>
      <c r="E53" s="16">
        <f t="shared" si="14"/>
        <v>3553.3984409999989</v>
      </c>
      <c r="F53" s="16">
        <f t="shared" si="14"/>
        <v>3337.8302123999997</v>
      </c>
      <c r="G53" s="16">
        <f t="shared" si="14"/>
        <v>3521.9922843600002</v>
      </c>
      <c r="H53" s="16">
        <f t="shared" si="14"/>
        <v>3599.6351346000006</v>
      </c>
      <c r="I53" s="16">
        <f t="shared" si="14"/>
        <v>3784.0865742000001</v>
      </c>
      <c r="J53" s="16">
        <f t="shared" si="14"/>
        <v>3956.5651057199993</v>
      </c>
      <c r="K53" s="16">
        <f t="shared" si="14"/>
        <v>4004.2869998400006</v>
      </c>
      <c r="L53" s="16">
        <f t="shared" si="14"/>
        <v>3846.1300502399995</v>
      </c>
      <c r="M53" s="16">
        <f t="shared" si="14"/>
        <v>3710.3114534400015</v>
      </c>
      <c r="N53" s="16">
        <f t="shared" si="14"/>
        <v>3520.3045499999998</v>
      </c>
      <c r="O53" s="16">
        <f t="shared" si="14"/>
        <v>2805.5237749200001</v>
      </c>
      <c r="P53" s="16">
        <f t="shared" si="14"/>
        <v>2912.4241945200001</v>
      </c>
      <c r="Q53" s="16">
        <f t="shared" si="14"/>
        <v>3003.7126914000005</v>
      </c>
      <c r="R53" s="16">
        <f t="shared" si="14"/>
        <v>3260.8793300400002</v>
      </c>
      <c r="S53" s="16">
        <f t="shared" si="14"/>
        <v>3264.707751840001</v>
      </c>
      <c r="T53" s="16">
        <f t="shared" si="14"/>
        <v>3303.9806094000005</v>
      </c>
      <c r="U53" s="16">
        <f t="shared" si="14"/>
        <v>3237.8979603600005</v>
      </c>
      <c r="V53" s="16">
        <f t="shared" si="14"/>
        <v>3008.5887996000001</v>
      </c>
      <c r="W53" s="16">
        <f t="shared" si="14"/>
        <v>3066.7088451600002</v>
      </c>
    </row>
    <row r="54" spans="1:23" x14ac:dyDescent="0.25">
      <c r="A54" s="20" t="s">
        <v>43</v>
      </c>
      <c r="B54" s="8">
        <v>2881.1972548799999</v>
      </c>
      <c r="C54" s="8">
        <v>2817.8367091200003</v>
      </c>
      <c r="D54" s="8">
        <v>2920.9158219600004</v>
      </c>
      <c r="E54" s="8">
        <v>3446.3765930399991</v>
      </c>
      <c r="F54" s="8">
        <v>3312.1694123999996</v>
      </c>
      <c r="G54" s="8">
        <v>3521.9922843600002</v>
      </c>
      <c r="H54" s="8">
        <v>3599.6351346000006</v>
      </c>
      <c r="I54" s="8">
        <v>3784.0865742000001</v>
      </c>
      <c r="J54" s="8">
        <v>3956.5651057199993</v>
      </c>
      <c r="K54" s="8">
        <v>4004.2869998400006</v>
      </c>
      <c r="L54" s="8">
        <v>3846.1300502399995</v>
      </c>
      <c r="M54" s="8">
        <v>3710.3114534400015</v>
      </c>
      <c r="N54" s="8">
        <v>3520.3045499999998</v>
      </c>
      <c r="O54" s="8">
        <v>2805.5237749200001</v>
      </c>
      <c r="P54" s="8">
        <v>2906.1258408000003</v>
      </c>
      <c r="Q54" s="8">
        <v>3003.7126914000005</v>
      </c>
      <c r="R54" s="8">
        <v>3260.8793300400002</v>
      </c>
      <c r="S54" s="8">
        <v>3264.707751840001</v>
      </c>
      <c r="T54" s="8">
        <v>3303.9806094000005</v>
      </c>
      <c r="U54" s="8">
        <v>3237.8979603600005</v>
      </c>
      <c r="V54" s="8">
        <v>2989.2905809200001</v>
      </c>
      <c r="W54" s="8">
        <v>3066.7088451600002</v>
      </c>
    </row>
    <row r="55" spans="1:23" x14ac:dyDescent="0.25">
      <c r="A55" s="20" t="s">
        <v>44</v>
      </c>
      <c r="B55" s="8">
        <v>104.20651295999998</v>
      </c>
      <c r="C55" s="8">
        <v>54.172799999999995</v>
      </c>
      <c r="D55" s="8">
        <v>107.02184796</v>
      </c>
      <c r="E55" s="8">
        <v>107.02184796</v>
      </c>
      <c r="F55" s="8">
        <v>25.660799999999995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</row>
    <row r="56" spans="1:23" x14ac:dyDescent="0.25">
      <c r="A56" s="20" t="s">
        <v>78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6.2983537199999997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19.298218680000002</v>
      </c>
      <c r="W56" s="8">
        <v>0</v>
      </c>
    </row>
    <row r="57" spans="1:23" x14ac:dyDescent="0.25">
      <c r="A57" s="19" t="s">
        <v>45</v>
      </c>
      <c r="B57" s="16">
        <f>SUM(B58:B68)</f>
        <v>880.64671154869711</v>
      </c>
      <c r="C57" s="16">
        <f t="shared" ref="C57:W57" si="15">SUM(C58:C68)</f>
        <v>815.04410026328924</v>
      </c>
      <c r="D57" s="16">
        <f t="shared" si="15"/>
        <v>828.70211792571945</v>
      </c>
      <c r="E57" s="16">
        <f t="shared" si="15"/>
        <v>853.15529590326298</v>
      </c>
      <c r="F57" s="16">
        <f t="shared" si="15"/>
        <v>934.83506503184697</v>
      </c>
      <c r="G57" s="16">
        <f t="shared" si="15"/>
        <v>932.33052990517422</v>
      </c>
      <c r="H57" s="16">
        <f t="shared" si="15"/>
        <v>872.58875934819253</v>
      </c>
      <c r="I57" s="16">
        <f t="shared" si="15"/>
        <v>883.20347182470027</v>
      </c>
      <c r="J57" s="16">
        <f t="shared" si="15"/>
        <v>894.5063078400002</v>
      </c>
      <c r="K57" s="16">
        <f t="shared" si="15"/>
        <v>773.69545415159996</v>
      </c>
      <c r="L57" s="16">
        <f t="shared" si="15"/>
        <v>677.83670603999997</v>
      </c>
      <c r="M57" s="16">
        <f t="shared" si="15"/>
        <v>570.10220359200002</v>
      </c>
      <c r="N57" s="16">
        <f t="shared" si="15"/>
        <v>467.07696996000004</v>
      </c>
      <c r="O57" s="16">
        <f t="shared" si="15"/>
        <v>539.11717608000015</v>
      </c>
      <c r="P57" s="16">
        <f t="shared" si="15"/>
        <v>690.38794749600004</v>
      </c>
      <c r="Q57" s="16">
        <f t="shared" si="15"/>
        <v>617.97538200000008</v>
      </c>
      <c r="R57" s="16">
        <f t="shared" si="15"/>
        <v>607.41597645600007</v>
      </c>
      <c r="S57" s="16">
        <f t="shared" si="15"/>
        <v>628.58359224360004</v>
      </c>
      <c r="T57" s="16">
        <f t="shared" si="15"/>
        <v>559.12116185430341</v>
      </c>
      <c r="U57" s="16">
        <f t="shared" si="15"/>
        <v>567.61380452604681</v>
      </c>
      <c r="V57" s="16">
        <f t="shared" si="15"/>
        <v>612.13244449402919</v>
      </c>
      <c r="W57" s="16">
        <f t="shared" si="15"/>
        <v>570.42227674792741</v>
      </c>
    </row>
    <row r="58" spans="1:23" x14ac:dyDescent="0.25">
      <c r="A58" s="20" t="s">
        <v>46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</row>
    <row r="59" spans="1:23" x14ac:dyDescent="0.25">
      <c r="A59" s="20" t="s">
        <v>47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</row>
    <row r="60" spans="1:23" x14ac:dyDescent="0.25">
      <c r="A60" s="20" t="s">
        <v>48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3.1757778000000001</v>
      </c>
      <c r="O60" s="8">
        <v>0</v>
      </c>
      <c r="P60" s="8">
        <v>3.1717764000000015</v>
      </c>
      <c r="Q60" s="8">
        <v>6.345579960000002</v>
      </c>
      <c r="R60" s="8">
        <v>6.3261464399999987</v>
      </c>
      <c r="S60" s="8">
        <v>6.6951237600000013</v>
      </c>
      <c r="T60" s="8">
        <v>7.8081678000000005</v>
      </c>
      <c r="U60" s="8">
        <v>8.1584024399999997</v>
      </c>
      <c r="V60" s="8">
        <v>7.7787842400000011</v>
      </c>
      <c r="W60" s="8">
        <v>6.7200865200000006</v>
      </c>
    </row>
    <row r="61" spans="1:23" x14ac:dyDescent="0.25">
      <c r="A61" s="20" t="s">
        <v>50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</row>
    <row r="62" spans="1:23" x14ac:dyDescent="0.25">
      <c r="A62" s="20" t="s">
        <v>51</v>
      </c>
      <c r="B62" s="8">
        <v>12.857323300689368</v>
      </c>
      <c r="C62" s="8">
        <v>12.991955577924932</v>
      </c>
      <c r="D62" s="8">
        <v>12.453426468982675</v>
      </c>
      <c r="E62" s="8">
        <v>12.790004344199817</v>
      </c>
      <c r="F62" s="8">
        <v>11.511006164077248</v>
      </c>
      <c r="G62" s="8">
        <v>10.568585859171828</v>
      </c>
      <c r="H62" s="8">
        <v>20.599604161312815</v>
      </c>
      <c r="I62" s="8">
        <v>19.791816133642961</v>
      </c>
      <c r="J62" s="8">
        <v>19.383551600698976</v>
      </c>
      <c r="K62" s="8">
        <v>18.970964452465964</v>
      </c>
      <c r="L62" s="8">
        <v>18.038220719204954</v>
      </c>
      <c r="M62" s="8">
        <v>21.821162123279887</v>
      </c>
      <c r="N62" s="8">
        <v>52.8569064</v>
      </c>
      <c r="O62" s="8">
        <v>43.411394520000002</v>
      </c>
      <c r="P62" s="8">
        <v>43.473447</v>
      </c>
      <c r="Q62" s="8">
        <v>56.121277680000006</v>
      </c>
      <c r="R62" s="8">
        <v>49.789359360000006</v>
      </c>
      <c r="S62" s="8">
        <v>71.157198600000001</v>
      </c>
      <c r="T62" s="8">
        <v>65.48877035999999</v>
      </c>
      <c r="U62" s="8">
        <v>66.513868919999993</v>
      </c>
      <c r="V62" s="8">
        <v>62.092682280000005</v>
      </c>
      <c r="W62" s="8">
        <v>64.144603079999996</v>
      </c>
    </row>
    <row r="63" spans="1:23" x14ac:dyDescent="0.25">
      <c r="A63" s="20" t="s">
        <v>49</v>
      </c>
      <c r="B63" s="8">
        <v>791.14810538160009</v>
      </c>
      <c r="C63" s="8">
        <v>724.60833160319964</v>
      </c>
      <c r="D63" s="8">
        <v>742.01499923760002</v>
      </c>
      <c r="E63" s="8">
        <v>764.12529059759993</v>
      </c>
      <c r="F63" s="8">
        <v>837.02808456480011</v>
      </c>
      <c r="G63" s="8">
        <v>761.75890045919994</v>
      </c>
      <c r="H63" s="8">
        <v>732.44921076000003</v>
      </c>
      <c r="I63" s="8">
        <v>729.99656281800003</v>
      </c>
      <c r="J63" s="8">
        <v>746.56512720000023</v>
      </c>
      <c r="K63" s="8">
        <v>647.84050283160002</v>
      </c>
      <c r="L63" s="8">
        <v>558.41130540000006</v>
      </c>
      <c r="M63" s="8">
        <v>397.09267027199996</v>
      </c>
      <c r="N63" s="8">
        <v>354.13051848000003</v>
      </c>
      <c r="O63" s="8">
        <v>460.95923640000012</v>
      </c>
      <c r="P63" s="8">
        <v>593.34094965600002</v>
      </c>
      <c r="Q63" s="8">
        <v>511.23144936000006</v>
      </c>
      <c r="R63" s="8">
        <v>497.63770965599997</v>
      </c>
      <c r="S63" s="8">
        <v>493.61568228359999</v>
      </c>
      <c r="T63" s="8">
        <v>435.51852065430342</v>
      </c>
      <c r="U63" s="8">
        <v>427.55083328604672</v>
      </c>
      <c r="V63" s="8">
        <v>484.26652489402915</v>
      </c>
      <c r="W63" s="8">
        <v>433.66550482792741</v>
      </c>
    </row>
    <row r="64" spans="1:23" x14ac:dyDescent="0.25">
      <c r="A64" s="20" t="s">
        <v>52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</row>
    <row r="65" spans="1:23" x14ac:dyDescent="0.25">
      <c r="A65" s="20" t="s">
        <v>53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</row>
    <row r="66" spans="1:23" x14ac:dyDescent="0.25">
      <c r="A66" s="20" t="s">
        <v>54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8.589672000000001E-2</v>
      </c>
      <c r="T66" s="8">
        <v>7.3092240000000003E-2</v>
      </c>
      <c r="U66" s="8">
        <v>5.7086640000000008E-2</v>
      </c>
      <c r="V66" s="8">
        <v>5.3885519999999992E-2</v>
      </c>
      <c r="W66" s="8">
        <v>3.4697519999999989E-2</v>
      </c>
    </row>
    <row r="67" spans="1:23" x14ac:dyDescent="0.25">
      <c r="A67" s="20" t="s">
        <v>55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8.8353719999999997E-2</v>
      </c>
      <c r="T67" s="8">
        <v>8.1951480000000007E-2</v>
      </c>
      <c r="U67" s="8">
        <v>8.8353719999999997E-2</v>
      </c>
      <c r="V67" s="8">
        <v>0.10997783999999999</v>
      </c>
      <c r="W67" s="8">
        <v>0.17914356000000001</v>
      </c>
    </row>
    <row r="68" spans="1:23" x14ac:dyDescent="0.25">
      <c r="A68" s="20" t="s">
        <v>76</v>
      </c>
      <c r="B68" s="8">
        <v>76.641282866407636</v>
      </c>
      <c r="C68" s="8">
        <v>77.443813082164667</v>
      </c>
      <c r="D68" s="8">
        <v>74.233692219136785</v>
      </c>
      <c r="E68" s="8">
        <v>76.240000961463238</v>
      </c>
      <c r="F68" s="8">
        <v>86.295974302969597</v>
      </c>
      <c r="G68" s="8">
        <v>160.00304358680256</v>
      </c>
      <c r="H68" s="8">
        <v>119.5399444268796</v>
      </c>
      <c r="I68" s="8">
        <v>133.41509287305723</v>
      </c>
      <c r="J68" s="8">
        <v>128.55762903930099</v>
      </c>
      <c r="K68" s="8">
        <v>106.88398686753402</v>
      </c>
      <c r="L68" s="8">
        <v>101.38717992079505</v>
      </c>
      <c r="M68" s="8">
        <v>151.18837119672014</v>
      </c>
      <c r="N68" s="8">
        <v>56.913767279999995</v>
      </c>
      <c r="O68" s="8">
        <v>34.746545159999997</v>
      </c>
      <c r="P68" s="8">
        <v>50.401774440000011</v>
      </c>
      <c r="Q68" s="8">
        <v>44.277075000000004</v>
      </c>
      <c r="R68" s="8">
        <v>53.662761000000003</v>
      </c>
      <c r="S68" s="8">
        <v>56.941337160000003</v>
      </c>
      <c r="T68" s="8">
        <v>50.150659320000003</v>
      </c>
      <c r="U68" s="8">
        <v>65.245259520000005</v>
      </c>
      <c r="V68" s="8">
        <v>57.830589719999999</v>
      </c>
      <c r="W68" s="8">
        <v>65.678241240000006</v>
      </c>
    </row>
    <row r="69" spans="1:23" x14ac:dyDescent="0.25">
      <c r="A69" s="15" t="s">
        <v>56</v>
      </c>
      <c r="B69" s="16">
        <f>SUM(B70:B74)</f>
        <v>1747.6229476799999</v>
      </c>
      <c r="C69" s="16">
        <f t="shared" ref="C69:W69" si="16">SUM(C70:C74)</f>
        <v>1803.4644524400001</v>
      </c>
      <c r="D69" s="16">
        <f t="shared" si="16"/>
        <v>1786.4862217200002</v>
      </c>
      <c r="E69" s="16">
        <f t="shared" si="16"/>
        <v>1892.0287800000001</v>
      </c>
      <c r="F69" s="16">
        <f t="shared" si="16"/>
        <v>1993.6873742399998</v>
      </c>
      <c r="G69" s="16">
        <f t="shared" si="16"/>
        <v>2032.6667461200004</v>
      </c>
      <c r="H69" s="16">
        <f t="shared" si="16"/>
        <v>2020.78167768</v>
      </c>
      <c r="I69" s="16">
        <f t="shared" si="16"/>
        <v>2154.4197501600001</v>
      </c>
      <c r="J69" s="16">
        <f t="shared" si="16"/>
        <v>2196.1451494799999</v>
      </c>
      <c r="K69" s="16">
        <f t="shared" si="16"/>
        <v>2197.2764149200002</v>
      </c>
      <c r="L69" s="16">
        <f t="shared" si="16"/>
        <v>2245.1988207599998</v>
      </c>
      <c r="M69" s="16">
        <f t="shared" si="16"/>
        <v>2177.9591936400002</v>
      </c>
      <c r="N69" s="16">
        <f t="shared" si="16"/>
        <v>2005.8276509999996</v>
      </c>
      <c r="O69" s="16">
        <f t="shared" si="16"/>
        <v>1802.4807171599996</v>
      </c>
      <c r="P69" s="16">
        <f t="shared" si="16"/>
        <v>1757.3609318400001</v>
      </c>
      <c r="Q69" s="16">
        <f t="shared" si="16"/>
        <v>1826.0269473600001</v>
      </c>
      <c r="R69" s="16">
        <f t="shared" si="16"/>
        <v>1939.1558382000003</v>
      </c>
      <c r="S69" s="16">
        <f t="shared" si="16"/>
        <v>2006.0127446400002</v>
      </c>
      <c r="T69" s="16">
        <f t="shared" si="16"/>
        <v>2018.0349097199996</v>
      </c>
      <c r="U69" s="16">
        <f t="shared" si="16"/>
        <v>2038.3199780400005</v>
      </c>
      <c r="V69" s="16">
        <f t="shared" si="16"/>
        <v>1773.958545</v>
      </c>
      <c r="W69" s="16">
        <f t="shared" si="16"/>
        <v>1906.8394237200002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1747.6229476799999</v>
      </c>
      <c r="C71" s="8">
        <v>1803.4644524400001</v>
      </c>
      <c r="D71" s="8">
        <v>1786.4862217200002</v>
      </c>
      <c r="E71" s="8">
        <v>1892.0287800000001</v>
      </c>
      <c r="F71" s="8">
        <v>1993.6873742399998</v>
      </c>
      <c r="G71" s="8">
        <v>2032.6667461200004</v>
      </c>
      <c r="H71" s="8">
        <v>2020.78167768</v>
      </c>
      <c r="I71" s="8">
        <v>2154.4197501600001</v>
      </c>
      <c r="J71" s="8">
        <v>2196.1451494799999</v>
      </c>
      <c r="K71" s="8">
        <v>2197.2764149200002</v>
      </c>
      <c r="L71" s="8">
        <v>2245.1988207599998</v>
      </c>
      <c r="M71" s="8">
        <v>2177.9591936400002</v>
      </c>
      <c r="N71" s="8">
        <v>2005.8276509999996</v>
      </c>
      <c r="O71" s="8">
        <v>1802.4807171599996</v>
      </c>
      <c r="P71" s="8">
        <v>1757.3609318400001</v>
      </c>
      <c r="Q71" s="8">
        <v>1826.0269473600001</v>
      </c>
      <c r="R71" s="8">
        <v>1939.1558382000003</v>
      </c>
      <c r="S71" s="8">
        <v>2003.9634943200001</v>
      </c>
      <c r="T71" s="8">
        <v>2015.8968283199997</v>
      </c>
      <c r="U71" s="8">
        <v>2035.5326028000004</v>
      </c>
      <c r="V71" s="8">
        <v>1772.8194798</v>
      </c>
      <c r="W71" s="8">
        <v>1904.2193070000003</v>
      </c>
    </row>
    <row r="72" spans="1:23" x14ac:dyDescent="0.25">
      <c r="A72" s="10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</row>
    <row r="73" spans="1:23" x14ac:dyDescent="0.25">
      <c r="A73" s="10" t="s">
        <v>59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2.0492503200000001</v>
      </c>
      <c r="T73" s="8">
        <v>2.1380813999999999</v>
      </c>
      <c r="U73" s="8">
        <v>2.7873752399999998</v>
      </c>
      <c r="V73" s="8">
        <v>1.1390651999999999</v>
      </c>
      <c r="W73" s="8">
        <v>2.6201167199999995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752.85136823290293</v>
      </c>
      <c r="C75" s="16">
        <f t="shared" ref="C75:W75" si="17">SUM(C76:C78)</f>
        <v>758.28683537991026</v>
      </c>
      <c r="D75" s="16">
        <f t="shared" si="17"/>
        <v>761.57424831188075</v>
      </c>
      <c r="E75" s="16">
        <f t="shared" si="17"/>
        <v>787.10142337433706</v>
      </c>
      <c r="F75" s="16">
        <f t="shared" si="17"/>
        <v>707.4508900129531</v>
      </c>
      <c r="G75" s="16">
        <f t="shared" si="17"/>
        <v>628.93472479402556</v>
      </c>
      <c r="H75" s="16">
        <f t="shared" si="17"/>
        <v>688.31615921180742</v>
      </c>
      <c r="I75" s="16">
        <f t="shared" si="17"/>
        <v>665.0747070333</v>
      </c>
      <c r="J75" s="16">
        <f t="shared" si="17"/>
        <v>632.9700568799999</v>
      </c>
      <c r="K75" s="16">
        <f t="shared" si="17"/>
        <v>635.411565</v>
      </c>
      <c r="L75" s="16">
        <f t="shared" si="17"/>
        <v>582.21040391999998</v>
      </c>
      <c r="M75" s="16">
        <f t="shared" si="17"/>
        <v>638.08063164000009</v>
      </c>
      <c r="N75" s="16">
        <f t="shared" si="17"/>
        <v>608.79364236000015</v>
      </c>
      <c r="O75" s="16">
        <f t="shared" si="17"/>
        <v>535.60830456000019</v>
      </c>
      <c r="P75" s="16">
        <f t="shared" si="17"/>
        <v>486.67127940000006</v>
      </c>
      <c r="Q75" s="16">
        <f t="shared" si="17"/>
        <v>540.6916057200001</v>
      </c>
      <c r="R75" s="16">
        <f t="shared" si="17"/>
        <v>540.04344191999985</v>
      </c>
      <c r="S75" s="16">
        <f t="shared" si="17"/>
        <v>553.7875845599998</v>
      </c>
      <c r="T75" s="16">
        <f t="shared" si="17"/>
        <v>483.2123662800002</v>
      </c>
      <c r="U75" s="16">
        <f t="shared" si="17"/>
        <v>558.47581199999979</v>
      </c>
      <c r="V75" s="16">
        <f t="shared" si="17"/>
        <v>526.13197163999985</v>
      </c>
      <c r="W75" s="16">
        <f t="shared" si="17"/>
        <v>498.06016163999976</v>
      </c>
    </row>
    <row r="76" spans="1:23" x14ac:dyDescent="0.25">
      <c r="A76" s="10" t="s">
        <v>62</v>
      </c>
      <c r="B76" s="8">
        <v>80.909852639246594</v>
      </c>
      <c r="C76" s="8">
        <v>81.757080126404162</v>
      </c>
      <c r="D76" s="8">
        <v>78.368170177773834</v>
      </c>
      <c r="E76" s="8">
        <v>80.486221163081936</v>
      </c>
      <c r="F76" s="8">
        <v>72.437613232842423</v>
      </c>
      <c r="G76" s="8">
        <v>69.634233007911021</v>
      </c>
      <c r="H76" s="8">
        <v>118.33920648000002</v>
      </c>
      <c r="I76" s="8">
        <v>121.52983428000003</v>
      </c>
      <c r="J76" s="8">
        <v>153.18261287999999</v>
      </c>
      <c r="K76" s="8">
        <v>124.65463355999999</v>
      </c>
      <c r="L76" s="8">
        <v>137.44374624000005</v>
      </c>
      <c r="M76" s="8">
        <v>137.1664098</v>
      </c>
      <c r="N76" s="8">
        <v>124.27068744000002</v>
      </c>
      <c r="O76" s="8">
        <v>127.33764372000002</v>
      </c>
      <c r="P76" s="8">
        <v>118.40024052000001</v>
      </c>
      <c r="Q76" s="8">
        <v>108.93590028000001</v>
      </c>
      <c r="R76" s="8">
        <v>105.63718715999997</v>
      </c>
      <c r="S76" s="8">
        <v>121.54470552000001</v>
      </c>
      <c r="T76" s="8">
        <v>120.6673203600001</v>
      </c>
      <c r="U76" s="8">
        <v>146.74850352000001</v>
      </c>
      <c r="V76" s="8">
        <v>115.12279008000012</v>
      </c>
      <c r="W76" s="8">
        <v>120.53288771999986</v>
      </c>
    </row>
    <row r="77" spans="1:23" x14ac:dyDescent="0.25">
      <c r="A77" s="10" t="s">
        <v>63</v>
      </c>
      <c r="B77" s="8">
        <v>555.5017787446518</v>
      </c>
      <c r="C77" s="8">
        <v>558.87074853268848</v>
      </c>
      <c r="D77" s="8">
        <v>570.42415090054169</v>
      </c>
      <c r="E77" s="8">
        <v>590.78512581764039</v>
      </c>
      <c r="F77" s="8">
        <v>530.76618761027089</v>
      </c>
      <c r="G77" s="8">
        <v>463.58824068000001</v>
      </c>
      <c r="H77" s="8">
        <v>467.10714959999973</v>
      </c>
      <c r="I77" s="8">
        <v>441.41510484000008</v>
      </c>
      <c r="J77" s="8">
        <v>393.99381575999996</v>
      </c>
      <c r="K77" s="8">
        <v>431.40048876000003</v>
      </c>
      <c r="L77" s="8">
        <v>368.52437123999994</v>
      </c>
      <c r="M77" s="8">
        <v>418.37559912000006</v>
      </c>
      <c r="N77" s="8">
        <v>405.32149980000014</v>
      </c>
      <c r="O77" s="8">
        <v>332.49707172000018</v>
      </c>
      <c r="P77" s="8">
        <v>301.66213392000003</v>
      </c>
      <c r="Q77" s="8">
        <v>352.40139684000007</v>
      </c>
      <c r="R77" s="8">
        <v>355.28495003999984</v>
      </c>
      <c r="S77" s="8">
        <v>348.41272787999981</v>
      </c>
      <c r="T77" s="8">
        <v>283.97317176000007</v>
      </c>
      <c r="U77" s="8">
        <v>327.36000419999982</v>
      </c>
      <c r="V77" s="8">
        <v>323.16810983999977</v>
      </c>
      <c r="W77" s="8">
        <v>293.12268587999995</v>
      </c>
    </row>
    <row r="78" spans="1:23" x14ac:dyDescent="0.25">
      <c r="A78" s="10" t="s">
        <v>64</v>
      </c>
      <c r="B78" s="8">
        <v>116.43973684900455</v>
      </c>
      <c r="C78" s="8">
        <v>117.65900672081763</v>
      </c>
      <c r="D78" s="8">
        <v>112.78192723356518</v>
      </c>
      <c r="E78" s="8">
        <v>115.83007639361469</v>
      </c>
      <c r="F78" s="8">
        <v>104.24708916983984</v>
      </c>
      <c r="G78" s="8">
        <v>95.712251106114536</v>
      </c>
      <c r="H78" s="8">
        <v>102.86980313180763</v>
      </c>
      <c r="I78" s="8">
        <v>102.12976791329991</v>
      </c>
      <c r="J78" s="8">
        <v>85.793628240000004</v>
      </c>
      <c r="K78" s="8">
        <v>79.356442679999986</v>
      </c>
      <c r="L78" s="8">
        <v>76.242286439999987</v>
      </c>
      <c r="M78" s="8">
        <v>82.538622719999978</v>
      </c>
      <c r="N78" s="8">
        <v>79.201455119999991</v>
      </c>
      <c r="O78" s="8">
        <v>75.773589120000011</v>
      </c>
      <c r="P78" s="8">
        <v>66.608904960000004</v>
      </c>
      <c r="Q78" s="8">
        <v>79.354308599999982</v>
      </c>
      <c r="R78" s="8">
        <v>79.121304719999983</v>
      </c>
      <c r="S78" s="8">
        <v>83.83015116</v>
      </c>
      <c r="T78" s="8">
        <v>78.571874160000007</v>
      </c>
      <c r="U78" s="8">
        <v>84.367304280000013</v>
      </c>
      <c r="V78" s="8">
        <v>87.841071720000002</v>
      </c>
      <c r="W78" s="8">
        <v>84.404588039999979</v>
      </c>
    </row>
    <row r="79" spans="1:23" x14ac:dyDescent="0.25">
      <c r="A79" s="15" t="s">
        <v>37</v>
      </c>
      <c r="B79" s="16">
        <f>SUM(B80:B81)</f>
        <v>21.428989999999999</v>
      </c>
      <c r="C79" s="16">
        <f t="shared" ref="C79:W79" si="18">SUM(C80:C81)</f>
        <v>21.653379999999999</v>
      </c>
      <c r="D79" s="16">
        <f t="shared" si="18"/>
        <v>20.75583</v>
      </c>
      <c r="E79" s="16">
        <f t="shared" si="18"/>
        <v>21.316800000000001</v>
      </c>
      <c r="F79" s="16">
        <f t="shared" si="18"/>
        <v>20.38702</v>
      </c>
      <c r="G79" s="16">
        <f t="shared" si="18"/>
        <v>19.030010000000001</v>
      </c>
      <c r="H79" s="16">
        <f t="shared" si="18"/>
        <v>13.947100000000001</v>
      </c>
      <c r="I79" s="16">
        <f t="shared" si="18"/>
        <v>20.319700000000001</v>
      </c>
      <c r="J79" s="16">
        <f t="shared" si="18"/>
        <v>42.623800000000003</v>
      </c>
      <c r="K79" s="16">
        <f t="shared" si="18"/>
        <v>20.2864</v>
      </c>
      <c r="L79" s="16">
        <f t="shared" si="18"/>
        <v>20.2864</v>
      </c>
      <c r="M79" s="16">
        <f t="shared" si="18"/>
        <v>26.625700000000002</v>
      </c>
      <c r="N79" s="16">
        <f t="shared" si="18"/>
        <v>20.2864</v>
      </c>
      <c r="O79" s="16">
        <f t="shared" si="18"/>
        <v>26.424030000000002</v>
      </c>
      <c r="P79" s="16">
        <f t="shared" si="18"/>
        <v>37.967329999999997</v>
      </c>
      <c r="Q79" s="16">
        <f t="shared" si="18"/>
        <v>25.255429999999997</v>
      </c>
      <c r="R79" s="16">
        <f t="shared" si="18"/>
        <v>25.255429999999997</v>
      </c>
      <c r="S79" s="16">
        <f t="shared" si="18"/>
        <v>25.40774</v>
      </c>
      <c r="T79" s="16">
        <f t="shared" si="18"/>
        <v>26.594069999999999</v>
      </c>
      <c r="U79" s="16">
        <f t="shared" si="18"/>
        <v>25.804960000000001</v>
      </c>
      <c r="V79" s="16">
        <f t="shared" si="18"/>
        <v>26.482729999999997</v>
      </c>
      <c r="W79" s="16">
        <f t="shared" si="18"/>
        <v>22.926119999999997</v>
      </c>
    </row>
    <row r="80" spans="1:23" x14ac:dyDescent="0.25">
      <c r="A80" s="10" t="s">
        <v>38</v>
      </c>
      <c r="B80" s="8">
        <f t="shared" ref="B80:W80" si="19">B29</f>
        <v>21.428989999999999</v>
      </c>
      <c r="C80" s="8">
        <f t="shared" si="19"/>
        <v>21.653379999999999</v>
      </c>
      <c r="D80" s="8">
        <f t="shared" si="19"/>
        <v>20.75583</v>
      </c>
      <c r="E80" s="8">
        <f t="shared" si="19"/>
        <v>21.316800000000001</v>
      </c>
      <c r="F80" s="8">
        <f t="shared" si="19"/>
        <v>20.38702</v>
      </c>
      <c r="G80" s="8">
        <f t="shared" si="19"/>
        <v>19.030010000000001</v>
      </c>
      <c r="H80" s="8">
        <f t="shared" si="19"/>
        <v>13.947100000000001</v>
      </c>
      <c r="I80" s="8">
        <f t="shared" si="19"/>
        <v>20.319700000000001</v>
      </c>
      <c r="J80" s="8">
        <f t="shared" si="19"/>
        <v>42.623800000000003</v>
      </c>
      <c r="K80" s="8">
        <f t="shared" si="19"/>
        <v>17.133400000000002</v>
      </c>
      <c r="L80" s="8">
        <f t="shared" si="19"/>
        <v>17.133400000000002</v>
      </c>
      <c r="M80" s="8">
        <f t="shared" si="19"/>
        <v>20.319700000000001</v>
      </c>
      <c r="N80" s="8">
        <f t="shared" si="19"/>
        <v>17.133400000000002</v>
      </c>
      <c r="O80" s="8">
        <f t="shared" si="19"/>
        <v>20.118030000000001</v>
      </c>
      <c r="P80" s="8">
        <f t="shared" si="19"/>
        <v>31.66133</v>
      </c>
      <c r="Q80" s="8">
        <f t="shared" si="19"/>
        <v>22.102429999999998</v>
      </c>
      <c r="R80" s="8">
        <f t="shared" si="19"/>
        <v>22.102429999999998</v>
      </c>
      <c r="S80" s="8">
        <f t="shared" si="19"/>
        <v>21.554590000000001</v>
      </c>
      <c r="T80" s="8">
        <f t="shared" si="19"/>
        <v>22.078759999999999</v>
      </c>
      <c r="U80" s="8">
        <f t="shared" si="19"/>
        <v>21.816230000000001</v>
      </c>
      <c r="V80" s="8">
        <f t="shared" si="19"/>
        <v>21.765619999999998</v>
      </c>
      <c r="W80" s="8">
        <f t="shared" si="19"/>
        <v>18.845939999999999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3.153</v>
      </c>
      <c r="L81" s="8">
        <f t="shared" si="20"/>
        <v>3.153</v>
      </c>
      <c r="M81" s="8">
        <f t="shared" si="20"/>
        <v>6.306</v>
      </c>
      <c r="N81" s="8">
        <f t="shared" si="20"/>
        <v>3.153</v>
      </c>
      <c r="O81" s="8">
        <f t="shared" si="20"/>
        <v>6.306</v>
      </c>
      <c r="P81" s="8">
        <f t="shared" si="20"/>
        <v>6.306</v>
      </c>
      <c r="Q81" s="8">
        <f t="shared" si="20"/>
        <v>3.153</v>
      </c>
      <c r="R81" s="8">
        <f t="shared" si="20"/>
        <v>3.153</v>
      </c>
      <c r="S81" s="8">
        <f t="shared" si="20"/>
        <v>3.8531499999999999</v>
      </c>
      <c r="T81" s="8">
        <f t="shared" si="20"/>
        <v>4.5153100000000004</v>
      </c>
      <c r="U81" s="8">
        <f t="shared" si="20"/>
        <v>3.9887299999999999</v>
      </c>
      <c r="V81" s="8">
        <f t="shared" si="20"/>
        <v>4.7171099999999999</v>
      </c>
      <c r="W81" s="8">
        <f t="shared" si="20"/>
        <v>4.0801800000000004</v>
      </c>
    </row>
    <row r="82" spans="1:23" x14ac:dyDescent="0.25">
      <c r="A82" s="17" t="s">
        <v>40</v>
      </c>
      <c r="B82" s="16">
        <f t="shared" ref="B82:W82" si="21">B31</f>
        <v>0</v>
      </c>
      <c r="C82" s="16">
        <f t="shared" si="21"/>
        <v>0</v>
      </c>
      <c r="D82" s="16">
        <f t="shared" si="21"/>
        <v>0</v>
      </c>
      <c r="E82" s="16">
        <f t="shared" si="21"/>
        <v>0</v>
      </c>
      <c r="F82" s="16">
        <f t="shared" si="21"/>
        <v>0</v>
      </c>
      <c r="G82" s="16">
        <f t="shared" si="21"/>
        <v>0</v>
      </c>
      <c r="H82" s="16">
        <f t="shared" si="21"/>
        <v>0</v>
      </c>
      <c r="I82" s="16">
        <f t="shared" si="21"/>
        <v>0</v>
      </c>
      <c r="J82" s="16">
        <f t="shared" si="21"/>
        <v>0</v>
      </c>
      <c r="K82" s="16">
        <f t="shared" si="21"/>
        <v>0</v>
      </c>
      <c r="L82" s="16">
        <f t="shared" si="21"/>
        <v>0</v>
      </c>
      <c r="M82" s="16">
        <f t="shared" si="21"/>
        <v>0</v>
      </c>
      <c r="N82" s="16">
        <f t="shared" si="21"/>
        <v>0</v>
      </c>
      <c r="O82" s="16">
        <f t="shared" si="21"/>
        <v>0</v>
      </c>
      <c r="P82" s="16">
        <f t="shared" si="21"/>
        <v>0</v>
      </c>
      <c r="Q82" s="16">
        <f t="shared" si="21"/>
        <v>0</v>
      </c>
      <c r="R82" s="16">
        <f t="shared" si="21"/>
        <v>0</v>
      </c>
      <c r="S82" s="16">
        <f t="shared" si="21"/>
        <v>0</v>
      </c>
      <c r="T82" s="16">
        <f t="shared" si="21"/>
        <v>0</v>
      </c>
      <c r="U82" s="16">
        <f t="shared" si="21"/>
        <v>0</v>
      </c>
      <c r="V82" s="16">
        <f t="shared" si="21"/>
        <v>0</v>
      </c>
      <c r="W82" s="16">
        <f t="shared" si="21"/>
        <v>0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806.84317956500001</v>
      </c>
      <c r="C84" s="16">
        <f t="shared" ref="C84:W84" si="23">SUM(C85:C88)</f>
        <v>790.81470645499996</v>
      </c>
      <c r="D84" s="16">
        <f t="shared" si="23"/>
        <v>823.72066382600008</v>
      </c>
      <c r="E84" s="16">
        <f t="shared" si="23"/>
        <v>826.20499191900001</v>
      </c>
      <c r="F84" s="16">
        <f t="shared" si="23"/>
        <v>890.84557030200006</v>
      </c>
      <c r="G84" s="16">
        <f t="shared" si="23"/>
        <v>863.93662818600001</v>
      </c>
      <c r="H84" s="16">
        <f t="shared" si="23"/>
        <v>905.84883345700007</v>
      </c>
      <c r="I84" s="16">
        <f t="shared" si="23"/>
        <v>901.83405660900007</v>
      </c>
      <c r="J84" s="16">
        <f t="shared" si="23"/>
        <v>904.50516395199998</v>
      </c>
      <c r="K84" s="16">
        <f t="shared" si="23"/>
        <v>730.28045117000011</v>
      </c>
      <c r="L84" s="16">
        <f t="shared" si="23"/>
        <v>593.51210657700005</v>
      </c>
      <c r="M84" s="16">
        <f t="shared" si="23"/>
        <v>575.35192131300005</v>
      </c>
      <c r="N84" s="16">
        <f t="shared" si="23"/>
        <v>530.59611615099993</v>
      </c>
      <c r="O84" s="16">
        <f t="shared" si="23"/>
        <v>767.5497139009999</v>
      </c>
      <c r="P84" s="16">
        <f t="shared" si="23"/>
        <v>988.16820565199998</v>
      </c>
      <c r="Q84" s="16">
        <f t="shared" si="23"/>
        <v>890.59059787899992</v>
      </c>
      <c r="R84" s="16">
        <f t="shared" si="23"/>
        <v>899.07393671199998</v>
      </c>
      <c r="S84" s="16">
        <f t="shared" si="23"/>
        <v>941.34650109100005</v>
      </c>
      <c r="T84" s="16">
        <f t="shared" si="23"/>
        <v>870.67551521524001</v>
      </c>
      <c r="U84" s="16">
        <f t="shared" si="23"/>
        <v>819.36753824512004</v>
      </c>
      <c r="V84" s="16">
        <f t="shared" si="23"/>
        <v>907.07221967196006</v>
      </c>
      <c r="W84" s="16">
        <f t="shared" si="23"/>
        <v>902.01881797527972</v>
      </c>
    </row>
    <row r="85" spans="1:23" x14ac:dyDescent="0.25">
      <c r="A85" s="9" t="s">
        <v>69</v>
      </c>
      <c r="B85" s="8">
        <v>802.74779999999998</v>
      </c>
      <c r="C85" s="8">
        <v>786.67949999999996</v>
      </c>
      <c r="D85" s="8">
        <v>818.99930000000006</v>
      </c>
      <c r="E85" s="8">
        <v>821.46590000000003</v>
      </c>
      <c r="F85" s="8">
        <v>884.947</v>
      </c>
      <c r="G85" s="8">
        <v>860.47360000000003</v>
      </c>
      <c r="H85" s="8">
        <v>902.37260000000003</v>
      </c>
      <c r="I85" s="8">
        <v>898.31950000000006</v>
      </c>
      <c r="J85" s="8">
        <v>901.00400000000002</v>
      </c>
      <c r="K85" s="8">
        <v>726.73710000000005</v>
      </c>
      <c r="L85" s="8">
        <v>589.98200000000008</v>
      </c>
      <c r="M85" s="8">
        <v>571.82650000000001</v>
      </c>
      <c r="N85" s="8">
        <v>527.64319999999998</v>
      </c>
      <c r="O85" s="8">
        <v>765.18409999999994</v>
      </c>
      <c r="P85" s="8">
        <v>985.79189999999994</v>
      </c>
      <c r="Q85" s="8">
        <v>888.12439999999992</v>
      </c>
      <c r="R85" s="8">
        <v>896.41559999999993</v>
      </c>
      <c r="S85" s="8">
        <v>938.91380000000004</v>
      </c>
      <c r="T85" s="8">
        <v>868.23732111124002</v>
      </c>
      <c r="U85" s="8">
        <v>814.38850395951999</v>
      </c>
      <c r="V85" s="8">
        <v>902.15011222316002</v>
      </c>
      <c r="W85" s="8">
        <v>896.98706138659998</v>
      </c>
    </row>
    <row r="86" spans="1:23" x14ac:dyDescent="0.25">
      <c r="A86" s="9" t="s">
        <v>70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</row>
    <row r="87" spans="1:23" x14ac:dyDescent="0.25">
      <c r="A87" s="9" t="s">
        <v>71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</row>
    <row r="88" spans="1:23" x14ac:dyDescent="0.25">
      <c r="A88" s="9" t="s">
        <v>67</v>
      </c>
      <c r="B88" s="8">
        <v>4.095379565</v>
      </c>
      <c r="C88" s="8">
        <v>4.1352064549999996</v>
      </c>
      <c r="D88" s="8">
        <v>4.7213638260000002</v>
      </c>
      <c r="E88" s="8">
        <v>4.7390919189999998</v>
      </c>
      <c r="F88" s="8">
        <v>5.8985703020000004</v>
      </c>
      <c r="G88" s="8">
        <v>3.4630281859999998</v>
      </c>
      <c r="H88" s="8">
        <v>3.4762334570000002</v>
      </c>
      <c r="I88" s="8">
        <v>3.514556609</v>
      </c>
      <c r="J88" s="8">
        <v>3.5011639520000002</v>
      </c>
      <c r="K88" s="8">
        <v>3.5433511700000002</v>
      </c>
      <c r="L88" s="8">
        <v>3.5301065770000002</v>
      </c>
      <c r="M88" s="8">
        <v>3.5254213129999998</v>
      </c>
      <c r="N88" s="8">
        <v>2.9529161510000002</v>
      </c>
      <c r="O88" s="8">
        <v>2.3656139010000001</v>
      </c>
      <c r="P88" s="8">
        <v>2.3763056520000001</v>
      </c>
      <c r="Q88" s="8">
        <v>2.4661978790000001</v>
      </c>
      <c r="R88" s="8">
        <v>2.6583367120000001</v>
      </c>
      <c r="S88" s="8">
        <v>2.4327010910000002</v>
      </c>
      <c r="T88" s="8">
        <v>2.4381941039999999</v>
      </c>
      <c r="U88" s="8">
        <v>4.9790342856000001</v>
      </c>
      <c r="V88" s="8">
        <v>4.9221074488000003</v>
      </c>
      <c r="W88" s="8">
        <v>5.0317565886797304</v>
      </c>
    </row>
    <row r="89" spans="1:23" x14ac:dyDescent="0.25">
      <c r="A89" s="18" t="s">
        <v>42</v>
      </c>
      <c r="B89" s="16">
        <f t="shared" ref="B89:W89" si="24">B42</f>
        <v>1.6719999999999999</v>
      </c>
      <c r="C89" s="16">
        <f t="shared" si="24"/>
        <v>0.16650000000000001</v>
      </c>
      <c r="D89" s="16">
        <f t="shared" si="24"/>
        <v>0.41949999999999998</v>
      </c>
      <c r="E89" s="16">
        <f t="shared" si="24"/>
        <v>0.73109999999999997</v>
      </c>
      <c r="F89" s="16">
        <f t="shared" si="24"/>
        <v>0.94669999999999999</v>
      </c>
      <c r="G89" s="16">
        <f t="shared" si="24"/>
        <v>0.96650000000000003</v>
      </c>
      <c r="H89" s="16">
        <f t="shared" si="24"/>
        <v>1.1659999999999999</v>
      </c>
      <c r="I89" s="16">
        <f t="shared" si="24"/>
        <v>1.1059000000000001</v>
      </c>
      <c r="J89" s="16">
        <f t="shared" si="24"/>
        <v>0.53680000000000005</v>
      </c>
      <c r="K89" s="16">
        <f t="shared" si="24"/>
        <v>1.1389</v>
      </c>
      <c r="L89" s="16">
        <f t="shared" si="24"/>
        <v>0.73770000000000002</v>
      </c>
      <c r="M89" s="16">
        <f t="shared" si="24"/>
        <v>0.90859999999999996</v>
      </c>
      <c r="N89" s="16">
        <f t="shared" si="24"/>
        <v>0.54879999999999995</v>
      </c>
      <c r="O89" s="16">
        <f t="shared" si="24"/>
        <v>0.79049999999999998</v>
      </c>
      <c r="P89" s="16">
        <f t="shared" si="24"/>
        <v>0.40699999999999997</v>
      </c>
      <c r="Q89" s="16">
        <f t="shared" si="24"/>
        <v>0.3982</v>
      </c>
      <c r="R89" s="16">
        <f t="shared" si="24"/>
        <v>0.39400000000000002</v>
      </c>
      <c r="S89" s="16">
        <f t="shared" si="24"/>
        <v>0.41799999999999998</v>
      </c>
      <c r="T89" s="16">
        <f t="shared" si="24"/>
        <v>0.22345000000000001</v>
      </c>
      <c r="U89" s="16">
        <f t="shared" si="24"/>
        <v>0.22586999999999999</v>
      </c>
      <c r="V89" s="16">
        <f t="shared" si="24"/>
        <v>0.22</v>
      </c>
      <c r="W89" s="16">
        <f t="shared" si="24"/>
        <v>0.29882999999999998</v>
      </c>
    </row>
    <row r="90" spans="1:23" x14ac:dyDescent="0.25">
      <c r="A90" s="18" t="s">
        <v>65</v>
      </c>
      <c r="B90" s="16">
        <f t="shared" ref="B90:W90" si="25">B43</f>
        <v>0</v>
      </c>
      <c r="C90" s="16">
        <f t="shared" si="25"/>
        <v>0</v>
      </c>
      <c r="D90" s="16">
        <f t="shared" si="25"/>
        <v>0</v>
      </c>
      <c r="E90" s="16">
        <f t="shared" si="25"/>
        <v>0</v>
      </c>
      <c r="F90" s="16">
        <f t="shared" si="25"/>
        <v>0</v>
      </c>
      <c r="G90" s="16">
        <f t="shared" si="25"/>
        <v>0</v>
      </c>
      <c r="H90" s="16">
        <f t="shared" si="25"/>
        <v>0</v>
      </c>
      <c r="I90" s="16">
        <f t="shared" si="25"/>
        <v>0</v>
      </c>
      <c r="J90" s="16">
        <f t="shared" si="25"/>
        <v>0</v>
      </c>
      <c r="K90" s="16">
        <f t="shared" si="25"/>
        <v>0</v>
      </c>
      <c r="L90" s="16">
        <f t="shared" si="25"/>
        <v>0</v>
      </c>
      <c r="M90" s="16">
        <f t="shared" si="25"/>
        <v>0</v>
      </c>
      <c r="N90" s="16">
        <f t="shared" si="25"/>
        <v>0</v>
      </c>
      <c r="O90" s="16">
        <f t="shared" si="25"/>
        <v>0</v>
      </c>
      <c r="P90" s="16">
        <f t="shared" si="25"/>
        <v>0</v>
      </c>
      <c r="Q90" s="16">
        <f t="shared" si="25"/>
        <v>0</v>
      </c>
      <c r="R90" s="16">
        <f t="shared" si="25"/>
        <v>0</v>
      </c>
      <c r="S90" s="16">
        <f t="shared" si="25"/>
        <v>0</v>
      </c>
      <c r="T90" s="16">
        <f t="shared" si="25"/>
        <v>0</v>
      </c>
      <c r="U90" s="16">
        <f t="shared" si="25"/>
        <v>0</v>
      </c>
      <c r="V90" s="16">
        <f t="shared" si="25"/>
        <v>0</v>
      </c>
      <c r="W90" s="16">
        <f t="shared" si="25"/>
        <v>0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1459.2107631600002</v>
      </c>
      <c r="C92" s="16">
        <f t="shared" ref="C92:W92" si="27">SUM(C93:C94)</f>
        <v>1601.7737911200002</v>
      </c>
      <c r="D92" s="16">
        <f t="shared" si="27"/>
        <v>1394.0285443199998</v>
      </c>
      <c r="E92" s="16">
        <f t="shared" si="27"/>
        <v>1417.0046965200002</v>
      </c>
      <c r="F92" s="16">
        <f t="shared" si="27"/>
        <v>1108.7942266799998</v>
      </c>
      <c r="G92" s="16">
        <f t="shared" si="27"/>
        <v>1842.7123515600006</v>
      </c>
      <c r="H92" s="16">
        <f t="shared" si="27"/>
        <v>1886.0686243200003</v>
      </c>
      <c r="I92" s="16">
        <f t="shared" si="27"/>
        <v>1779.4193698800004</v>
      </c>
      <c r="J92" s="16">
        <f t="shared" si="27"/>
        <v>1709.3130948</v>
      </c>
      <c r="K92" s="16">
        <f t="shared" si="27"/>
        <v>1533.3413763599997</v>
      </c>
      <c r="L92" s="16">
        <f t="shared" si="27"/>
        <v>1446.3225021600001</v>
      </c>
      <c r="M92" s="16">
        <f t="shared" si="27"/>
        <v>1561.2254560800002</v>
      </c>
      <c r="N92" s="16">
        <f t="shared" si="27"/>
        <v>1460.2178685600006</v>
      </c>
      <c r="O92" s="16">
        <f t="shared" si="27"/>
        <v>1501.2449395200001</v>
      </c>
      <c r="P92" s="16">
        <f t="shared" si="27"/>
        <v>1467.9768326400003</v>
      </c>
      <c r="Q92" s="16">
        <f t="shared" si="27"/>
        <v>1512.05383512</v>
      </c>
      <c r="R92" s="16">
        <f t="shared" si="27"/>
        <v>1743.14074392</v>
      </c>
      <c r="S92" s="16">
        <f t="shared" si="27"/>
        <v>1750.7176722000004</v>
      </c>
      <c r="T92" s="16">
        <f t="shared" si="27"/>
        <v>1833.5913483600002</v>
      </c>
      <c r="U92" s="16">
        <f t="shared" si="27"/>
        <v>1817.45978904</v>
      </c>
      <c r="V92" s="16">
        <f t="shared" si="27"/>
        <v>1162.8055101600003</v>
      </c>
      <c r="W92" s="16">
        <f t="shared" si="27"/>
        <v>1277.1843782399997</v>
      </c>
    </row>
    <row r="93" spans="1:23" x14ac:dyDescent="0.25">
      <c r="A93" s="9" t="s">
        <v>73</v>
      </c>
      <c r="B93" s="8">
        <v>849.77172000000019</v>
      </c>
      <c r="C93" s="8">
        <v>995.62806000000012</v>
      </c>
      <c r="D93" s="8">
        <v>957.57857999999987</v>
      </c>
      <c r="E93" s="8">
        <v>1024.1651700000002</v>
      </c>
      <c r="F93" s="8">
        <v>935.38304999999991</v>
      </c>
      <c r="G93" s="8">
        <v>922.69989000000044</v>
      </c>
      <c r="H93" s="8">
        <v>951.23700000000019</v>
      </c>
      <c r="I93" s="8">
        <v>910.01673000000039</v>
      </c>
      <c r="J93" s="8">
        <v>906.84594000000004</v>
      </c>
      <c r="K93" s="8">
        <v>840.25934999999981</v>
      </c>
      <c r="L93" s="8">
        <v>856.11330000000021</v>
      </c>
      <c r="M93" s="8">
        <v>932.21226000000013</v>
      </c>
      <c r="N93" s="8">
        <v>837.08856000000037</v>
      </c>
      <c r="O93" s="8">
        <v>745.13565000000006</v>
      </c>
      <c r="P93" s="8">
        <v>732.45249000000024</v>
      </c>
      <c r="Q93" s="8">
        <v>738.79407000000015</v>
      </c>
      <c r="R93" s="8">
        <v>833.9177699999999</v>
      </c>
      <c r="S93" s="8">
        <v>944.28041616000007</v>
      </c>
      <c r="T93" s="8">
        <v>977.34204936000015</v>
      </c>
      <c r="U93" s="8">
        <v>936.04904531999989</v>
      </c>
      <c r="V93" s="8">
        <v>286.55710488000005</v>
      </c>
      <c r="W93" s="8">
        <v>474.66415691999987</v>
      </c>
    </row>
    <row r="94" spans="1:23" x14ac:dyDescent="0.25">
      <c r="A94" s="11" t="s">
        <v>74</v>
      </c>
      <c r="B94" s="12">
        <v>609.43904315999987</v>
      </c>
      <c r="C94" s="12">
        <v>606.14573112000016</v>
      </c>
      <c r="D94" s="12">
        <v>436.44996431999988</v>
      </c>
      <c r="E94" s="12">
        <v>392.83952651999999</v>
      </c>
      <c r="F94" s="12">
        <v>173.41117668000001</v>
      </c>
      <c r="G94" s="12">
        <v>920.01246156000013</v>
      </c>
      <c r="H94" s="12">
        <v>934.83162432000017</v>
      </c>
      <c r="I94" s="12">
        <v>869.40263988000015</v>
      </c>
      <c r="J94" s="12">
        <v>802.4671548</v>
      </c>
      <c r="K94" s="12">
        <v>693.08202635999999</v>
      </c>
      <c r="L94" s="12">
        <v>590.20920216000002</v>
      </c>
      <c r="M94" s="12">
        <v>629.01319608000017</v>
      </c>
      <c r="N94" s="12">
        <v>623.12930856000014</v>
      </c>
      <c r="O94" s="12">
        <v>756.10928952000006</v>
      </c>
      <c r="P94" s="12">
        <v>735.52434264000021</v>
      </c>
      <c r="Q94" s="12">
        <v>773.25976511999988</v>
      </c>
      <c r="R94" s="12">
        <v>909.22297392000007</v>
      </c>
      <c r="S94" s="12">
        <v>806.43725604000019</v>
      </c>
      <c r="T94" s="12">
        <v>856.24929900000006</v>
      </c>
      <c r="U94" s="12">
        <v>881.41074372000026</v>
      </c>
      <c r="V94" s="12">
        <v>876.24840528000016</v>
      </c>
      <c r="W94" s="12">
        <v>802.52022131999991</v>
      </c>
    </row>
    <row r="96" spans="1:23" x14ac:dyDescent="0.25">
      <c r="A96" s="4" t="s">
        <v>114</v>
      </c>
      <c r="B96" s="5">
        <f>SUM(B97,B131,B136,B137,B138,B139)</f>
        <v>-117.31469802659961</v>
      </c>
      <c r="C96" s="5">
        <f t="shared" ref="C96:W96" si="28">SUM(C97,C131,C136,C137,C138,C139)</f>
        <v>-110.86497477820035</v>
      </c>
      <c r="D96" s="5">
        <f t="shared" si="28"/>
        <v>-105.79984602360065</v>
      </c>
      <c r="E96" s="5">
        <f t="shared" si="28"/>
        <v>-400.05736871659929</v>
      </c>
      <c r="F96" s="5">
        <f t="shared" si="28"/>
        <v>-119.73479866679939</v>
      </c>
      <c r="G96" s="5">
        <f t="shared" si="28"/>
        <v>-135.1002249252</v>
      </c>
      <c r="H96" s="5">
        <f t="shared" si="28"/>
        <v>-31.629748617000516</v>
      </c>
      <c r="I96" s="5">
        <f t="shared" si="28"/>
        <v>7.3669902929993327</v>
      </c>
      <c r="J96" s="5">
        <f t="shared" si="28"/>
        <v>33.504211328001418</v>
      </c>
      <c r="K96" s="5">
        <f t="shared" si="28"/>
        <v>75.141088558399616</v>
      </c>
      <c r="L96" s="5">
        <f t="shared" si="28"/>
        <v>104.90869030300084</v>
      </c>
      <c r="M96" s="5">
        <f t="shared" si="28"/>
        <v>11.87915029499807</v>
      </c>
      <c r="N96" s="5">
        <f t="shared" si="28"/>
        <v>99.91485196899967</v>
      </c>
      <c r="O96" s="5">
        <f t="shared" si="28"/>
        <v>134.1373938589999</v>
      </c>
      <c r="P96" s="5">
        <f t="shared" si="28"/>
        <v>118.57144845199946</v>
      </c>
      <c r="Q96" s="5">
        <f t="shared" si="28"/>
        <v>73.186710520998972</v>
      </c>
      <c r="R96" s="5">
        <f t="shared" si="28"/>
        <v>141.66399275199984</v>
      </c>
      <c r="S96" s="5">
        <f t="shared" si="28"/>
        <v>135.82438342539876</v>
      </c>
      <c r="T96" s="5">
        <f t="shared" si="28"/>
        <v>120.58402917045581</v>
      </c>
      <c r="U96" s="5">
        <f t="shared" si="28"/>
        <v>187.07321778883272</v>
      </c>
      <c r="V96" s="5">
        <f t="shared" si="28"/>
        <v>94.612829434010763</v>
      </c>
      <c r="W96" s="5">
        <f t="shared" si="28"/>
        <v>140.25443651679294</v>
      </c>
    </row>
    <row r="97" spans="1:23" x14ac:dyDescent="0.25">
      <c r="A97" s="13" t="s">
        <v>79</v>
      </c>
      <c r="B97" s="14">
        <f>SUM(B98,B129,B130)</f>
        <v>-91.871935301599592</v>
      </c>
      <c r="C97" s="14">
        <f t="shared" ref="C97:W97" si="29">SUM(C98,C129,C130)</f>
        <v>-82.939187203200021</v>
      </c>
      <c r="D97" s="14">
        <f t="shared" si="29"/>
        <v>-80.170297877600845</v>
      </c>
      <c r="E97" s="14">
        <f t="shared" si="29"/>
        <v>-374.28867027759907</v>
      </c>
      <c r="F97" s="14">
        <f t="shared" si="29"/>
        <v>-97.252571684799506</v>
      </c>
      <c r="G97" s="14">
        <f t="shared" si="29"/>
        <v>-42.535875179199444</v>
      </c>
      <c r="H97" s="14">
        <f t="shared" si="29"/>
        <v>82.724879159999801</v>
      </c>
      <c r="I97" s="14">
        <f t="shared" si="29"/>
        <v>93.450356781999858</v>
      </c>
      <c r="J97" s="14">
        <f t="shared" si="29"/>
        <v>87.876310080001431</v>
      </c>
      <c r="K97" s="14">
        <f t="shared" si="29"/>
        <v>107.81746608839946</v>
      </c>
      <c r="L97" s="14">
        <f t="shared" si="29"/>
        <v>135.21118904000107</v>
      </c>
      <c r="M97" s="14">
        <f t="shared" si="29"/>
        <v>88.296607687998375</v>
      </c>
      <c r="N97" s="14">
        <f t="shared" si="29"/>
        <v>109.33571668000016</v>
      </c>
      <c r="O97" s="14">
        <f t="shared" si="29"/>
        <v>105.1143372800001</v>
      </c>
      <c r="P97" s="14">
        <f t="shared" si="29"/>
        <v>77.413276743999916</v>
      </c>
      <c r="Q97" s="14">
        <f t="shared" si="29"/>
        <v>66.924543519999091</v>
      </c>
      <c r="R97" s="14">
        <f t="shared" si="29"/>
        <v>101.45173338399985</v>
      </c>
      <c r="S97" s="14">
        <f t="shared" si="29"/>
        <v>83.548056716399003</v>
      </c>
      <c r="T97" s="14">
        <f t="shared" si="29"/>
        <v>59.877912745696108</v>
      </c>
      <c r="U97" s="14">
        <f t="shared" si="29"/>
        <v>94.629645073952972</v>
      </c>
      <c r="V97" s="14">
        <f t="shared" si="29"/>
        <v>56.321689265970946</v>
      </c>
      <c r="W97" s="14">
        <f t="shared" si="29"/>
        <v>62.083382732072408</v>
      </c>
    </row>
    <row r="98" spans="1:23" x14ac:dyDescent="0.25">
      <c r="A98" s="9" t="s">
        <v>80</v>
      </c>
      <c r="B98" s="8">
        <f>SUM(B99,B116,B122,B126)</f>
        <v>-91.871935301599592</v>
      </c>
      <c r="C98" s="8">
        <f t="shared" ref="C98:W98" si="30">SUM(C99,C116,C122,C126)</f>
        <v>-82.939187203200021</v>
      </c>
      <c r="D98" s="8">
        <f t="shared" si="30"/>
        <v>-80.170297877600845</v>
      </c>
      <c r="E98" s="8">
        <f t="shared" si="30"/>
        <v>-374.28867027759907</v>
      </c>
      <c r="F98" s="8">
        <f t="shared" si="30"/>
        <v>-97.252571684799506</v>
      </c>
      <c r="G98" s="8">
        <f t="shared" si="30"/>
        <v>-42.535875179199444</v>
      </c>
      <c r="H98" s="8">
        <f t="shared" si="30"/>
        <v>82.724879159999801</v>
      </c>
      <c r="I98" s="8">
        <f t="shared" si="30"/>
        <v>93.450356781999858</v>
      </c>
      <c r="J98" s="8">
        <f t="shared" si="30"/>
        <v>87.876310080001431</v>
      </c>
      <c r="K98" s="8">
        <f t="shared" si="30"/>
        <v>107.81746608839946</v>
      </c>
      <c r="L98" s="8">
        <f t="shared" si="30"/>
        <v>135.21118904000107</v>
      </c>
      <c r="M98" s="8">
        <f t="shared" si="30"/>
        <v>88.296607687998375</v>
      </c>
      <c r="N98" s="8">
        <f t="shared" si="30"/>
        <v>109.33571668000016</v>
      </c>
      <c r="O98" s="8">
        <f t="shared" si="30"/>
        <v>105.1143372800001</v>
      </c>
      <c r="P98" s="8">
        <f t="shared" si="30"/>
        <v>77.413276743999916</v>
      </c>
      <c r="Q98" s="8">
        <f t="shared" si="30"/>
        <v>66.924543519999091</v>
      </c>
      <c r="R98" s="8">
        <f t="shared" si="30"/>
        <v>101.45173338399985</v>
      </c>
      <c r="S98" s="8">
        <f t="shared" si="30"/>
        <v>83.548056716399003</v>
      </c>
      <c r="T98" s="8">
        <f t="shared" si="30"/>
        <v>59.877912745696108</v>
      </c>
      <c r="U98" s="8">
        <f t="shared" si="30"/>
        <v>94.629645073952972</v>
      </c>
      <c r="V98" s="8">
        <f t="shared" si="30"/>
        <v>56.321689265970946</v>
      </c>
      <c r="W98" s="8">
        <f t="shared" si="30"/>
        <v>62.083382732072408</v>
      </c>
    </row>
    <row r="99" spans="1:23" x14ac:dyDescent="0.25">
      <c r="A99" s="15" t="s">
        <v>81</v>
      </c>
      <c r="B99" s="16">
        <f t="shared" ref="B99:W99" si="31">(B6+B10)-B52</f>
        <v>-111.93578938869678</v>
      </c>
      <c r="C99" s="16">
        <f t="shared" si="31"/>
        <v>-104.36515938328967</v>
      </c>
      <c r="D99" s="16">
        <f t="shared" si="31"/>
        <v>-101.49191784571985</v>
      </c>
      <c r="E99" s="16">
        <f t="shared" si="31"/>
        <v>-398.12800690326185</v>
      </c>
      <c r="F99" s="16">
        <f t="shared" si="31"/>
        <v>-125.98457743184645</v>
      </c>
      <c r="G99" s="16">
        <f t="shared" si="31"/>
        <v>-74.199134265173598</v>
      </c>
      <c r="H99" s="16">
        <f t="shared" si="31"/>
        <v>49.474176051807262</v>
      </c>
      <c r="I99" s="16">
        <f t="shared" si="31"/>
        <v>60.407203975300035</v>
      </c>
      <c r="J99" s="16">
        <f t="shared" si="31"/>
        <v>19.537626440001077</v>
      </c>
      <c r="K99" s="16">
        <f t="shared" si="31"/>
        <v>13.391596008399574</v>
      </c>
      <c r="L99" s="16">
        <f t="shared" si="31"/>
        <v>40.611573720000706</v>
      </c>
      <c r="M99" s="16">
        <f t="shared" si="31"/>
        <v>2.066132967998783</v>
      </c>
      <c r="N99" s="16">
        <f t="shared" si="31"/>
        <v>17.464740039999924</v>
      </c>
      <c r="O99" s="16">
        <f t="shared" si="31"/>
        <v>23.361488999999892</v>
      </c>
      <c r="P99" s="16">
        <f t="shared" si="31"/>
        <v>30.745237984000141</v>
      </c>
      <c r="Q99" s="16">
        <f t="shared" si="31"/>
        <v>1.4701665999991747</v>
      </c>
      <c r="R99" s="16">
        <f t="shared" si="31"/>
        <v>27.73178350399985</v>
      </c>
      <c r="S99" s="16">
        <f t="shared" si="31"/>
        <v>10.250705916399056</v>
      </c>
      <c r="T99" s="16">
        <f t="shared" si="31"/>
        <v>28.856338745696121</v>
      </c>
      <c r="U99" s="16">
        <f t="shared" si="31"/>
        <v>36.425935113953074</v>
      </c>
      <c r="V99" s="16">
        <f t="shared" si="31"/>
        <v>-43.520664094029144</v>
      </c>
      <c r="W99" s="16">
        <f t="shared" si="31"/>
        <v>-37.372821907927573</v>
      </c>
    </row>
    <row r="100" spans="1:23" x14ac:dyDescent="0.25">
      <c r="A100" s="19" t="s">
        <v>77</v>
      </c>
      <c r="B100" s="16">
        <f>SUM(B101:B103)</f>
        <v>-86.437962768142597</v>
      </c>
      <c r="C100" s="16">
        <f t="shared" ref="C100:W100" si="32">SUM(C101:C103)</f>
        <v>-81.294649312074313</v>
      </c>
      <c r="D100" s="16">
        <f t="shared" si="32"/>
        <v>-79.683667166941206</v>
      </c>
      <c r="E100" s="16">
        <f t="shared" si="32"/>
        <v>-321.04622421844869</v>
      </c>
      <c r="F100" s="16">
        <f t="shared" si="32"/>
        <v>-98.419862438000649</v>
      </c>
      <c r="G100" s="16">
        <f t="shared" si="32"/>
        <v>-58.668576411035062</v>
      </c>
      <c r="H100" s="16">
        <f t="shared" si="32"/>
        <v>39.82112403014105</v>
      </c>
      <c r="I100" s="16">
        <f t="shared" si="32"/>
        <v>48.976191171703327</v>
      </c>
      <c r="J100" s="16">
        <f t="shared" si="32"/>
        <v>15.935014027008947</v>
      </c>
      <c r="K100" s="16">
        <f t="shared" si="32"/>
        <v>11.223103960699042</v>
      </c>
      <c r="L100" s="16">
        <f t="shared" si="32"/>
        <v>34.526644974834184</v>
      </c>
      <c r="M100" s="16">
        <f t="shared" si="32"/>
        <v>1.7909476582717472</v>
      </c>
      <c r="N100" s="16">
        <f t="shared" si="32"/>
        <v>15.418941859367315</v>
      </c>
      <c r="O100" s="16">
        <f t="shared" si="32"/>
        <v>19.595888995928206</v>
      </c>
      <c r="P100" s="16">
        <f t="shared" si="32"/>
        <v>24.853689684961555</v>
      </c>
      <c r="Q100" s="16">
        <f t="shared" si="32"/>
        <v>1.2193093345955264</v>
      </c>
      <c r="R100" s="16">
        <f t="shared" si="32"/>
        <v>23.377222380483445</v>
      </c>
      <c r="S100" s="16">
        <f t="shared" si="32"/>
        <v>8.5956986286052661</v>
      </c>
      <c r="T100" s="16">
        <f t="shared" si="32"/>
        <v>24.679852957407817</v>
      </c>
      <c r="U100" s="16">
        <f t="shared" si="32"/>
        <v>30.992798944403237</v>
      </c>
      <c r="V100" s="16">
        <f t="shared" si="32"/>
        <v>-36.162900625953185</v>
      </c>
      <c r="W100" s="16">
        <f t="shared" si="32"/>
        <v>-31.511529189387378</v>
      </c>
    </row>
    <row r="101" spans="1:23" x14ac:dyDescent="0.25">
      <c r="A101" s="20" t="s">
        <v>43</v>
      </c>
      <c r="B101" s="8">
        <f>B99-SUM(B102:B104)</f>
        <v>-83.420816885074501</v>
      </c>
      <c r="C101" s="8">
        <f t="shared" ref="C101:W101" si="33">C99-SUM(C102:C104)</f>
        <v>-79.761242558277544</v>
      </c>
      <c r="D101" s="8">
        <f t="shared" si="33"/>
        <v>-76.867263977023185</v>
      </c>
      <c r="E101" s="8">
        <f t="shared" si="33"/>
        <v>-311.3769003959365</v>
      </c>
      <c r="F101" s="8">
        <f t="shared" si="33"/>
        <v>-97.663223470366304</v>
      </c>
      <c r="G101" s="8">
        <f t="shared" si="33"/>
        <v>-58.668576411035062</v>
      </c>
      <c r="H101" s="8">
        <f t="shared" si="33"/>
        <v>39.82112403014105</v>
      </c>
      <c r="I101" s="8">
        <f t="shared" si="33"/>
        <v>48.976191171703327</v>
      </c>
      <c r="J101" s="8">
        <f t="shared" si="33"/>
        <v>15.935014027008947</v>
      </c>
      <c r="K101" s="8">
        <f t="shared" si="33"/>
        <v>11.223103960699042</v>
      </c>
      <c r="L101" s="8">
        <f t="shared" si="33"/>
        <v>34.526644974834184</v>
      </c>
      <c r="M101" s="8">
        <f t="shared" si="33"/>
        <v>1.7909476582717472</v>
      </c>
      <c r="N101" s="8">
        <f t="shared" si="33"/>
        <v>15.418941859367315</v>
      </c>
      <c r="O101" s="8">
        <f t="shared" si="33"/>
        <v>19.595888995928206</v>
      </c>
      <c r="P101" s="8">
        <f t="shared" si="33"/>
        <v>24.799941563661939</v>
      </c>
      <c r="Q101" s="8">
        <f t="shared" si="33"/>
        <v>1.2193093345955264</v>
      </c>
      <c r="R101" s="8">
        <f t="shared" si="33"/>
        <v>23.377222380483445</v>
      </c>
      <c r="S101" s="8">
        <f t="shared" si="33"/>
        <v>8.5956986286052661</v>
      </c>
      <c r="T101" s="8">
        <f t="shared" si="33"/>
        <v>24.679852957407817</v>
      </c>
      <c r="U101" s="8">
        <f t="shared" si="33"/>
        <v>30.992798944403237</v>
      </c>
      <c r="V101" s="8">
        <f t="shared" si="33"/>
        <v>-35.930938197430038</v>
      </c>
      <c r="W101" s="8">
        <f t="shared" si="33"/>
        <v>-31.511529189387378</v>
      </c>
    </row>
    <row r="102" spans="1:23" x14ac:dyDescent="0.25">
      <c r="A102" s="20" t="s">
        <v>44</v>
      </c>
      <c r="B102" s="8">
        <f t="shared" ref="B102:B103" si="34">IF(B55=0,0,B55/B$52*B$99)</f>
        <v>-3.0171458830680993</v>
      </c>
      <c r="C102" s="8">
        <f t="shared" ref="C102:W102" si="35">IF(C55=0,0,C55/C$52*C$99)</f>
        <v>-1.5334067537967646</v>
      </c>
      <c r="D102" s="8">
        <f t="shared" si="35"/>
        <v>-2.8164031899180202</v>
      </c>
      <c r="E102" s="8">
        <f t="shared" si="35"/>
        <v>-9.6693238225121672</v>
      </c>
      <c r="F102" s="8">
        <f t="shared" si="35"/>
        <v>-0.75663896763434035</v>
      </c>
      <c r="G102" s="8">
        <f t="shared" si="35"/>
        <v>0</v>
      </c>
      <c r="H102" s="8">
        <f t="shared" si="35"/>
        <v>0</v>
      </c>
      <c r="I102" s="8">
        <f t="shared" si="35"/>
        <v>0</v>
      </c>
      <c r="J102" s="8">
        <f t="shared" si="35"/>
        <v>0</v>
      </c>
      <c r="K102" s="8">
        <f t="shared" si="35"/>
        <v>0</v>
      </c>
      <c r="L102" s="8">
        <f t="shared" si="35"/>
        <v>0</v>
      </c>
      <c r="M102" s="8">
        <f t="shared" si="35"/>
        <v>0</v>
      </c>
      <c r="N102" s="8">
        <f t="shared" si="35"/>
        <v>0</v>
      </c>
      <c r="O102" s="8">
        <f t="shared" si="35"/>
        <v>0</v>
      </c>
      <c r="P102" s="8">
        <f t="shared" si="35"/>
        <v>0</v>
      </c>
      <c r="Q102" s="8">
        <f t="shared" si="35"/>
        <v>0</v>
      </c>
      <c r="R102" s="8">
        <f t="shared" si="35"/>
        <v>0</v>
      </c>
      <c r="S102" s="8">
        <f t="shared" si="35"/>
        <v>0</v>
      </c>
      <c r="T102" s="8">
        <f t="shared" si="35"/>
        <v>0</v>
      </c>
      <c r="U102" s="8">
        <f t="shared" si="35"/>
        <v>0</v>
      </c>
      <c r="V102" s="8">
        <f t="shared" si="35"/>
        <v>0</v>
      </c>
      <c r="W102" s="8">
        <f t="shared" si="35"/>
        <v>0</v>
      </c>
    </row>
    <row r="103" spans="1:23" x14ac:dyDescent="0.25">
      <c r="A103" s="20" t="s">
        <v>78</v>
      </c>
      <c r="B103" s="8">
        <f t="shared" si="34"/>
        <v>0</v>
      </c>
      <c r="C103" s="8">
        <f t="shared" ref="C103:W103" si="36">IF(C56=0,0,C56/C$52*C$99)</f>
        <v>0</v>
      </c>
      <c r="D103" s="8">
        <f t="shared" si="36"/>
        <v>0</v>
      </c>
      <c r="E103" s="8">
        <f t="shared" si="36"/>
        <v>0</v>
      </c>
      <c r="F103" s="8">
        <f t="shared" si="36"/>
        <v>0</v>
      </c>
      <c r="G103" s="8">
        <f t="shared" si="36"/>
        <v>0</v>
      </c>
      <c r="H103" s="8">
        <f t="shared" si="36"/>
        <v>0</v>
      </c>
      <c r="I103" s="8">
        <f t="shared" si="36"/>
        <v>0</v>
      </c>
      <c r="J103" s="8">
        <f t="shared" si="36"/>
        <v>0</v>
      </c>
      <c r="K103" s="8">
        <f t="shared" si="36"/>
        <v>0</v>
      </c>
      <c r="L103" s="8">
        <f t="shared" si="36"/>
        <v>0</v>
      </c>
      <c r="M103" s="8">
        <f t="shared" si="36"/>
        <v>0</v>
      </c>
      <c r="N103" s="8">
        <f t="shared" si="36"/>
        <v>0</v>
      </c>
      <c r="O103" s="8">
        <f t="shared" si="36"/>
        <v>0</v>
      </c>
      <c r="P103" s="8">
        <f t="shared" si="36"/>
        <v>5.3748121299618014E-2</v>
      </c>
      <c r="Q103" s="8">
        <f t="shared" si="36"/>
        <v>0</v>
      </c>
      <c r="R103" s="8">
        <f t="shared" si="36"/>
        <v>0</v>
      </c>
      <c r="S103" s="8">
        <f t="shared" si="36"/>
        <v>0</v>
      </c>
      <c r="T103" s="8">
        <f t="shared" si="36"/>
        <v>0</v>
      </c>
      <c r="U103" s="8">
        <f t="shared" si="36"/>
        <v>0</v>
      </c>
      <c r="V103" s="8">
        <f t="shared" si="36"/>
        <v>-0.23196242852314627</v>
      </c>
      <c r="W103" s="8">
        <f t="shared" si="36"/>
        <v>0</v>
      </c>
    </row>
    <row r="104" spans="1:23" x14ac:dyDescent="0.25">
      <c r="A104" s="19" t="s">
        <v>45</v>
      </c>
      <c r="B104" s="16">
        <f>SUM(B105:B115)</f>
        <v>-25.497826620554175</v>
      </c>
      <c r="C104" s="16">
        <f t="shared" ref="C104:W104" si="37">SUM(C105:C115)</f>
        <v>-23.070510071215359</v>
      </c>
      <c r="D104" s="16">
        <f t="shared" si="37"/>
        <v>-21.808250678778652</v>
      </c>
      <c r="E104" s="16">
        <f t="shared" si="37"/>
        <v>-77.081782684813192</v>
      </c>
      <c r="F104" s="16">
        <f t="shared" si="37"/>
        <v>-27.564714993845797</v>
      </c>
      <c r="G104" s="16">
        <f t="shared" si="37"/>
        <v>-15.530557854138538</v>
      </c>
      <c r="H104" s="16">
        <f t="shared" si="37"/>
        <v>9.6530520216662126</v>
      </c>
      <c r="I104" s="16">
        <f t="shared" si="37"/>
        <v>11.43101280359671</v>
      </c>
      <c r="J104" s="16">
        <f t="shared" si="37"/>
        <v>3.6026124129921295</v>
      </c>
      <c r="K104" s="16">
        <f t="shared" si="37"/>
        <v>2.1684920477005325</v>
      </c>
      <c r="L104" s="16">
        <f t="shared" si="37"/>
        <v>6.0849287451665193</v>
      </c>
      <c r="M104" s="16">
        <f t="shared" si="37"/>
        <v>0.27518530972703581</v>
      </c>
      <c r="N104" s="16">
        <f t="shared" si="37"/>
        <v>2.0457981806326089</v>
      </c>
      <c r="O104" s="16">
        <f t="shared" si="37"/>
        <v>3.7656000040716862</v>
      </c>
      <c r="P104" s="16">
        <f t="shared" si="37"/>
        <v>5.8915482990385826</v>
      </c>
      <c r="Q104" s="16">
        <f t="shared" si="37"/>
        <v>0.25085726540364822</v>
      </c>
      <c r="R104" s="16">
        <f t="shared" si="37"/>
        <v>4.3545611235164055</v>
      </c>
      <c r="S104" s="16">
        <f t="shared" si="37"/>
        <v>1.6550072877937907</v>
      </c>
      <c r="T104" s="16">
        <f t="shared" si="37"/>
        <v>4.1764857882883017</v>
      </c>
      <c r="U104" s="16">
        <f t="shared" si="37"/>
        <v>5.4331361695498375</v>
      </c>
      <c r="V104" s="16">
        <f t="shared" si="37"/>
        <v>-7.3577634680759587</v>
      </c>
      <c r="W104" s="16">
        <f t="shared" si="37"/>
        <v>-5.8612927185401951</v>
      </c>
    </row>
    <row r="105" spans="1:23" x14ac:dyDescent="0.25">
      <c r="A105" s="20" t="s">
        <v>46</v>
      </c>
      <c r="B105" s="8">
        <f>IF(B58=0,0,B58/B$52*B$99)</f>
        <v>0</v>
      </c>
      <c r="C105" s="8">
        <f t="shared" ref="C105:W105" si="38">IF(C58=0,0,C58/C$52*C$99)</f>
        <v>0</v>
      </c>
      <c r="D105" s="8">
        <f t="shared" si="38"/>
        <v>0</v>
      </c>
      <c r="E105" s="8">
        <f t="shared" si="38"/>
        <v>0</v>
      </c>
      <c r="F105" s="8">
        <f t="shared" si="38"/>
        <v>0</v>
      </c>
      <c r="G105" s="8">
        <f t="shared" si="38"/>
        <v>0</v>
      </c>
      <c r="H105" s="8">
        <f t="shared" si="38"/>
        <v>0</v>
      </c>
      <c r="I105" s="8">
        <f t="shared" si="38"/>
        <v>0</v>
      </c>
      <c r="J105" s="8">
        <f t="shared" si="38"/>
        <v>0</v>
      </c>
      <c r="K105" s="8">
        <f t="shared" si="38"/>
        <v>0</v>
      </c>
      <c r="L105" s="8">
        <f t="shared" si="38"/>
        <v>0</v>
      </c>
      <c r="M105" s="8">
        <f t="shared" si="38"/>
        <v>0</v>
      </c>
      <c r="N105" s="8">
        <f t="shared" si="38"/>
        <v>0</v>
      </c>
      <c r="O105" s="8">
        <f t="shared" si="38"/>
        <v>0</v>
      </c>
      <c r="P105" s="8">
        <f t="shared" si="38"/>
        <v>0</v>
      </c>
      <c r="Q105" s="8">
        <f t="shared" si="38"/>
        <v>0</v>
      </c>
      <c r="R105" s="8">
        <f t="shared" si="38"/>
        <v>0</v>
      </c>
      <c r="S105" s="8">
        <f t="shared" si="38"/>
        <v>0</v>
      </c>
      <c r="T105" s="8">
        <f t="shared" si="38"/>
        <v>0</v>
      </c>
      <c r="U105" s="8">
        <f t="shared" si="38"/>
        <v>0</v>
      </c>
      <c r="V105" s="8">
        <f t="shared" si="38"/>
        <v>0</v>
      </c>
      <c r="W105" s="8">
        <f t="shared" si="38"/>
        <v>0</v>
      </c>
    </row>
    <row r="106" spans="1:23" x14ac:dyDescent="0.25">
      <c r="A106" s="20" t="s">
        <v>47</v>
      </c>
      <c r="B106" s="8">
        <f t="shared" ref="B106:B115" si="39">IF(B59=0,0,B59/B$52*B$99)</f>
        <v>0</v>
      </c>
      <c r="C106" s="8">
        <f t="shared" ref="C106:W106" si="40">IF(C59=0,0,C59/C$52*C$99)</f>
        <v>0</v>
      </c>
      <c r="D106" s="8">
        <f t="shared" si="40"/>
        <v>0</v>
      </c>
      <c r="E106" s="8">
        <f t="shared" si="40"/>
        <v>0</v>
      </c>
      <c r="F106" s="8">
        <f t="shared" si="40"/>
        <v>0</v>
      </c>
      <c r="G106" s="8">
        <f t="shared" si="40"/>
        <v>0</v>
      </c>
      <c r="H106" s="8">
        <f t="shared" si="40"/>
        <v>0</v>
      </c>
      <c r="I106" s="8">
        <f t="shared" si="40"/>
        <v>0</v>
      </c>
      <c r="J106" s="8">
        <f t="shared" si="40"/>
        <v>0</v>
      </c>
      <c r="K106" s="8">
        <f t="shared" si="40"/>
        <v>0</v>
      </c>
      <c r="L106" s="8">
        <f t="shared" si="40"/>
        <v>0</v>
      </c>
      <c r="M106" s="8">
        <f t="shared" si="40"/>
        <v>0</v>
      </c>
      <c r="N106" s="8">
        <f t="shared" si="40"/>
        <v>0</v>
      </c>
      <c r="O106" s="8">
        <f t="shared" si="40"/>
        <v>0</v>
      </c>
      <c r="P106" s="8">
        <f t="shared" si="40"/>
        <v>0</v>
      </c>
      <c r="Q106" s="8">
        <f t="shared" si="40"/>
        <v>0</v>
      </c>
      <c r="R106" s="8">
        <f t="shared" si="40"/>
        <v>0</v>
      </c>
      <c r="S106" s="8">
        <f t="shared" si="40"/>
        <v>0</v>
      </c>
      <c r="T106" s="8">
        <f t="shared" si="40"/>
        <v>0</v>
      </c>
      <c r="U106" s="8">
        <f t="shared" si="40"/>
        <v>0</v>
      </c>
      <c r="V106" s="8">
        <f t="shared" si="40"/>
        <v>0</v>
      </c>
      <c r="W106" s="8">
        <f t="shared" si="40"/>
        <v>0</v>
      </c>
    </row>
    <row r="107" spans="1:23" x14ac:dyDescent="0.25">
      <c r="A107" s="20" t="s">
        <v>48</v>
      </c>
      <c r="B107" s="8">
        <f t="shared" si="39"/>
        <v>0</v>
      </c>
      <c r="C107" s="8">
        <f t="shared" ref="C107:W107" si="41">IF(C60=0,0,C60/C$52*C$99)</f>
        <v>0</v>
      </c>
      <c r="D107" s="8">
        <f t="shared" si="41"/>
        <v>0</v>
      </c>
      <c r="E107" s="8">
        <f t="shared" si="41"/>
        <v>0</v>
      </c>
      <c r="F107" s="8">
        <f t="shared" si="41"/>
        <v>0</v>
      </c>
      <c r="G107" s="8">
        <f t="shared" si="41"/>
        <v>0</v>
      </c>
      <c r="H107" s="8">
        <f t="shared" si="41"/>
        <v>0</v>
      </c>
      <c r="I107" s="8">
        <f t="shared" si="41"/>
        <v>0</v>
      </c>
      <c r="J107" s="8">
        <f t="shared" si="41"/>
        <v>0</v>
      </c>
      <c r="K107" s="8">
        <f t="shared" si="41"/>
        <v>0</v>
      </c>
      <c r="L107" s="8">
        <f t="shared" si="41"/>
        <v>0</v>
      </c>
      <c r="M107" s="8">
        <f t="shared" si="41"/>
        <v>0</v>
      </c>
      <c r="N107" s="8">
        <f t="shared" si="41"/>
        <v>1.3909913918234559E-2</v>
      </c>
      <c r="O107" s="8">
        <f t="shared" si="41"/>
        <v>0</v>
      </c>
      <c r="P107" s="8">
        <f t="shared" si="41"/>
        <v>2.7066917842535183E-2</v>
      </c>
      <c r="Q107" s="8">
        <f t="shared" si="41"/>
        <v>2.5758871348790908E-3</v>
      </c>
      <c r="R107" s="8">
        <f t="shared" si="41"/>
        <v>4.5352102047140005E-2</v>
      </c>
      <c r="S107" s="8">
        <f t="shared" si="41"/>
        <v>1.7627693042276012E-2</v>
      </c>
      <c r="T107" s="8">
        <f t="shared" si="41"/>
        <v>5.8324928609602651E-2</v>
      </c>
      <c r="U107" s="8">
        <f t="shared" si="41"/>
        <v>7.8091320241091181E-2</v>
      </c>
      <c r="V107" s="8">
        <f t="shared" si="41"/>
        <v>-9.3500115901266015E-2</v>
      </c>
      <c r="W107" s="8">
        <f t="shared" si="41"/>
        <v>-6.9051290233957785E-2</v>
      </c>
    </row>
    <row r="108" spans="1:23" x14ac:dyDescent="0.25">
      <c r="A108" s="20" t="s">
        <v>50</v>
      </c>
      <c r="B108" s="8">
        <f t="shared" si="39"/>
        <v>0</v>
      </c>
      <c r="C108" s="8">
        <f t="shared" ref="C108:W108" si="42">IF(C61=0,0,C61/C$52*C$99)</f>
        <v>0</v>
      </c>
      <c r="D108" s="8">
        <f t="shared" si="42"/>
        <v>0</v>
      </c>
      <c r="E108" s="8">
        <f t="shared" si="42"/>
        <v>0</v>
      </c>
      <c r="F108" s="8">
        <f t="shared" si="42"/>
        <v>0</v>
      </c>
      <c r="G108" s="8">
        <f t="shared" si="42"/>
        <v>0</v>
      </c>
      <c r="H108" s="8">
        <f t="shared" si="42"/>
        <v>0</v>
      </c>
      <c r="I108" s="8">
        <f t="shared" si="42"/>
        <v>0</v>
      </c>
      <c r="J108" s="8">
        <f t="shared" si="42"/>
        <v>0</v>
      </c>
      <c r="K108" s="8">
        <f t="shared" si="42"/>
        <v>0</v>
      </c>
      <c r="L108" s="8">
        <f t="shared" si="42"/>
        <v>0</v>
      </c>
      <c r="M108" s="8">
        <f t="shared" si="42"/>
        <v>0</v>
      </c>
      <c r="N108" s="8">
        <f t="shared" si="42"/>
        <v>0</v>
      </c>
      <c r="O108" s="8">
        <f t="shared" si="42"/>
        <v>0</v>
      </c>
      <c r="P108" s="8">
        <f t="shared" si="42"/>
        <v>0</v>
      </c>
      <c r="Q108" s="8">
        <f t="shared" si="42"/>
        <v>0</v>
      </c>
      <c r="R108" s="8">
        <f t="shared" si="42"/>
        <v>0</v>
      </c>
      <c r="S108" s="8">
        <f t="shared" si="42"/>
        <v>0</v>
      </c>
      <c r="T108" s="8">
        <f t="shared" si="42"/>
        <v>0</v>
      </c>
      <c r="U108" s="8">
        <f t="shared" si="42"/>
        <v>0</v>
      </c>
      <c r="V108" s="8">
        <f t="shared" si="42"/>
        <v>0</v>
      </c>
      <c r="W108" s="8">
        <f t="shared" si="42"/>
        <v>0</v>
      </c>
    </row>
    <row r="109" spans="1:23" x14ac:dyDescent="0.25">
      <c r="A109" s="20" t="s">
        <v>51</v>
      </c>
      <c r="B109" s="8">
        <f t="shared" si="39"/>
        <v>-0.37226483222637985</v>
      </c>
      <c r="C109" s="8">
        <f t="shared" ref="C109:W109" si="43">IF(C62=0,0,C62/C$52*C$99)</f>
        <v>-0.36774825056518473</v>
      </c>
      <c r="D109" s="8">
        <f t="shared" si="43"/>
        <v>-0.32772626058336574</v>
      </c>
      <c r="E109" s="8">
        <f t="shared" si="43"/>
        <v>-1.1555649248518676</v>
      </c>
      <c r="F109" s="8">
        <f t="shared" si="43"/>
        <v>-0.33941559968589985</v>
      </c>
      <c r="G109" s="8">
        <f t="shared" si="43"/>
        <v>-0.17604918948539902</v>
      </c>
      <c r="H109" s="8">
        <f t="shared" si="43"/>
        <v>0.2278840386889936</v>
      </c>
      <c r="I109" s="8">
        <f t="shared" si="43"/>
        <v>0.25615898357225803</v>
      </c>
      <c r="J109" s="8">
        <f t="shared" si="43"/>
        <v>7.8066999631535641E-2</v>
      </c>
      <c r="K109" s="8">
        <f t="shared" si="43"/>
        <v>5.3171290242996778E-2</v>
      </c>
      <c r="L109" s="8">
        <f t="shared" si="43"/>
        <v>0.16192880495833073</v>
      </c>
      <c r="M109" s="8">
        <f t="shared" si="43"/>
        <v>1.0532959212688969E-2</v>
      </c>
      <c r="N109" s="8">
        <f t="shared" si="43"/>
        <v>0.23151336910541451</v>
      </c>
      <c r="O109" s="8">
        <f t="shared" si="43"/>
        <v>0.30321784323379097</v>
      </c>
      <c r="P109" s="8">
        <f t="shared" si="43"/>
        <v>0.37098838943401152</v>
      </c>
      <c r="Q109" s="8">
        <f t="shared" si="43"/>
        <v>2.2781538973608496E-2</v>
      </c>
      <c r="R109" s="8">
        <f t="shared" si="43"/>
        <v>0.35693958841655365</v>
      </c>
      <c r="S109" s="8">
        <f t="shared" si="43"/>
        <v>0.18735086902546996</v>
      </c>
      <c r="T109" s="8">
        <f t="shared" si="43"/>
        <v>0.48918362845348456</v>
      </c>
      <c r="U109" s="8">
        <f t="shared" si="43"/>
        <v>0.63666335125111595</v>
      </c>
      <c r="V109" s="8">
        <f t="shared" si="43"/>
        <v>-0.74634709109768116</v>
      </c>
      <c r="W109" s="8">
        <f t="shared" si="43"/>
        <v>-0.65910871698406381</v>
      </c>
    </row>
    <row r="110" spans="1:23" x14ac:dyDescent="0.25">
      <c r="A110" s="20" t="s">
        <v>49</v>
      </c>
      <c r="B110" s="8">
        <f t="shared" si="39"/>
        <v>-22.906526485206186</v>
      </c>
      <c r="C110" s="8">
        <f t="shared" ref="C110:W110" si="44">IF(C63=0,0,C63/C$52*C$99)</f>
        <v>-20.510649431776688</v>
      </c>
      <c r="D110" s="8">
        <f t="shared" si="44"/>
        <v>-19.526979309877674</v>
      </c>
      <c r="E110" s="8">
        <f t="shared" si="44"/>
        <v>-69.038005011097596</v>
      </c>
      <c r="F110" s="8">
        <f t="shared" si="44"/>
        <v>-24.680760762955941</v>
      </c>
      <c r="G110" s="8">
        <f t="shared" si="44"/>
        <v>-12.689212993689939</v>
      </c>
      <c r="H110" s="8">
        <f t="shared" si="44"/>
        <v>8.102752022586305</v>
      </c>
      <c r="I110" s="8">
        <f t="shared" si="44"/>
        <v>9.4481060393865839</v>
      </c>
      <c r="J110" s="8">
        <f t="shared" si="44"/>
        <v>3.0067812499303845</v>
      </c>
      <c r="K110" s="8">
        <f t="shared" si="44"/>
        <v>1.8157492990689994</v>
      </c>
      <c r="L110" s="8">
        <f t="shared" si="44"/>
        <v>5.0128489259681759</v>
      </c>
      <c r="M110" s="8">
        <f t="shared" si="44"/>
        <v>0.19167452567388993</v>
      </c>
      <c r="N110" s="8">
        <f t="shared" si="44"/>
        <v>1.5510924687100505</v>
      </c>
      <c r="O110" s="8">
        <f t="shared" si="44"/>
        <v>3.2196861452011065</v>
      </c>
      <c r="P110" s="8">
        <f t="shared" si="44"/>
        <v>5.0633804882811884</v>
      </c>
      <c r="Q110" s="8">
        <f t="shared" si="44"/>
        <v>0.20752626578706215</v>
      </c>
      <c r="R110" s="8">
        <f t="shared" si="44"/>
        <v>3.5675614538609932</v>
      </c>
      <c r="S110" s="8">
        <f t="shared" si="44"/>
        <v>1.299648227585406</v>
      </c>
      <c r="T110" s="8">
        <f t="shared" si="44"/>
        <v>3.2532070616261612</v>
      </c>
      <c r="U110" s="8">
        <f t="shared" si="44"/>
        <v>4.0924689958645954</v>
      </c>
      <c r="V110" s="8">
        <f t="shared" si="44"/>
        <v>-5.8208294262568527</v>
      </c>
      <c r="W110" s="8">
        <f t="shared" si="44"/>
        <v>-4.4560680207327197</v>
      </c>
    </row>
    <row r="111" spans="1:23" x14ac:dyDescent="0.25">
      <c r="A111" s="20" t="s">
        <v>52</v>
      </c>
      <c r="B111" s="8">
        <f t="shared" si="39"/>
        <v>0</v>
      </c>
      <c r="C111" s="8">
        <f t="shared" ref="C111:W111" si="45">IF(C64=0,0,C64/C$52*C$99)</f>
        <v>0</v>
      </c>
      <c r="D111" s="8">
        <f t="shared" si="45"/>
        <v>0</v>
      </c>
      <c r="E111" s="8">
        <f t="shared" si="45"/>
        <v>0</v>
      </c>
      <c r="F111" s="8">
        <f t="shared" si="45"/>
        <v>0</v>
      </c>
      <c r="G111" s="8">
        <f t="shared" si="45"/>
        <v>0</v>
      </c>
      <c r="H111" s="8">
        <f t="shared" si="45"/>
        <v>0</v>
      </c>
      <c r="I111" s="8">
        <f t="shared" si="45"/>
        <v>0</v>
      </c>
      <c r="J111" s="8">
        <f t="shared" si="45"/>
        <v>0</v>
      </c>
      <c r="K111" s="8">
        <f t="shared" si="45"/>
        <v>0</v>
      </c>
      <c r="L111" s="8">
        <f t="shared" si="45"/>
        <v>0</v>
      </c>
      <c r="M111" s="8">
        <f t="shared" si="45"/>
        <v>0</v>
      </c>
      <c r="N111" s="8">
        <f t="shared" si="45"/>
        <v>0</v>
      </c>
      <c r="O111" s="8">
        <f t="shared" si="45"/>
        <v>0</v>
      </c>
      <c r="P111" s="8">
        <f t="shared" si="45"/>
        <v>0</v>
      </c>
      <c r="Q111" s="8">
        <f t="shared" si="45"/>
        <v>0</v>
      </c>
      <c r="R111" s="8">
        <f t="shared" si="45"/>
        <v>0</v>
      </c>
      <c r="S111" s="8">
        <f t="shared" si="45"/>
        <v>0</v>
      </c>
      <c r="T111" s="8">
        <f t="shared" si="45"/>
        <v>0</v>
      </c>
      <c r="U111" s="8">
        <f t="shared" si="45"/>
        <v>0</v>
      </c>
      <c r="V111" s="8">
        <f t="shared" si="45"/>
        <v>0</v>
      </c>
      <c r="W111" s="8">
        <f t="shared" si="45"/>
        <v>0</v>
      </c>
    </row>
    <row r="112" spans="1:23" x14ac:dyDescent="0.25">
      <c r="A112" s="20" t="s">
        <v>53</v>
      </c>
      <c r="B112" s="8">
        <f t="shared" si="39"/>
        <v>0</v>
      </c>
      <c r="C112" s="8">
        <f t="shared" ref="C112:W112" si="46">IF(C65=0,0,C65/C$52*C$99)</f>
        <v>0</v>
      </c>
      <c r="D112" s="8">
        <f t="shared" si="46"/>
        <v>0</v>
      </c>
      <c r="E112" s="8">
        <f t="shared" si="46"/>
        <v>0</v>
      </c>
      <c r="F112" s="8">
        <f t="shared" si="46"/>
        <v>0</v>
      </c>
      <c r="G112" s="8">
        <f t="shared" si="46"/>
        <v>0</v>
      </c>
      <c r="H112" s="8">
        <f t="shared" si="46"/>
        <v>0</v>
      </c>
      <c r="I112" s="8">
        <f t="shared" si="46"/>
        <v>0</v>
      </c>
      <c r="J112" s="8">
        <f t="shared" si="46"/>
        <v>0</v>
      </c>
      <c r="K112" s="8">
        <f t="shared" si="46"/>
        <v>0</v>
      </c>
      <c r="L112" s="8">
        <f t="shared" si="46"/>
        <v>0</v>
      </c>
      <c r="M112" s="8">
        <f t="shared" si="46"/>
        <v>0</v>
      </c>
      <c r="N112" s="8">
        <f t="shared" si="46"/>
        <v>0</v>
      </c>
      <c r="O112" s="8">
        <f t="shared" si="46"/>
        <v>0</v>
      </c>
      <c r="P112" s="8">
        <f t="shared" si="46"/>
        <v>0</v>
      </c>
      <c r="Q112" s="8">
        <f t="shared" si="46"/>
        <v>0</v>
      </c>
      <c r="R112" s="8">
        <f t="shared" si="46"/>
        <v>0</v>
      </c>
      <c r="S112" s="8">
        <f t="shared" si="46"/>
        <v>0</v>
      </c>
      <c r="T112" s="8">
        <f t="shared" si="46"/>
        <v>0</v>
      </c>
      <c r="U112" s="8">
        <f t="shared" si="46"/>
        <v>0</v>
      </c>
      <c r="V112" s="8">
        <f t="shared" si="46"/>
        <v>0</v>
      </c>
      <c r="W112" s="8">
        <f t="shared" si="46"/>
        <v>0</v>
      </c>
    </row>
    <row r="113" spans="1:23" x14ac:dyDescent="0.25">
      <c r="A113" s="20" t="s">
        <v>54</v>
      </c>
      <c r="B113" s="8">
        <f t="shared" si="39"/>
        <v>0</v>
      </c>
      <c r="C113" s="8">
        <f t="shared" ref="C113:W113" si="47">IF(C66=0,0,C66/C$52*C$99)</f>
        <v>0</v>
      </c>
      <c r="D113" s="8">
        <f t="shared" si="47"/>
        <v>0</v>
      </c>
      <c r="E113" s="8">
        <f t="shared" si="47"/>
        <v>0</v>
      </c>
      <c r="F113" s="8">
        <f t="shared" si="47"/>
        <v>0</v>
      </c>
      <c r="G113" s="8">
        <f t="shared" si="47"/>
        <v>0</v>
      </c>
      <c r="H113" s="8">
        <f t="shared" si="47"/>
        <v>0</v>
      </c>
      <c r="I113" s="8">
        <f t="shared" si="47"/>
        <v>0</v>
      </c>
      <c r="J113" s="8">
        <f t="shared" si="47"/>
        <v>0</v>
      </c>
      <c r="K113" s="8">
        <f t="shared" si="47"/>
        <v>0</v>
      </c>
      <c r="L113" s="8">
        <f t="shared" si="47"/>
        <v>0</v>
      </c>
      <c r="M113" s="8">
        <f t="shared" si="47"/>
        <v>0</v>
      </c>
      <c r="N113" s="8">
        <f t="shared" si="47"/>
        <v>0</v>
      </c>
      <c r="O113" s="8">
        <f t="shared" si="47"/>
        <v>0</v>
      </c>
      <c r="P113" s="8">
        <f t="shared" si="47"/>
        <v>0</v>
      </c>
      <c r="Q113" s="8">
        <f t="shared" si="47"/>
        <v>0</v>
      </c>
      <c r="R113" s="8">
        <f t="shared" si="47"/>
        <v>0</v>
      </c>
      <c r="S113" s="8">
        <f t="shared" si="47"/>
        <v>2.2615877880326598E-4</v>
      </c>
      <c r="T113" s="8">
        <f t="shared" si="47"/>
        <v>5.4597951646427774E-4</v>
      </c>
      <c r="U113" s="8">
        <f t="shared" si="47"/>
        <v>5.4642696514587319E-4</v>
      </c>
      <c r="V113" s="8">
        <f t="shared" si="47"/>
        <v>-6.4769791910309965E-4</v>
      </c>
      <c r="W113" s="8">
        <f t="shared" si="47"/>
        <v>-3.5652941621926523E-4</v>
      </c>
    </row>
    <row r="114" spans="1:23" x14ac:dyDescent="0.25">
      <c r="A114" s="20" t="s">
        <v>55</v>
      </c>
      <c r="B114" s="8">
        <f t="shared" si="39"/>
        <v>0</v>
      </c>
      <c r="C114" s="8">
        <f t="shared" ref="C114:W114" si="48">IF(C67=0,0,C67/C$52*C$99)</f>
        <v>0</v>
      </c>
      <c r="D114" s="8">
        <f t="shared" si="48"/>
        <v>0</v>
      </c>
      <c r="E114" s="8">
        <f t="shared" si="48"/>
        <v>0</v>
      </c>
      <c r="F114" s="8">
        <f t="shared" si="48"/>
        <v>0</v>
      </c>
      <c r="G114" s="8">
        <f t="shared" si="48"/>
        <v>0</v>
      </c>
      <c r="H114" s="8">
        <f t="shared" si="48"/>
        <v>0</v>
      </c>
      <c r="I114" s="8">
        <f t="shared" si="48"/>
        <v>0</v>
      </c>
      <c r="J114" s="8">
        <f t="shared" si="48"/>
        <v>0</v>
      </c>
      <c r="K114" s="8">
        <f t="shared" si="48"/>
        <v>0</v>
      </c>
      <c r="L114" s="8">
        <f t="shared" si="48"/>
        <v>0</v>
      </c>
      <c r="M114" s="8">
        <f t="shared" si="48"/>
        <v>0</v>
      </c>
      <c r="N114" s="8">
        <f t="shared" si="48"/>
        <v>0</v>
      </c>
      <c r="O114" s="8">
        <f t="shared" si="48"/>
        <v>0</v>
      </c>
      <c r="P114" s="8">
        <f t="shared" si="48"/>
        <v>0</v>
      </c>
      <c r="Q114" s="8">
        <f t="shared" si="48"/>
        <v>0</v>
      </c>
      <c r="R114" s="8">
        <f t="shared" si="48"/>
        <v>0</v>
      </c>
      <c r="S114" s="8">
        <f t="shared" si="48"/>
        <v>2.3262785142349668E-4</v>
      </c>
      <c r="T114" s="8">
        <f t="shared" si="48"/>
        <v>6.1215567376142704E-4</v>
      </c>
      <c r="U114" s="8">
        <f t="shared" si="48"/>
        <v>8.4571197532291658E-4</v>
      </c>
      <c r="V114" s="8">
        <f t="shared" si="48"/>
        <v>-1.3219213272035537E-3</v>
      </c>
      <c r="W114" s="8">
        <f t="shared" si="48"/>
        <v>-1.8407640911004863E-3</v>
      </c>
    </row>
    <row r="115" spans="1:23" x14ac:dyDescent="0.25">
      <c r="A115" s="20" t="s">
        <v>76</v>
      </c>
      <c r="B115" s="8">
        <f t="shared" si="39"/>
        <v>-2.219035303121609</v>
      </c>
      <c r="C115" s="8">
        <f t="shared" ref="C115:W115" si="49">IF(C68=0,0,C68/C$52*C$99)</f>
        <v>-2.1921123888734853</v>
      </c>
      <c r="D115" s="8">
        <f t="shared" si="49"/>
        <v>-1.9535451083176132</v>
      </c>
      <c r="E115" s="8">
        <f t="shared" si="49"/>
        <v>-6.8882127488637224</v>
      </c>
      <c r="F115" s="8">
        <f t="shared" si="49"/>
        <v>-2.5445386312039568</v>
      </c>
      <c r="G115" s="8">
        <f t="shared" si="49"/>
        <v>-2.6652956709632001</v>
      </c>
      <c r="H115" s="8">
        <f t="shared" si="49"/>
        <v>1.3224159603909149</v>
      </c>
      <c r="I115" s="8">
        <f t="shared" si="49"/>
        <v>1.7267477806378684</v>
      </c>
      <c r="J115" s="8">
        <f t="shared" si="49"/>
        <v>0.51776416343020959</v>
      </c>
      <c r="K115" s="8">
        <f t="shared" si="49"/>
        <v>0.29957145838853627</v>
      </c>
      <c r="L115" s="8">
        <f t="shared" si="49"/>
        <v>0.91015101424001299</v>
      </c>
      <c r="M115" s="8">
        <f t="shared" si="49"/>
        <v>7.2977824840456923E-2</v>
      </c>
      <c r="N115" s="8">
        <f t="shared" si="49"/>
        <v>0.24928242889890928</v>
      </c>
      <c r="O115" s="8">
        <f t="shared" si="49"/>
        <v>0.24269601563678855</v>
      </c>
      <c r="P115" s="8">
        <f t="shared" si="49"/>
        <v>0.43011250348084734</v>
      </c>
      <c r="Q115" s="8">
        <f t="shared" si="49"/>
        <v>1.7973573508098476E-2</v>
      </c>
      <c r="R115" s="8">
        <f t="shared" si="49"/>
        <v>0.38470797919171879</v>
      </c>
      <c r="S115" s="8">
        <f t="shared" si="49"/>
        <v>0.14992171151041192</v>
      </c>
      <c r="T115" s="8">
        <f t="shared" si="49"/>
        <v>0.37461203440882818</v>
      </c>
      <c r="U115" s="8">
        <f t="shared" si="49"/>
        <v>0.62452036325256632</v>
      </c>
      <c r="V115" s="8">
        <f t="shared" si="49"/>
        <v>-0.69511721557385198</v>
      </c>
      <c r="W115" s="8">
        <f t="shared" si="49"/>
        <v>-0.67486739708213395</v>
      </c>
    </row>
    <row r="116" spans="1:23" x14ac:dyDescent="0.25">
      <c r="A116" s="15" t="s">
        <v>56</v>
      </c>
      <c r="B116" s="16">
        <f>SUM(B117:B121)</f>
        <v>47.522492320000097</v>
      </c>
      <c r="C116" s="16">
        <f t="shared" ref="C116:W116" si="50">SUM(C117:C121)</f>
        <v>51.198937559999933</v>
      </c>
      <c r="D116" s="16">
        <f t="shared" si="50"/>
        <v>50.322028279999699</v>
      </c>
      <c r="E116" s="16">
        <f t="shared" si="50"/>
        <v>53.607329999999827</v>
      </c>
      <c r="F116" s="16">
        <f t="shared" si="50"/>
        <v>54.983775760000135</v>
      </c>
      <c r="G116" s="16">
        <f t="shared" si="50"/>
        <v>56.0019638799997</v>
      </c>
      <c r="H116" s="16">
        <f t="shared" si="50"/>
        <v>56.665052319999916</v>
      </c>
      <c r="I116" s="16">
        <f t="shared" si="50"/>
        <v>62.094419839999858</v>
      </c>
      <c r="J116" s="16">
        <f t="shared" si="50"/>
        <v>109.61767052000035</v>
      </c>
      <c r="K116" s="16">
        <f t="shared" si="50"/>
        <v>113.0430350799999</v>
      </c>
      <c r="L116" s="16">
        <f t="shared" si="50"/>
        <v>113.59397924000032</v>
      </c>
      <c r="M116" s="16">
        <f t="shared" si="50"/>
        <v>111.1967763599996</v>
      </c>
      <c r="N116" s="16">
        <f t="shared" si="50"/>
        <v>109.80847900000039</v>
      </c>
      <c r="O116" s="16">
        <f t="shared" si="50"/>
        <v>104.76709284000042</v>
      </c>
      <c r="P116" s="16">
        <f t="shared" si="50"/>
        <v>83.434658159999813</v>
      </c>
      <c r="Q116" s="16">
        <f t="shared" si="50"/>
        <v>84.411182639999993</v>
      </c>
      <c r="R116" s="16">
        <f t="shared" si="50"/>
        <v>98.479461799999768</v>
      </c>
      <c r="S116" s="16">
        <f t="shared" si="50"/>
        <v>103.64002535999978</v>
      </c>
      <c r="T116" s="16">
        <f t="shared" si="50"/>
        <v>61.961630280000179</v>
      </c>
      <c r="U116" s="16">
        <f t="shared" si="50"/>
        <v>86.473231959999751</v>
      </c>
      <c r="V116" s="16">
        <f t="shared" si="50"/>
        <v>127.95972499999995</v>
      </c>
      <c r="W116" s="16">
        <f t="shared" si="50"/>
        <v>129.41985627999975</v>
      </c>
    </row>
    <row r="117" spans="1:23" x14ac:dyDescent="0.25">
      <c r="A117" s="10" t="s">
        <v>75</v>
      </c>
      <c r="B117" s="8">
        <f t="shared" ref="B117:W117" si="51">B19-B70</f>
        <v>17.745999999999999</v>
      </c>
      <c r="C117" s="8">
        <f t="shared" si="51"/>
        <v>19.405999999999999</v>
      </c>
      <c r="D117" s="8">
        <f t="shared" si="51"/>
        <v>17.331</v>
      </c>
      <c r="E117" s="8">
        <f t="shared" si="51"/>
        <v>17.11</v>
      </c>
      <c r="F117" s="8">
        <f t="shared" si="51"/>
        <v>14.324999999999999</v>
      </c>
      <c r="G117" s="8">
        <f t="shared" si="51"/>
        <v>12.481</v>
      </c>
      <c r="H117" s="8">
        <f t="shared" si="51"/>
        <v>10.542999999999999</v>
      </c>
      <c r="I117" s="8">
        <f t="shared" si="51"/>
        <v>9.3559999999999999</v>
      </c>
      <c r="J117" s="8">
        <f t="shared" si="51"/>
        <v>8.9019999999999992</v>
      </c>
      <c r="K117" s="8">
        <f t="shared" si="51"/>
        <v>7.1970000000000001</v>
      </c>
      <c r="L117" s="8">
        <f t="shared" si="51"/>
        <v>7.6580000000000004</v>
      </c>
      <c r="M117" s="8">
        <f t="shared" si="51"/>
        <v>2.33</v>
      </c>
      <c r="N117" s="8">
        <f t="shared" si="51"/>
        <v>1.484</v>
      </c>
      <c r="O117" s="8">
        <f t="shared" si="51"/>
        <v>0.96099999999999997</v>
      </c>
      <c r="P117" s="8">
        <f t="shared" si="51"/>
        <v>0.60099999999999998</v>
      </c>
      <c r="Q117" s="8">
        <f t="shared" si="51"/>
        <v>0.90300000000000002</v>
      </c>
      <c r="R117" s="8">
        <f t="shared" si="51"/>
        <v>0.56299999999999994</v>
      </c>
      <c r="S117" s="8">
        <f t="shared" si="51"/>
        <v>0.82099999999999995</v>
      </c>
      <c r="T117" s="8">
        <f t="shared" si="51"/>
        <v>0.88858999999999999</v>
      </c>
      <c r="U117" s="8">
        <f t="shared" si="51"/>
        <v>0.37447999999999998</v>
      </c>
      <c r="V117" s="8">
        <f t="shared" si="51"/>
        <v>9.5060000000000006E-2</v>
      </c>
      <c r="W117" s="8">
        <f t="shared" si="51"/>
        <v>0.35293999999999998</v>
      </c>
    </row>
    <row r="118" spans="1:23" x14ac:dyDescent="0.25">
      <c r="A118" s="10" t="s">
        <v>58</v>
      </c>
      <c r="B118" s="8">
        <f t="shared" ref="B118:W118" si="52">B20-B71</f>
        <v>28.081652320000103</v>
      </c>
      <c r="C118" s="8">
        <f t="shared" si="52"/>
        <v>30.422167559999934</v>
      </c>
      <c r="D118" s="8">
        <f t="shared" si="52"/>
        <v>31.200768279999693</v>
      </c>
      <c r="E118" s="8">
        <f t="shared" si="52"/>
        <v>35.125699999999824</v>
      </c>
      <c r="F118" s="8">
        <f t="shared" si="52"/>
        <v>38.757435760000135</v>
      </c>
      <c r="G118" s="8">
        <f t="shared" si="52"/>
        <v>41.1922638799997</v>
      </c>
      <c r="H118" s="8">
        <f t="shared" si="52"/>
        <v>44.341272319999916</v>
      </c>
      <c r="I118" s="8">
        <f t="shared" si="52"/>
        <v>50.741539839999859</v>
      </c>
      <c r="J118" s="8">
        <f t="shared" si="52"/>
        <v>98.300460520000343</v>
      </c>
      <c r="K118" s="8">
        <f t="shared" si="52"/>
        <v>101.09458507999989</v>
      </c>
      <c r="L118" s="8">
        <f t="shared" si="52"/>
        <v>102.91983924000033</v>
      </c>
      <c r="M118" s="8">
        <f t="shared" si="52"/>
        <v>106.0412463599996</v>
      </c>
      <c r="N118" s="8">
        <f t="shared" si="52"/>
        <v>106.3310290000004</v>
      </c>
      <c r="O118" s="8">
        <f t="shared" si="52"/>
        <v>102.30089284000042</v>
      </c>
      <c r="P118" s="8">
        <f t="shared" si="52"/>
        <v>81.052628159999813</v>
      </c>
      <c r="Q118" s="8">
        <f t="shared" si="52"/>
        <v>81.493542639999987</v>
      </c>
      <c r="R118" s="8">
        <f t="shared" si="52"/>
        <v>96.413481799999772</v>
      </c>
      <c r="S118" s="8">
        <f t="shared" si="52"/>
        <v>102.81311567999978</v>
      </c>
      <c r="T118" s="8">
        <f t="shared" si="52"/>
        <v>61.066741680000177</v>
      </c>
      <c r="U118" s="8">
        <f t="shared" si="52"/>
        <v>86.088557199999741</v>
      </c>
      <c r="V118" s="8">
        <f t="shared" si="52"/>
        <v>127.85185019999994</v>
      </c>
      <c r="W118" s="8">
        <f t="shared" si="52"/>
        <v>129.04733299999975</v>
      </c>
    </row>
    <row r="119" spans="1:23" x14ac:dyDescent="0.25">
      <c r="A119" s="10" t="s">
        <v>57</v>
      </c>
      <c r="B119" s="8">
        <f t="shared" ref="B119:W119" si="53">B21-B72</f>
        <v>0</v>
      </c>
      <c r="C119" s="8">
        <f t="shared" si="53"/>
        <v>0</v>
      </c>
      <c r="D119" s="8">
        <f t="shared" si="53"/>
        <v>0</v>
      </c>
      <c r="E119" s="8">
        <f t="shared" si="53"/>
        <v>0</v>
      </c>
      <c r="F119" s="8">
        <f t="shared" si="53"/>
        <v>0</v>
      </c>
      <c r="G119" s="8">
        <f t="shared" si="53"/>
        <v>0</v>
      </c>
      <c r="H119" s="8">
        <f t="shared" si="53"/>
        <v>0</v>
      </c>
      <c r="I119" s="8">
        <f t="shared" si="53"/>
        <v>0</v>
      </c>
      <c r="J119" s="8">
        <f t="shared" si="53"/>
        <v>0</v>
      </c>
      <c r="K119" s="8">
        <f t="shared" si="53"/>
        <v>0</v>
      </c>
      <c r="L119" s="8">
        <f t="shared" si="53"/>
        <v>0</v>
      </c>
      <c r="M119" s="8">
        <f t="shared" si="53"/>
        <v>0</v>
      </c>
      <c r="N119" s="8">
        <f t="shared" si="53"/>
        <v>0</v>
      </c>
      <c r="O119" s="8">
        <f t="shared" si="53"/>
        <v>0</v>
      </c>
      <c r="P119" s="8">
        <f t="shared" si="53"/>
        <v>0</v>
      </c>
      <c r="Q119" s="8">
        <f t="shared" si="53"/>
        <v>0</v>
      </c>
      <c r="R119" s="8">
        <f t="shared" si="53"/>
        <v>0</v>
      </c>
      <c r="S119" s="8">
        <f t="shared" si="53"/>
        <v>0</v>
      </c>
      <c r="T119" s="8">
        <f t="shared" si="53"/>
        <v>0</v>
      </c>
      <c r="U119" s="8">
        <f t="shared" si="53"/>
        <v>0</v>
      </c>
      <c r="V119" s="8">
        <f t="shared" si="53"/>
        <v>0</v>
      </c>
      <c r="W119" s="8">
        <f t="shared" si="53"/>
        <v>0</v>
      </c>
    </row>
    <row r="120" spans="1:23" x14ac:dyDescent="0.25">
      <c r="A120" s="10" t="s">
        <v>59</v>
      </c>
      <c r="B120" s="8">
        <f t="shared" ref="B120:W120" si="54">B22-B73</f>
        <v>1.6948399999999999</v>
      </c>
      <c r="C120" s="8">
        <f t="shared" si="54"/>
        <v>1.37077</v>
      </c>
      <c r="D120" s="8">
        <f t="shared" si="54"/>
        <v>1.79026</v>
      </c>
      <c r="E120" s="8">
        <f t="shared" si="54"/>
        <v>1.3716299999999999</v>
      </c>
      <c r="F120" s="8">
        <f t="shared" si="54"/>
        <v>1.90134</v>
      </c>
      <c r="G120" s="8">
        <f t="shared" si="54"/>
        <v>2.3287</v>
      </c>
      <c r="H120" s="8">
        <f t="shared" si="54"/>
        <v>1.78078</v>
      </c>
      <c r="I120" s="8">
        <f t="shared" si="54"/>
        <v>1.99688</v>
      </c>
      <c r="J120" s="8">
        <f t="shared" si="54"/>
        <v>2.4152100000000001</v>
      </c>
      <c r="K120" s="8">
        <f t="shared" si="54"/>
        <v>4.7514500000000002</v>
      </c>
      <c r="L120" s="8">
        <f t="shared" si="54"/>
        <v>3.01614</v>
      </c>
      <c r="M120" s="8">
        <f t="shared" si="54"/>
        <v>2.8255300000000001</v>
      </c>
      <c r="N120" s="8">
        <f t="shared" si="54"/>
        <v>1.9934499999999999</v>
      </c>
      <c r="O120" s="8">
        <f t="shared" si="54"/>
        <v>1.5052000000000001</v>
      </c>
      <c r="P120" s="8">
        <f t="shared" si="54"/>
        <v>1.7810299999999999</v>
      </c>
      <c r="Q120" s="8">
        <f t="shared" si="54"/>
        <v>2.01464</v>
      </c>
      <c r="R120" s="8">
        <f t="shared" si="54"/>
        <v>1.50298</v>
      </c>
      <c r="S120" s="8">
        <f t="shared" si="54"/>
        <v>5.9096799999998062E-3</v>
      </c>
      <c r="T120" s="8">
        <f t="shared" si="54"/>
        <v>6.2986000000000431E-3</v>
      </c>
      <c r="U120" s="8">
        <f t="shared" si="54"/>
        <v>1.019476000000008E-2</v>
      </c>
      <c r="V120" s="8">
        <f t="shared" si="54"/>
        <v>1.2814800000000126E-2</v>
      </c>
      <c r="W120" s="8">
        <f t="shared" si="54"/>
        <v>1.9583280000000425E-2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-27.458638232902914</v>
      </c>
      <c r="C122" s="16">
        <f t="shared" ref="C122:W122" si="56">SUM(C123:C125)</f>
        <v>-29.772965379910289</v>
      </c>
      <c r="D122" s="16">
        <f t="shared" si="56"/>
        <v>-29.00040831188069</v>
      </c>
      <c r="E122" s="16">
        <f t="shared" si="56"/>
        <v>-29.767993374337038</v>
      </c>
      <c r="F122" s="16">
        <f t="shared" si="56"/>
        <v>-26.251770012953187</v>
      </c>
      <c r="G122" s="16">
        <f t="shared" si="56"/>
        <v>-24.338704794025546</v>
      </c>
      <c r="H122" s="16">
        <f t="shared" si="56"/>
        <v>-23.414349211807377</v>
      </c>
      <c r="I122" s="16">
        <f t="shared" si="56"/>
        <v>-29.051267033300036</v>
      </c>
      <c r="J122" s="16">
        <f t="shared" si="56"/>
        <v>-41.278986879999977</v>
      </c>
      <c r="K122" s="16">
        <f t="shared" si="56"/>
        <v>-18.617165000000014</v>
      </c>
      <c r="L122" s="16">
        <f t="shared" si="56"/>
        <v>-18.994363919999955</v>
      </c>
      <c r="M122" s="16">
        <f t="shared" si="56"/>
        <v>-24.966301640000012</v>
      </c>
      <c r="N122" s="16">
        <f t="shared" si="56"/>
        <v>-17.937502360000153</v>
      </c>
      <c r="O122" s="16">
        <f t="shared" si="56"/>
        <v>-23.014244560000222</v>
      </c>
      <c r="P122" s="16">
        <f t="shared" si="56"/>
        <v>-36.766619400000039</v>
      </c>
      <c r="Q122" s="16">
        <f t="shared" si="56"/>
        <v>-18.956805720000077</v>
      </c>
      <c r="R122" s="16">
        <f t="shared" si="56"/>
        <v>-24.759511919999767</v>
      </c>
      <c r="S122" s="16">
        <f t="shared" si="56"/>
        <v>-30.342674559999836</v>
      </c>
      <c r="T122" s="16">
        <f t="shared" si="56"/>
        <v>-30.940056280000192</v>
      </c>
      <c r="U122" s="16">
        <f t="shared" si="56"/>
        <v>-28.269521999999853</v>
      </c>
      <c r="V122" s="16">
        <f t="shared" si="56"/>
        <v>-28.11737163999986</v>
      </c>
      <c r="W122" s="16">
        <f t="shared" si="56"/>
        <v>-29.963651639999767</v>
      </c>
    </row>
    <row r="123" spans="1:23" x14ac:dyDescent="0.25">
      <c r="A123" s="10" t="s">
        <v>62</v>
      </c>
      <c r="B123" s="8">
        <f t="shared" ref="B123:W123" si="57">B25-B76</f>
        <v>34.864877360753411</v>
      </c>
      <c r="C123" s="8">
        <f t="shared" si="57"/>
        <v>32.651049873595838</v>
      </c>
      <c r="D123" s="8">
        <f t="shared" si="57"/>
        <v>34.016619822226161</v>
      </c>
      <c r="E123" s="8">
        <f t="shared" si="57"/>
        <v>37.479778836918058</v>
      </c>
      <c r="F123" s="8">
        <f t="shared" si="57"/>
        <v>38.051716767157572</v>
      </c>
      <c r="G123" s="8">
        <f t="shared" si="57"/>
        <v>28.624336992088985</v>
      </c>
      <c r="H123" s="8">
        <f t="shared" si="57"/>
        <v>-12.745396480000011</v>
      </c>
      <c r="I123" s="8">
        <f t="shared" si="57"/>
        <v>-19.122324280000029</v>
      </c>
      <c r="J123" s="8">
        <f t="shared" si="57"/>
        <v>-41.41787287999999</v>
      </c>
      <c r="K123" s="8">
        <f t="shared" si="57"/>
        <v>-19.060823559999989</v>
      </c>
      <c r="L123" s="8">
        <f t="shared" si="57"/>
        <v>-19.104736240000051</v>
      </c>
      <c r="M123" s="8">
        <f t="shared" si="57"/>
        <v>-25.401669799999993</v>
      </c>
      <c r="N123" s="8">
        <f t="shared" si="57"/>
        <v>-18.997227440000017</v>
      </c>
      <c r="O123" s="8">
        <f t="shared" si="57"/>
        <v>-24.84714372000002</v>
      </c>
      <c r="P123" s="8">
        <f t="shared" si="57"/>
        <v>-37.893490520000014</v>
      </c>
      <c r="Q123" s="8">
        <f t="shared" si="57"/>
        <v>-22.317560280000009</v>
      </c>
      <c r="R123" s="8">
        <f t="shared" si="57"/>
        <v>-25.268047159999966</v>
      </c>
      <c r="S123" s="8">
        <f t="shared" si="57"/>
        <v>-31.168365520000009</v>
      </c>
      <c r="T123" s="8">
        <f t="shared" si="57"/>
        <v>-31.659020360000099</v>
      </c>
      <c r="U123" s="8">
        <f t="shared" si="57"/>
        <v>-29.235983520000019</v>
      </c>
      <c r="V123" s="8">
        <f t="shared" si="57"/>
        <v>-29.247960080000112</v>
      </c>
      <c r="W123" s="8">
        <f t="shared" si="57"/>
        <v>-30.723877719999862</v>
      </c>
    </row>
    <row r="124" spans="1:23" x14ac:dyDescent="0.25">
      <c r="A124" s="10" t="s">
        <v>63</v>
      </c>
      <c r="B124" s="8">
        <f t="shared" ref="B124:W124" si="58">B26-B77</f>
        <v>-51.67228874465178</v>
      </c>
      <c r="C124" s="8">
        <f t="shared" si="58"/>
        <v>-51.630578532688503</v>
      </c>
      <c r="D124" s="8">
        <f t="shared" si="58"/>
        <v>-52.847700900541668</v>
      </c>
      <c r="E124" s="8">
        <f t="shared" si="58"/>
        <v>-56.944025817640409</v>
      </c>
      <c r="F124" s="8">
        <f t="shared" si="58"/>
        <v>-55.240127610270918</v>
      </c>
      <c r="G124" s="8">
        <f t="shared" si="58"/>
        <v>-46.210250680000001</v>
      </c>
      <c r="H124" s="8">
        <f t="shared" si="58"/>
        <v>-1.7959999973982121E-4</v>
      </c>
      <c r="I124" s="8">
        <f t="shared" si="58"/>
        <v>-2.048400000944639E-4</v>
      </c>
      <c r="J124" s="8">
        <f t="shared" si="58"/>
        <v>0.10408424000002015</v>
      </c>
      <c r="K124" s="8">
        <f t="shared" si="58"/>
        <v>0.34427123999995501</v>
      </c>
      <c r="L124" s="8">
        <f t="shared" si="58"/>
        <v>8.3128760000079183E-2</v>
      </c>
      <c r="M124" s="8">
        <f t="shared" si="58"/>
        <v>0.33186087999996516</v>
      </c>
      <c r="N124" s="8">
        <f t="shared" si="58"/>
        <v>0.80535019999985025</v>
      </c>
      <c r="O124" s="8">
        <f t="shared" si="58"/>
        <v>1.3369582799998057</v>
      </c>
      <c r="P124" s="8">
        <f t="shared" si="58"/>
        <v>0.82347607999997763</v>
      </c>
      <c r="Q124" s="8">
        <f t="shared" si="58"/>
        <v>0.2746031599999128</v>
      </c>
      <c r="R124" s="8">
        <f t="shared" si="58"/>
        <v>0.37567996000018411</v>
      </c>
      <c r="S124" s="8">
        <f t="shared" si="58"/>
        <v>0.6025921200001676</v>
      </c>
      <c r="T124" s="8">
        <f t="shared" si="58"/>
        <v>0.50679823999990958</v>
      </c>
      <c r="U124" s="8">
        <f t="shared" si="58"/>
        <v>0.69274580000018204</v>
      </c>
      <c r="V124" s="8">
        <f t="shared" si="58"/>
        <v>0.79453016000024945</v>
      </c>
      <c r="W124" s="8">
        <f t="shared" si="58"/>
        <v>0.50991412000007585</v>
      </c>
    </row>
    <row r="125" spans="1:23" x14ac:dyDescent="0.25">
      <c r="A125" s="10" t="s">
        <v>64</v>
      </c>
      <c r="B125" s="8">
        <f t="shared" ref="B125:W125" si="59">B27-B78</f>
        <v>-10.651226849004544</v>
      </c>
      <c r="C125" s="8">
        <f t="shared" si="59"/>
        <v>-10.793436720817624</v>
      </c>
      <c r="D125" s="8">
        <f t="shared" si="59"/>
        <v>-10.169327233565184</v>
      </c>
      <c r="E125" s="8">
        <f t="shared" si="59"/>
        <v>-10.303746393614688</v>
      </c>
      <c r="F125" s="8">
        <f t="shared" si="59"/>
        <v>-9.0633591698398419</v>
      </c>
      <c r="G125" s="8">
        <f t="shared" si="59"/>
        <v>-6.7527911061145289</v>
      </c>
      <c r="H125" s="8">
        <f t="shared" si="59"/>
        <v>-10.668773131807626</v>
      </c>
      <c r="I125" s="8">
        <f t="shared" si="59"/>
        <v>-9.9287379132999121</v>
      </c>
      <c r="J125" s="8">
        <f t="shared" si="59"/>
        <v>3.4801759999993465E-2</v>
      </c>
      <c r="K125" s="8">
        <f t="shared" si="59"/>
        <v>9.9387320000019486E-2</v>
      </c>
      <c r="L125" s="8">
        <f t="shared" si="59"/>
        <v>2.7243560000016487E-2</v>
      </c>
      <c r="M125" s="8">
        <f t="shared" si="59"/>
        <v>0.10350728000001652</v>
      </c>
      <c r="N125" s="8">
        <f t="shared" si="59"/>
        <v>0.25437488000001451</v>
      </c>
      <c r="O125" s="8">
        <f t="shared" si="59"/>
        <v>0.49594087999999203</v>
      </c>
      <c r="P125" s="8">
        <f t="shared" si="59"/>
        <v>0.30339503999999806</v>
      </c>
      <c r="Q125" s="8">
        <f t="shared" si="59"/>
        <v>3.0861514000000199</v>
      </c>
      <c r="R125" s="8">
        <f t="shared" si="59"/>
        <v>0.13285528000001534</v>
      </c>
      <c r="S125" s="8">
        <f t="shared" si="59"/>
        <v>0.22309884000000579</v>
      </c>
      <c r="T125" s="8">
        <f t="shared" si="59"/>
        <v>0.21216583999999727</v>
      </c>
      <c r="U125" s="8">
        <f t="shared" si="59"/>
        <v>0.27371571999998423</v>
      </c>
      <c r="V125" s="8">
        <f t="shared" si="59"/>
        <v>0.33605828000000315</v>
      </c>
      <c r="W125" s="8">
        <f t="shared" si="59"/>
        <v>0.25031196000001898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4.3499999957674618E-7</v>
      </c>
      <c r="C131" s="16">
        <f t="shared" ref="C131:W131" si="65">SUM(C132:C135)</f>
        <v>3.5450000002157367E-6</v>
      </c>
      <c r="D131" s="16">
        <f t="shared" si="65"/>
        <v>-3.826000000373142E-6</v>
      </c>
      <c r="E131" s="16">
        <f t="shared" si="65"/>
        <v>-1.9189999997948348E-6</v>
      </c>
      <c r="F131" s="16">
        <f t="shared" si="65"/>
        <v>-3.0200000011859629E-7</v>
      </c>
      <c r="G131" s="16">
        <f t="shared" si="65"/>
        <v>1.8139999999888801E-6</v>
      </c>
      <c r="H131" s="16">
        <f t="shared" si="65"/>
        <v>-3.4570000000400114E-6</v>
      </c>
      <c r="I131" s="16">
        <f t="shared" si="65"/>
        <v>3.3909999999082174E-6</v>
      </c>
      <c r="J131" s="16">
        <f t="shared" si="65"/>
        <v>-3.9520000001402877E-6</v>
      </c>
      <c r="K131" s="16">
        <f t="shared" si="65"/>
        <v>-1.1699999999947863E-6</v>
      </c>
      <c r="L131" s="16">
        <f t="shared" si="65"/>
        <v>3.422999999891374E-6</v>
      </c>
      <c r="M131" s="16">
        <f t="shared" si="65"/>
        <v>-1.3129999998362507E-6</v>
      </c>
      <c r="N131" s="16">
        <f t="shared" si="65"/>
        <v>3.8490000000557245E-6</v>
      </c>
      <c r="O131" s="16">
        <f t="shared" si="65"/>
        <v>-3.9009999999173317E-6</v>
      </c>
      <c r="P131" s="16">
        <f t="shared" si="65"/>
        <v>4.3480000000428731E-6</v>
      </c>
      <c r="Q131" s="16">
        <f t="shared" si="65"/>
        <v>2.121000000077089E-6</v>
      </c>
      <c r="R131" s="16">
        <f t="shared" si="65"/>
        <v>3.2879999998236542E-6</v>
      </c>
      <c r="S131" s="16">
        <f t="shared" si="65"/>
        <v>-1.0910000001196352E-6</v>
      </c>
      <c r="T131" s="16">
        <f t="shared" si="65"/>
        <v>-5.2152400669136512E-6</v>
      </c>
      <c r="U131" s="16">
        <f t="shared" si="65"/>
        <v>-8.2451199725497304E-6</v>
      </c>
      <c r="V131" s="16">
        <f t="shared" si="65"/>
        <v>3.2804001826036711E-7</v>
      </c>
      <c r="W131" s="16">
        <f t="shared" si="65"/>
        <v>2.0247203362799837E-6</v>
      </c>
    </row>
    <row r="132" spans="1:23" x14ac:dyDescent="0.25">
      <c r="A132" s="9" t="s">
        <v>69</v>
      </c>
      <c r="B132" s="8">
        <f t="shared" ref="B132:W132" si="66">B34-B85</f>
        <v>0</v>
      </c>
      <c r="C132" s="8">
        <f t="shared" si="66"/>
        <v>0</v>
      </c>
      <c r="D132" s="8">
        <f t="shared" si="66"/>
        <v>0</v>
      </c>
      <c r="E132" s="8">
        <f t="shared" si="66"/>
        <v>0</v>
      </c>
      <c r="F132" s="8">
        <f t="shared" si="66"/>
        <v>0</v>
      </c>
      <c r="G132" s="8">
        <f t="shared" si="66"/>
        <v>0</v>
      </c>
      <c r="H132" s="8">
        <f t="shared" si="66"/>
        <v>0</v>
      </c>
      <c r="I132" s="8">
        <f t="shared" si="66"/>
        <v>0</v>
      </c>
      <c r="J132" s="8">
        <f t="shared" si="66"/>
        <v>0</v>
      </c>
      <c r="K132" s="8">
        <f t="shared" si="66"/>
        <v>0</v>
      </c>
      <c r="L132" s="8">
        <f t="shared" si="66"/>
        <v>0</v>
      </c>
      <c r="M132" s="8">
        <f t="shared" si="66"/>
        <v>0</v>
      </c>
      <c r="N132" s="8">
        <f t="shared" si="66"/>
        <v>0</v>
      </c>
      <c r="O132" s="8">
        <f t="shared" si="66"/>
        <v>0</v>
      </c>
      <c r="P132" s="8">
        <f t="shared" si="66"/>
        <v>0</v>
      </c>
      <c r="Q132" s="8">
        <f t="shared" si="66"/>
        <v>0</v>
      </c>
      <c r="R132" s="8">
        <f t="shared" si="66"/>
        <v>0</v>
      </c>
      <c r="S132" s="8">
        <f t="shared" si="66"/>
        <v>0</v>
      </c>
      <c r="T132" s="8">
        <f t="shared" si="66"/>
        <v>-1.1112400670754141E-6</v>
      </c>
      <c r="U132" s="8">
        <f t="shared" si="66"/>
        <v>-3.9595199723407859E-6</v>
      </c>
      <c r="V132" s="8">
        <f t="shared" si="66"/>
        <v>-2.2231599814404035E-6</v>
      </c>
      <c r="W132" s="8">
        <f t="shared" si="66"/>
        <v>-1.3865999335394008E-6</v>
      </c>
    </row>
    <row r="133" spans="1:23" x14ac:dyDescent="0.25">
      <c r="A133" s="9" t="s">
        <v>70</v>
      </c>
      <c r="B133" s="8">
        <f t="shared" ref="B133:W133" si="67">B35-B86</f>
        <v>0</v>
      </c>
      <c r="C133" s="8">
        <f t="shared" si="67"/>
        <v>0</v>
      </c>
      <c r="D133" s="8">
        <f t="shared" si="67"/>
        <v>0</v>
      </c>
      <c r="E133" s="8">
        <f t="shared" si="67"/>
        <v>0</v>
      </c>
      <c r="F133" s="8">
        <f t="shared" si="67"/>
        <v>0</v>
      </c>
      <c r="G133" s="8">
        <f t="shared" si="67"/>
        <v>0</v>
      </c>
      <c r="H133" s="8">
        <f t="shared" si="67"/>
        <v>0</v>
      </c>
      <c r="I133" s="8">
        <f t="shared" si="67"/>
        <v>0</v>
      </c>
      <c r="J133" s="8">
        <f t="shared" si="67"/>
        <v>0</v>
      </c>
      <c r="K133" s="8">
        <f t="shared" si="67"/>
        <v>0</v>
      </c>
      <c r="L133" s="8">
        <f t="shared" si="67"/>
        <v>0</v>
      </c>
      <c r="M133" s="8">
        <f t="shared" si="67"/>
        <v>0</v>
      </c>
      <c r="N133" s="8">
        <f t="shared" si="67"/>
        <v>0</v>
      </c>
      <c r="O133" s="8">
        <f t="shared" si="67"/>
        <v>0</v>
      </c>
      <c r="P133" s="8">
        <f t="shared" si="67"/>
        <v>0</v>
      </c>
      <c r="Q133" s="8">
        <f t="shared" si="67"/>
        <v>0</v>
      </c>
      <c r="R133" s="8">
        <f t="shared" si="67"/>
        <v>0</v>
      </c>
      <c r="S133" s="8">
        <f t="shared" si="67"/>
        <v>0</v>
      </c>
      <c r="T133" s="8">
        <f t="shared" si="67"/>
        <v>0</v>
      </c>
      <c r="U133" s="8">
        <f t="shared" si="67"/>
        <v>0</v>
      </c>
      <c r="V133" s="8">
        <f t="shared" si="67"/>
        <v>0</v>
      </c>
      <c r="W133" s="8">
        <f t="shared" si="67"/>
        <v>0</v>
      </c>
    </row>
    <row r="134" spans="1:23" x14ac:dyDescent="0.25">
      <c r="A134" s="9" t="s">
        <v>71</v>
      </c>
      <c r="B134" s="8">
        <f t="shared" ref="B134:W134" si="68">B36-B87</f>
        <v>0</v>
      </c>
      <c r="C134" s="8">
        <f t="shared" si="68"/>
        <v>0</v>
      </c>
      <c r="D134" s="8">
        <f t="shared" si="68"/>
        <v>0</v>
      </c>
      <c r="E134" s="8">
        <f t="shared" si="68"/>
        <v>0</v>
      </c>
      <c r="F134" s="8">
        <f t="shared" si="68"/>
        <v>0</v>
      </c>
      <c r="G134" s="8">
        <f t="shared" si="68"/>
        <v>0</v>
      </c>
      <c r="H134" s="8">
        <f t="shared" si="68"/>
        <v>0</v>
      </c>
      <c r="I134" s="8">
        <f t="shared" si="68"/>
        <v>0</v>
      </c>
      <c r="J134" s="8">
        <f t="shared" si="68"/>
        <v>0</v>
      </c>
      <c r="K134" s="8">
        <f t="shared" si="68"/>
        <v>0</v>
      </c>
      <c r="L134" s="8">
        <f t="shared" si="68"/>
        <v>0</v>
      </c>
      <c r="M134" s="8">
        <f t="shared" si="68"/>
        <v>0</v>
      </c>
      <c r="N134" s="8">
        <f t="shared" si="68"/>
        <v>0</v>
      </c>
      <c r="O134" s="8">
        <f t="shared" si="68"/>
        <v>0</v>
      </c>
      <c r="P134" s="8">
        <f t="shared" si="68"/>
        <v>0</v>
      </c>
      <c r="Q134" s="8">
        <f t="shared" si="68"/>
        <v>0</v>
      </c>
      <c r="R134" s="8">
        <f t="shared" si="68"/>
        <v>0</v>
      </c>
      <c r="S134" s="8">
        <f t="shared" si="68"/>
        <v>0</v>
      </c>
      <c r="T134" s="8">
        <f t="shared" si="68"/>
        <v>0</v>
      </c>
      <c r="U134" s="8">
        <f t="shared" si="68"/>
        <v>0</v>
      </c>
      <c r="V134" s="8">
        <f t="shared" si="68"/>
        <v>0</v>
      </c>
      <c r="W134" s="8">
        <f t="shared" si="68"/>
        <v>0</v>
      </c>
    </row>
    <row r="135" spans="1:23" x14ac:dyDescent="0.25">
      <c r="A135" s="9" t="s">
        <v>67</v>
      </c>
      <c r="B135" s="8">
        <f t="shared" ref="B135:W135" si="69">SUM(B37:B41)-B88</f>
        <v>4.3499999957674618E-7</v>
      </c>
      <c r="C135" s="8">
        <f t="shared" si="69"/>
        <v>3.5450000002157367E-6</v>
      </c>
      <c r="D135" s="8">
        <f t="shared" si="69"/>
        <v>-3.826000000373142E-6</v>
      </c>
      <c r="E135" s="8">
        <f t="shared" si="69"/>
        <v>-1.9189999997948348E-6</v>
      </c>
      <c r="F135" s="8">
        <f t="shared" si="69"/>
        <v>-3.0200000011859629E-7</v>
      </c>
      <c r="G135" s="8">
        <f t="shared" si="69"/>
        <v>1.8139999999888801E-6</v>
      </c>
      <c r="H135" s="8">
        <f t="shared" si="69"/>
        <v>-3.4570000000400114E-6</v>
      </c>
      <c r="I135" s="8">
        <f t="shared" si="69"/>
        <v>3.3909999999082174E-6</v>
      </c>
      <c r="J135" s="8">
        <f t="shared" si="69"/>
        <v>-3.9520000001402877E-6</v>
      </c>
      <c r="K135" s="8">
        <f t="shared" si="69"/>
        <v>-1.1699999999947863E-6</v>
      </c>
      <c r="L135" s="8">
        <f t="shared" si="69"/>
        <v>3.422999999891374E-6</v>
      </c>
      <c r="M135" s="8">
        <f t="shared" si="69"/>
        <v>-1.3129999998362507E-6</v>
      </c>
      <c r="N135" s="8">
        <f t="shared" si="69"/>
        <v>3.8490000000557245E-6</v>
      </c>
      <c r="O135" s="8">
        <f t="shared" si="69"/>
        <v>-3.9009999999173317E-6</v>
      </c>
      <c r="P135" s="8">
        <f t="shared" si="69"/>
        <v>4.3480000000428731E-6</v>
      </c>
      <c r="Q135" s="8">
        <f t="shared" si="69"/>
        <v>2.121000000077089E-6</v>
      </c>
      <c r="R135" s="8">
        <f t="shared" si="69"/>
        <v>3.2879999998236542E-6</v>
      </c>
      <c r="S135" s="8">
        <f t="shared" si="69"/>
        <v>-1.0910000001196352E-6</v>
      </c>
      <c r="T135" s="8">
        <f t="shared" si="69"/>
        <v>-4.103999999838237E-6</v>
      </c>
      <c r="U135" s="8">
        <f t="shared" si="69"/>
        <v>-4.2856000002089445E-6</v>
      </c>
      <c r="V135" s="8">
        <f t="shared" si="69"/>
        <v>2.5511999997007706E-6</v>
      </c>
      <c r="W135" s="8">
        <f t="shared" si="69"/>
        <v>3.4113202698193845E-6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-25.442763160000027</v>
      </c>
      <c r="C139" s="16">
        <f t="shared" ref="C139:W139" si="73">SUM(C140:C141)</f>
        <v>-27.925791120000326</v>
      </c>
      <c r="D139" s="16">
        <f t="shared" si="73"/>
        <v>-25.629544319999809</v>
      </c>
      <c r="E139" s="16">
        <f t="shared" si="73"/>
        <v>-25.768696520000219</v>
      </c>
      <c r="F139" s="16">
        <f t="shared" si="73"/>
        <v>-22.482226679999883</v>
      </c>
      <c r="G139" s="16">
        <f t="shared" si="73"/>
        <v>-92.564351560000546</v>
      </c>
      <c r="H139" s="16">
        <f t="shared" si="73"/>
        <v>-114.35462432000031</v>
      </c>
      <c r="I139" s="16">
        <f t="shared" si="73"/>
        <v>-86.083369880000532</v>
      </c>
      <c r="J139" s="16">
        <f t="shared" si="73"/>
        <v>-54.372094800000013</v>
      </c>
      <c r="K139" s="16">
        <f t="shared" si="73"/>
        <v>-32.676376359999836</v>
      </c>
      <c r="L139" s="16">
        <f t="shared" si="73"/>
        <v>-30.302502160000245</v>
      </c>
      <c r="M139" s="16">
        <f t="shared" si="73"/>
        <v>-76.417456080000306</v>
      </c>
      <c r="N139" s="16">
        <f t="shared" si="73"/>
        <v>-9.4208685600004856</v>
      </c>
      <c r="O139" s="16">
        <f t="shared" si="73"/>
        <v>29.023060479999799</v>
      </c>
      <c r="P139" s="16">
        <f t="shared" si="73"/>
        <v>41.158167359999538</v>
      </c>
      <c r="Q139" s="16">
        <f t="shared" si="73"/>
        <v>6.2621648799998866</v>
      </c>
      <c r="R139" s="16">
        <f t="shared" si="73"/>
        <v>40.212256079999975</v>
      </c>
      <c r="S139" s="16">
        <f t="shared" si="73"/>
        <v>52.276327799999763</v>
      </c>
      <c r="T139" s="16">
        <f t="shared" si="73"/>
        <v>60.706121639999765</v>
      </c>
      <c r="U139" s="16">
        <f t="shared" si="73"/>
        <v>92.443580959999736</v>
      </c>
      <c r="V139" s="16">
        <f t="shared" si="73"/>
        <v>38.291139839999801</v>
      </c>
      <c r="W139" s="16">
        <f t="shared" si="73"/>
        <v>78.171051760000182</v>
      </c>
    </row>
    <row r="140" spans="1:23" x14ac:dyDescent="0.25">
      <c r="A140" s="9" t="s">
        <v>73</v>
      </c>
      <c r="B140" s="8">
        <f t="shared" ref="B140:W140" si="74">B46-B93</f>
        <v>-22.473720000000185</v>
      </c>
      <c r="C140" s="8">
        <f t="shared" si="74"/>
        <v>-24.945060000000126</v>
      </c>
      <c r="D140" s="8">
        <f t="shared" si="74"/>
        <v>-22.658579999999915</v>
      </c>
      <c r="E140" s="8">
        <f t="shared" si="74"/>
        <v>-22.808170000000246</v>
      </c>
      <c r="F140" s="8">
        <f t="shared" si="74"/>
        <v>-19.52904999999987</v>
      </c>
      <c r="G140" s="8">
        <f t="shared" si="74"/>
        <v>-89.599890000000414</v>
      </c>
      <c r="H140" s="8">
        <f t="shared" si="74"/>
        <v>-111.39300000000014</v>
      </c>
      <c r="I140" s="8">
        <f t="shared" si="74"/>
        <v>-82.765730000000417</v>
      </c>
      <c r="J140" s="8">
        <f t="shared" si="74"/>
        <v>-48.246939999999995</v>
      </c>
      <c r="K140" s="8">
        <f t="shared" si="74"/>
        <v>-28.730349999999817</v>
      </c>
      <c r="L140" s="8">
        <f t="shared" si="74"/>
        <v>-27.98030000000017</v>
      </c>
      <c r="M140" s="8">
        <f t="shared" si="74"/>
        <v>-73.110260000000153</v>
      </c>
      <c r="N140" s="8">
        <f t="shared" si="74"/>
        <v>-6.3975600000003396</v>
      </c>
      <c r="O140" s="8">
        <f t="shared" si="74"/>
        <v>29.736349999999902</v>
      </c>
      <c r="P140" s="8">
        <f t="shared" si="74"/>
        <v>43.353509999999801</v>
      </c>
      <c r="Q140" s="8">
        <f t="shared" si="74"/>
        <v>12.092929999999797</v>
      </c>
      <c r="R140" s="8">
        <f t="shared" si="74"/>
        <v>43.233230000000049</v>
      </c>
      <c r="S140" s="8">
        <f t="shared" si="74"/>
        <v>54.046583839999926</v>
      </c>
      <c r="T140" s="8">
        <f t="shared" si="74"/>
        <v>59.767940639999779</v>
      </c>
      <c r="U140" s="8">
        <f t="shared" si="74"/>
        <v>91.024384680000026</v>
      </c>
      <c r="V140" s="8">
        <f t="shared" si="74"/>
        <v>40.088145119999922</v>
      </c>
      <c r="W140" s="8">
        <f t="shared" si="74"/>
        <v>80.253673080000112</v>
      </c>
    </row>
    <row r="141" spans="1:23" x14ac:dyDescent="0.25">
      <c r="A141" s="11" t="s">
        <v>74</v>
      </c>
      <c r="B141" s="12">
        <f t="shared" ref="B141:W141" si="75">B47-B94</f>
        <v>-2.9690431599998419</v>
      </c>
      <c r="C141" s="12">
        <f t="shared" si="75"/>
        <v>-2.9807311200002005</v>
      </c>
      <c r="D141" s="12">
        <f t="shared" si="75"/>
        <v>-2.9709643199998936</v>
      </c>
      <c r="E141" s="12">
        <f t="shared" si="75"/>
        <v>-2.9605265199999735</v>
      </c>
      <c r="F141" s="12">
        <f t="shared" si="75"/>
        <v>-2.9531766800000128</v>
      </c>
      <c r="G141" s="12">
        <f t="shared" si="75"/>
        <v>-2.9644615600001316</v>
      </c>
      <c r="H141" s="12">
        <f t="shared" si="75"/>
        <v>-2.9616243200001691</v>
      </c>
      <c r="I141" s="12">
        <f t="shared" si="75"/>
        <v>-3.3176398800001152</v>
      </c>
      <c r="J141" s="12">
        <f t="shared" si="75"/>
        <v>-6.1251548000000184</v>
      </c>
      <c r="K141" s="12">
        <f t="shared" si="75"/>
        <v>-3.9460263600000189</v>
      </c>
      <c r="L141" s="12">
        <f t="shared" si="75"/>
        <v>-2.3222021600000744</v>
      </c>
      <c r="M141" s="12">
        <f t="shared" si="75"/>
        <v>-3.3071960800001534</v>
      </c>
      <c r="N141" s="12">
        <f t="shared" si="75"/>
        <v>-3.0233085600001459</v>
      </c>
      <c r="O141" s="12">
        <f t="shared" si="75"/>
        <v>-0.71328952000010304</v>
      </c>
      <c r="P141" s="12">
        <f t="shared" si="75"/>
        <v>-2.1953426400002627</v>
      </c>
      <c r="Q141" s="12">
        <f t="shared" si="75"/>
        <v>-5.83076511999991</v>
      </c>
      <c r="R141" s="12">
        <f t="shared" si="75"/>
        <v>-3.020973920000074</v>
      </c>
      <c r="S141" s="12">
        <f t="shared" si="75"/>
        <v>-1.770256040000163</v>
      </c>
      <c r="T141" s="12">
        <f t="shared" si="75"/>
        <v>0.93818099999998594</v>
      </c>
      <c r="U141" s="12">
        <f t="shared" si="75"/>
        <v>1.41919627999971</v>
      </c>
      <c r="V141" s="12">
        <f t="shared" si="75"/>
        <v>-1.7970052800001213</v>
      </c>
      <c r="W141" s="12">
        <f t="shared" si="75"/>
        <v>-2.0826213199999302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5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127730.33710000002</v>
      </c>
      <c r="C3" s="5">
        <f t="shared" ref="C3:W3" si="0">SUM(C4,C33,C42,C43,C44,C45)</f>
        <v>127642.06934000002</v>
      </c>
      <c r="D3" s="5">
        <f t="shared" si="0"/>
        <v>124483.41336000002</v>
      </c>
      <c r="E3" s="5">
        <f t="shared" si="0"/>
        <v>128192.24670999998</v>
      </c>
      <c r="F3" s="5">
        <f t="shared" si="0"/>
        <v>129179.92774000001</v>
      </c>
      <c r="G3" s="5">
        <f t="shared" si="0"/>
        <v>126660.93639</v>
      </c>
      <c r="H3" s="5">
        <f t="shared" si="0"/>
        <v>127578.89079000002</v>
      </c>
      <c r="I3" s="5">
        <f t="shared" si="0"/>
        <v>129434.18753</v>
      </c>
      <c r="J3" s="5">
        <f t="shared" si="0"/>
        <v>124034.60069000001</v>
      </c>
      <c r="K3" s="5">
        <f t="shared" si="0"/>
        <v>116035.36138999999</v>
      </c>
      <c r="L3" s="5">
        <f t="shared" si="0"/>
        <v>118445.159</v>
      </c>
      <c r="M3" s="5">
        <f t="shared" si="0"/>
        <v>116146.99228000001</v>
      </c>
      <c r="N3" s="5">
        <f t="shared" si="0"/>
        <v>112193.04336999998</v>
      </c>
      <c r="O3" s="5">
        <f t="shared" si="0"/>
        <v>107595.79560999999</v>
      </c>
      <c r="P3" s="5">
        <f t="shared" si="0"/>
        <v>105147.64842000001</v>
      </c>
      <c r="Q3" s="5">
        <f t="shared" si="0"/>
        <v>105920.02157000001</v>
      </c>
      <c r="R3" s="5">
        <f t="shared" si="0"/>
        <v>107644.77066000001</v>
      </c>
      <c r="S3" s="5">
        <f t="shared" si="0"/>
        <v>108857.02054999999</v>
      </c>
      <c r="T3" s="5">
        <f t="shared" si="0"/>
        <v>107605.78554</v>
      </c>
      <c r="U3" s="5">
        <f t="shared" si="0"/>
        <v>102308.43631999999</v>
      </c>
      <c r="V3" s="5">
        <f t="shared" si="0"/>
        <v>92043.86341000002</v>
      </c>
      <c r="W3" s="5">
        <f t="shared" si="0"/>
        <v>97040.075339999996</v>
      </c>
    </row>
    <row r="4" spans="1:23" x14ac:dyDescent="0.25">
      <c r="A4" s="13" t="s">
        <v>115</v>
      </c>
      <c r="B4" s="14">
        <f>SUM(B5,B31,B32)</f>
        <v>113903.25369000001</v>
      </c>
      <c r="C4" s="14">
        <f t="shared" ref="C4:W4" si="1">SUM(C5,C31,C32)</f>
        <v>114655.2978</v>
      </c>
      <c r="D4" s="14">
        <f t="shared" si="1"/>
        <v>111696.04385000002</v>
      </c>
      <c r="E4" s="14">
        <f t="shared" si="1"/>
        <v>114332.66709999999</v>
      </c>
      <c r="F4" s="14">
        <f t="shared" si="1"/>
        <v>114298.51073000001</v>
      </c>
      <c r="G4" s="14">
        <f t="shared" si="1"/>
        <v>113050.34200999999</v>
      </c>
      <c r="H4" s="14">
        <f t="shared" si="1"/>
        <v>112883.80190000002</v>
      </c>
      <c r="I4" s="14">
        <f t="shared" si="1"/>
        <v>114195.16101</v>
      </c>
      <c r="J4" s="14">
        <f t="shared" si="1"/>
        <v>109092.67073000001</v>
      </c>
      <c r="K4" s="14">
        <f t="shared" si="1"/>
        <v>103749.75696</v>
      </c>
      <c r="L4" s="14">
        <f t="shared" si="1"/>
        <v>105463.72598</v>
      </c>
      <c r="M4" s="14">
        <f t="shared" si="1"/>
        <v>103008.76259000001</v>
      </c>
      <c r="N4" s="14">
        <f t="shared" si="1"/>
        <v>99428.025619999986</v>
      </c>
      <c r="O4" s="14">
        <f t="shared" si="1"/>
        <v>94929.479019999984</v>
      </c>
      <c r="P4" s="14">
        <f t="shared" si="1"/>
        <v>91953.58193</v>
      </c>
      <c r="Q4" s="14">
        <f t="shared" si="1"/>
        <v>93095.377039999992</v>
      </c>
      <c r="R4" s="14">
        <f t="shared" si="1"/>
        <v>94781.959560000003</v>
      </c>
      <c r="S4" s="14">
        <f t="shared" si="1"/>
        <v>95868.096879999997</v>
      </c>
      <c r="T4" s="14">
        <f t="shared" si="1"/>
        <v>93966.500500000009</v>
      </c>
      <c r="U4" s="14">
        <f t="shared" si="1"/>
        <v>89348.116579999987</v>
      </c>
      <c r="V4" s="14">
        <f t="shared" si="1"/>
        <v>80694.979860000021</v>
      </c>
      <c r="W4" s="14">
        <f t="shared" si="1"/>
        <v>84322.219859999997</v>
      </c>
    </row>
    <row r="5" spans="1:23" x14ac:dyDescent="0.25">
      <c r="A5" s="9" t="s">
        <v>116</v>
      </c>
      <c r="B5" s="8">
        <f>SUM(B6,B10,B18,B24,B28)</f>
        <v>113580.81849000001</v>
      </c>
      <c r="C5" s="8">
        <f t="shared" ref="C5:W5" si="2">SUM(C6,C10,C18,C24,C28)</f>
        <v>114323.65708</v>
      </c>
      <c r="D5" s="8">
        <f t="shared" si="2"/>
        <v>111362.07186000001</v>
      </c>
      <c r="E5" s="8">
        <f t="shared" si="2"/>
        <v>114009.9227</v>
      </c>
      <c r="F5" s="8">
        <f t="shared" si="2"/>
        <v>113984.02679</v>
      </c>
      <c r="G5" s="8">
        <f t="shared" si="2"/>
        <v>112736.57375</v>
      </c>
      <c r="H5" s="8">
        <f t="shared" si="2"/>
        <v>112548.00984000001</v>
      </c>
      <c r="I5" s="8">
        <f t="shared" si="2"/>
        <v>113891.83156999999</v>
      </c>
      <c r="J5" s="8">
        <f t="shared" si="2"/>
        <v>108794.62963000001</v>
      </c>
      <c r="K5" s="8">
        <f t="shared" si="2"/>
        <v>103490.30769</v>
      </c>
      <c r="L5" s="8">
        <f t="shared" si="2"/>
        <v>105193.42207</v>
      </c>
      <c r="M5" s="8">
        <f t="shared" si="2"/>
        <v>102742.36965000001</v>
      </c>
      <c r="N5" s="8">
        <f t="shared" si="2"/>
        <v>99157.24506999999</v>
      </c>
      <c r="O5" s="8">
        <f t="shared" si="2"/>
        <v>94724.684929999989</v>
      </c>
      <c r="P5" s="8">
        <f t="shared" si="2"/>
        <v>91745.461339999994</v>
      </c>
      <c r="Q5" s="8">
        <f t="shared" si="2"/>
        <v>92898.917419999998</v>
      </c>
      <c r="R5" s="8">
        <f t="shared" si="2"/>
        <v>94617.951710000008</v>
      </c>
      <c r="S5" s="8">
        <f t="shared" si="2"/>
        <v>95736.528449999998</v>
      </c>
      <c r="T5" s="8">
        <f t="shared" si="2"/>
        <v>93858.365010000009</v>
      </c>
      <c r="U5" s="8">
        <f t="shared" si="2"/>
        <v>89264.379099999991</v>
      </c>
      <c r="V5" s="8">
        <f t="shared" si="2"/>
        <v>80641.179130000019</v>
      </c>
      <c r="W5" s="8">
        <f t="shared" si="2"/>
        <v>84267.386440000002</v>
      </c>
    </row>
    <row r="6" spans="1:23" x14ac:dyDescent="0.25">
      <c r="A6" s="15" t="s">
        <v>117</v>
      </c>
      <c r="B6" s="16">
        <f>SUM(B7:B9)</f>
        <v>61773.049790000005</v>
      </c>
      <c r="C6" s="16">
        <f t="shared" ref="C6:W6" si="3">SUM(C7:C9)</f>
        <v>63944.853690000004</v>
      </c>
      <c r="D6" s="16">
        <f t="shared" si="3"/>
        <v>62506.089480000002</v>
      </c>
      <c r="E6" s="16">
        <f t="shared" si="3"/>
        <v>62149.155679999996</v>
      </c>
      <c r="F6" s="16">
        <f t="shared" si="3"/>
        <v>62262.543819999999</v>
      </c>
      <c r="G6" s="16">
        <f t="shared" si="3"/>
        <v>62870.759939999996</v>
      </c>
      <c r="H6" s="16">
        <f t="shared" si="3"/>
        <v>62320.71112</v>
      </c>
      <c r="I6" s="16">
        <f t="shared" si="3"/>
        <v>65948.992499999993</v>
      </c>
      <c r="J6" s="16">
        <f t="shared" si="3"/>
        <v>61235.834580000002</v>
      </c>
      <c r="K6" s="16">
        <f t="shared" si="3"/>
        <v>57178.082269999999</v>
      </c>
      <c r="L6" s="16">
        <f t="shared" si="3"/>
        <v>61892.612129999994</v>
      </c>
      <c r="M6" s="16">
        <f t="shared" si="3"/>
        <v>61609.99396</v>
      </c>
      <c r="N6" s="16">
        <f t="shared" si="3"/>
        <v>58748.709949999997</v>
      </c>
      <c r="O6" s="16">
        <f t="shared" si="3"/>
        <v>54941.652890000005</v>
      </c>
      <c r="P6" s="16">
        <f t="shared" si="3"/>
        <v>53512.418899999997</v>
      </c>
      <c r="Q6" s="16">
        <f t="shared" si="3"/>
        <v>53407.123769999998</v>
      </c>
      <c r="R6" s="16">
        <f t="shared" si="3"/>
        <v>54168.511770000005</v>
      </c>
      <c r="S6" s="16">
        <f t="shared" si="3"/>
        <v>53384.017169999999</v>
      </c>
      <c r="T6" s="16">
        <f t="shared" si="3"/>
        <v>52675.667020000001</v>
      </c>
      <c r="U6" s="16">
        <f t="shared" si="3"/>
        <v>48932.970819999995</v>
      </c>
      <c r="V6" s="16">
        <f t="shared" si="3"/>
        <v>41374.997450000003</v>
      </c>
      <c r="W6" s="16">
        <f t="shared" si="3"/>
        <v>40829.053690000001</v>
      </c>
    </row>
    <row r="7" spans="1:23" x14ac:dyDescent="0.25">
      <c r="A7" s="10" t="s">
        <v>118</v>
      </c>
      <c r="B7" s="8">
        <v>55858.123480000002</v>
      </c>
      <c r="C7" s="8">
        <v>57741.811000000002</v>
      </c>
      <c r="D7" s="8">
        <v>55960.605609999999</v>
      </c>
      <c r="E7" s="8">
        <v>55863.756809999999</v>
      </c>
      <c r="F7" s="8">
        <v>55729.159050000002</v>
      </c>
      <c r="G7" s="8">
        <v>56209.573409999997</v>
      </c>
      <c r="H7" s="8">
        <v>55624.940179999998</v>
      </c>
      <c r="I7" s="8">
        <v>59721.862269999998</v>
      </c>
      <c r="J7" s="8">
        <v>54187.855790000001</v>
      </c>
      <c r="K7" s="8">
        <v>50765.350930000001</v>
      </c>
      <c r="L7" s="8">
        <v>54363.373359999998</v>
      </c>
      <c r="M7" s="8">
        <v>53973.548029999998</v>
      </c>
      <c r="N7" s="8">
        <v>51529.094259999998</v>
      </c>
      <c r="O7" s="8">
        <v>48314.397770000003</v>
      </c>
      <c r="P7" s="8">
        <v>46642.01586</v>
      </c>
      <c r="Q7" s="8">
        <v>46680.401180000001</v>
      </c>
      <c r="R7" s="8">
        <v>47399.298790000001</v>
      </c>
      <c r="S7" s="8">
        <v>46905.251649999998</v>
      </c>
      <c r="T7" s="8">
        <v>46343.378409999998</v>
      </c>
      <c r="U7" s="8">
        <v>42954.706769999997</v>
      </c>
      <c r="V7" s="8">
        <v>36732.748240000001</v>
      </c>
      <c r="W7" s="8">
        <v>39089.748789999998</v>
      </c>
    </row>
    <row r="8" spans="1:23" x14ac:dyDescent="0.25">
      <c r="A8" s="10" t="s">
        <v>119</v>
      </c>
      <c r="B8" s="8">
        <v>620.90197000000001</v>
      </c>
      <c r="C8" s="8">
        <v>798.58199000000002</v>
      </c>
      <c r="D8" s="8">
        <v>791.27630999999997</v>
      </c>
      <c r="E8" s="8">
        <v>777.30183</v>
      </c>
      <c r="F8" s="8">
        <v>770.72748999999999</v>
      </c>
      <c r="G8" s="8">
        <v>890.45492999999999</v>
      </c>
      <c r="H8" s="8">
        <v>959.13827000000003</v>
      </c>
      <c r="I8" s="8">
        <v>943.42042000000004</v>
      </c>
      <c r="J8" s="8">
        <v>960.84362999999996</v>
      </c>
      <c r="K8" s="8">
        <v>863.10745999999995</v>
      </c>
      <c r="L8" s="8">
        <v>861.10244999999998</v>
      </c>
      <c r="M8" s="8">
        <v>832.33469000000002</v>
      </c>
      <c r="N8" s="8">
        <v>826.35918000000004</v>
      </c>
      <c r="O8" s="8">
        <v>725.29495999999995</v>
      </c>
      <c r="P8" s="8">
        <v>805.70560999999998</v>
      </c>
      <c r="Q8" s="8">
        <v>570.41003000000001</v>
      </c>
      <c r="R8" s="8">
        <v>405.59750000000003</v>
      </c>
      <c r="S8" s="8">
        <v>538.59756000000004</v>
      </c>
      <c r="T8" s="8">
        <v>504.95794000000001</v>
      </c>
      <c r="U8" s="8">
        <v>539.86919</v>
      </c>
      <c r="V8" s="8">
        <v>433.11867999999998</v>
      </c>
      <c r="W8" s="8">
        <v>479.34643999999997</v>
      </c>
    </row>
    <row r="9" spans="1:23" x14ac:dyDescent="0.25">
      <c r="A9" s="10" t="s">
        <v>120</v>
      </c>
      <c r="B9" s="8">
        <v>5294.0243399999999</v>
      </c>
      <c r="C9" s="8">
        <v>5404.4606999999996</v>
      </c>
      <c r="D9" s="8">
        <v>5754.2075599999998</v>
      </c>
      <c r="E9" s="8">
        <v>5508.0970399999997</v>
      </c>
      <c r="F9" s="8">
        <v>5762.6572800000004</v>
      </c>
      <c r="G9" s="8">
        <v>5770.7316000000001</v>
      </c>
      <c r="H9" s="8">
        <v>5736.63267</v>
      </c>
      <c r="I9" s="8">
        <v>5283.7098100000003</v>
      </c>
      <c r="J9" s="8">
        <v>6087.1351599999998</v>
      </c>
      <c r="K9" s="8">
        <v>5549.6238800000001</v>
      </c>
      <c r="L9" s="8">
        <v>6668.1363199999996</v>
      </c>
      <c r="M9" s="8">
        <v>6804.1112400000002</v>
      </c>
      <c r="N9" s="8">
        <v>6393.2565100000002</v>
      </c>
      <c r="O9" s="8">
        <v>5901.9601599999996</v>
      </c>
      <c r="P9" s="8">
        <v>6064.6974300000002</v>
      </c>
      <c r="Q9" s="8">
        <v>6156.3125600000003</v>
      </c>
      <c r="R9" s="8">
        <v>6363.6154800000004</v>
      </c>
      <c r="S9" s="8">
        <v>5940.1679599999998</v>
      </c>
      <c r="T9" s="8">
        <v>5827.3306700000003</v>
      </c>
      <c r="U9" s="8">
        <v>5438.3948600000003</v>
      </c>
      <c r="V9" s="8">
        <v>4209.1305300000004</v>
      </c>
      <c r="W9" s="8">
        <v>1259.9584600000001</v>
      </c>
    </row>
    <row r="10" spans="1:23" x14ac:dyDescent="0.25">
      <c r="A10" s="15" t="s">
        <v>121</v>
      </c>
      <c r="B10" s="16">
        <f>SUM(B11:B17)</f>
        <v>23293.030849999999</v>
      </c>
      <c r="C10" s="16">
        <f t="shared" ref="C10:W10" si="4">SUM(C11:C17)</f>
        <v>20761.557480000003</v>
      </c>
      <c r="D10" s="16">
        <f t="shared" si="4"/>
        <v>19874.65986</v>
      </c>
      <c r="E10" s="16">
        <f t="shared" si="4"/>
        <v>19822.31741</v>
      </c>
      <c r="F10" s="16">
        <f t="shared" si="4"/>
        <v>19453.413270000001</v>
      </c>
      <c r="G10" s="16">
        <f t="shared" si="4"/>
        <v>18715.29074</v>
      </c>
      <c r="H10" s="16">
        <f t="shared" si="4"/>
        <v>18412.671119999999</v>
      </c>
      <c r="I10" s="16">
        <f t="shared" si="4"/>
        <v>16537.315049999997</v>
      </c>
      <c r="J10" s="16">
        <f t="shared" si="4"/>
        <v>15954.970320000002</v>
      </c>
      <c r="K10" s="16">
        <f t="shared" si="4"/>
        <v>15660.061390000001</v>
      </c>
      <c r="L10" s="16">
        <f t="shared" si="4"/>
        <v>12021.16388</v>
      </c>
      <c r="M10" s="16">
        <f t="shared" si="4"/>
        <v>11052.80214</v>
      </c>
      <c r="N10" s="16">
        <f t="shared" si="4"/>
        <v>10709.17153</v>
      </c>
      <c r="O10" s="16">
        <f t="shared" si="4"/>
        <v>10164.886710000001</v>
      </c>
      <c r="P10" s="16">
        <f t="shared" si="4"/>
        <v>9634.2912400000005</v>
      </c>
      <c r="Q10" s="16">
        <f t="shared" si="4"/>
        <v>9770.6661299999996</v>
      </c>
      <c r="R10" s="16">
        <f t="shared" si="4"/>
        <v>9511.1868099999992</v>
      </c>
      <c r="S10" s="16">
        <f t="shared" si="4"/>
        <v>10368.42</v>
      </c>
      <c r="T10" s="16">
        <f t="shared" si="4"/>
        <v>10120.09613</v>
      </c>
      <c r="U10" s="16">
        <f t="shared" si="4"/>
        <v>9673.4923600000002</v>
      </c>
      <c r="V10" s="16">
        <f t="shared" si="4"/>
        <v>10156.105220000001</v>
      </c>
      <c r="W10" s="16">
        <f t="shared" si="4"/>
        <v>12770.408820000001</v>
      </c>
    </row>
    <row r="11" spans="1:23" x14ac:dyDescent="0.25">
      <c r="A11" s="10" t="s">
        <v>122</v>
      </c>
      <c r="B11" s="8">
        <v>5342.9859200000001</v>
      </c>
      <c r="C11" s="8">
        <v>6154.65488</v>
      </c>
      <c r="D11" s="8">
        <v>5250.4030899999998</v>
      </c>
      <c r="E11" s="8">
        <v>4608.2283399999997</v>
      </c>
      <c r="F11" s="8">
        <v>4531.45093</v>
      </c>
      <c r="G11" s="8">
        <v>4874.8783299999996</v>
      </c>
      <c r="H11" s="8">
        <v>4712.0379800000001</v>
      </c>
      <c r="I11" s="8">
        <v>4980.7140600000002</v>
      </c>
      <c r="J11" s="8">
        <v>4446.3770400000003</v>
      </c>
      <c r="K11" s="8">
        <v>4067.3715200000001</v>
      </c>
      <c r="L11" s="8">
        <v>2452.8737500000002</v>
      </c>
      <c r="M11" s="8">
        <v>2418.00432</v>
      </c>
      <c r="N11" s="8">
        <v>2336.4946799999998</v>
      </c>
      <c r="O11" s="8">
        <v>2320.1829200000002</v>
      </c>
      <c r="P11" s="8">
        <v>1974.5291099999999</v>
      </c>
      <c r="Q11" s="8">
        <v>1923.5798500000001</v>
      </c>
      <c r="R11" s="8">
        <v>1802.30861</v>
      </c>
      <c r="S11" s="8">
        <v>2062.7162899999998</v>
      </c>
      <c r="T11" s="8">
        <v>1994.60123</v>
      </c>
      <c r="U11" s="8">
        <v>1687.7781</v>
      </c>
      <c r="V11" s="8">
        <v>1886.3123499999999</v>
      </c>
      <c r="W11" s="8">
        <v>2110.8543300000001</v>
      </c>
    </row>
    <row r="12" spans="1:23" x14ac:dyDescent="0.25">
      <c r="A12" s="10" t="s">
        <v>123</v>
      </c>
      <c r="B12" s="8">
        <v>166.35159999999999</v>
      </c>
      <c r="C12" s="8">
        <v>164.10252</v>
      </c>
      <c r="D12" s="8">
        <v>177.21182999999999</v>
      </c>
      <c r="E12" s="8">
        <v>175.71348</v>
      </c>
      <c r="F12" s="8">
        <v>149.63184000000001</v>
      </c>
      <c r="G12" s="8">
        <v>152.76693</v>
      </c>
      <c r="H12" s="8">
        <v>162.14416</v>
      </c>
      <c r="I12" s="8">
        <v>156.73733999999999</v>
      </c>
      <c r="J12" s="8">
        <v>111.20543000000001</v>
      </c>
      <c r="K12" s="8">
        <v>98.038409999999999</v>
      </c>
      <c r="L12" s="8">
        <v>119.69372</v>
      </c>
      <c r="M12" s="8">
        <v>109.3991</v>
      </c>
      <c r="N12" s="8">
        <v>84.929010000000005</v>
      </c>
      <c r="O12" s="8">
        <v>114.7098</v>
      </c>
      <c r="P12" s="8">
        <v>95.362660000000005</v>
      </c>
      <c r="Q12" s="8">
        <v>105.18241</v>
      </c>
      <c r="R12" s="8">
        <v>135.40088</v>
      </c>
      <c r="S12" s="8">
        <v>168.1781</v>
      </c>
      <c r="T12" s="8">
        <v>152.51521</v>
      </c>
      <c r="U12" s="8">
        <v>147.88981000000001</v>
      </c>
      <c r="V12" s="8">
        <v>142.38022000000001</v>
      </c>
      <c r="W12" s="8">
        <v>281.80817999999999</v>
      </c>
    </row>
    <row r="13" spans="1:23" x14ac:dyDescent="0.25">
      <c r="A13" s="10" t="s">
        <v>124</v>
      </c>
      <c r="B13" s="8">
        <v>5109.3705499999996</v>
      </c>
      <c r="C13" s="8">
        <v>3691.3987200000001</v>
      </c>
      <c r="D13" s="8">
        <v>3945.2900800000002</v>
      </c>
      <c r="E13" s="8">
        <v>4832.6440300000004</v>
      </c>
      <c r="F13" s="8">
        <v>6172.8214399999997</v>
      </c>
      <c r="G13" s="8">
        <v>5873.03172</v>
      </c>
      <c r="H13" s="8">
        <v>5682.9666500000003</v>
      </c>
      <c r="I13" s="8">
        <v>3601.9008800000001</v>
      </c>
      <c r="J13" s="8">
        <v>3861.4320299999999</v>
      </c>
      <c r="K13" s="8">
        <v>4888.3438900000001</v>
      </c>
      <c r="L13" s="8">
        <v>2223.2597900000001</v>
      </c>
      <c r="M13" s="8">
        <v>1921.3491100000001</v>
      </c>
      <c r="N13" s="8">
        <v>1801.8951</v>
      </c>
      <c r="O13" s="8">
        <v>1757.335</v>
      </c>
      <c r="P13" s="8">
        <v>1496.88852</v>
      </c>
      <c r="Q13" s="8">
        <v>1406.39984</v>
      </c>
      <c r="R13" s="8">
        <v>1361.78943</v>
      </c>
      <c r="S13" s="8">
        <v>1878.4579100000001</v>
      </c>
      <c r="T13" s="8">
        <v>1850.0821000000001</v>
      </c>
      <c r="U13" s="8">
        <v>1854.5913</v>
      </c>
      <c r="V13" s="8">
        <v>2027.2134900000001</v>
      </c>
      <c r="W13" s="8">
        <v>3250.7451999999998</v>
      </c>
    </row>
    <row r="14" spans="1:23" x14ac:dyDescent="0.25">
      <c r="A14" s="10" t="s">
        <v>125</v>
      </c>
      <c r="B14" s="8">
        <v>720.04891999999995</v>
      </c>
      <c r="C14" s="8">
        <v>837.41090999999994</v>
      </c>
      <c r="D14" s="8">
        <v>733.6155</v>
      </c>
      <c r="E14" s="8">
        <v>551.09379000000001</v>
      </c>
      <c r="F14" s="8">
        <v>320.67023999999998</v>
      </c>
      <c r="G14" s="8">
        <v>713.11490000000003</v>
      </c>
      <c r="H14" s="8">
        <v>658.35937999999999</v>
      </c>
      <c r="I14" s="8">
        <v>662.90782000000002</v>
      </c>
      <c r="J14" s="8">
        <v>644.22301000000004</v>
      </c>
      <c r="K14" s="8">
        <v>676.04226000000006</v>
      </c>
      <c r="L14" s="8">
        <v>627.06440999999995</v>
      </c>
      <c r="M14" s="8">
        <v>533.85778000000005</v>
      </c>
      <c r="N14" s="8">
        <v>523.02709000000004</v>
      </c>
      <c r="O14" s="8">
        <v>467.85631999999998</v>
      </c>
      <c r="P14" s="8">
        <v>421.64783</v>
      </c>
      <c r="Q14" s="8">
        <v>441.17599000000001</v>
      </c>
      <c r="R14" s="8">
        <v>404.04775000000001</v>
      </c>
      <c r="S14" s="8">
        <v>400.80995999999999</v>
      </c>
      <c r="T14" s="8">
        <v>408.59204</v>
      </c>
      <c r="U14" s="8">
        <v>443.80815000000001</v>
      </c>
      <c r="V14" s="8">
        <v>472.41001999999997</v>
      </c>
      <c r="W14" s="8">
        <v>778.75013999999999</v>
      </c>
    </row>
    <row r="15" spans="1:23" x14ac:dyDescent="0.25">
      <c r="A15" s="10" t="s">
        <v>126</v>
      </c>
      <c r="B15" s="8">
        <v>1747.47849</v>
      </c>
      <c r="C15" s="8">
        <v>1761.1987200000001</v>
      </c>
      <c r="D15" s="8">
        <v>1701.3567800000001</v>
      </c>
      <c r="E15" s="8">
        <v>1853.4110000000001</v>
      </c>
      <c r="F15" s="8">
        <v>1562.2074</v>
      </c>
      <c r="G15" s="8">
        <v>1419.9598699999999</v>
      </c>
      <c r="H15" s="8">
        <v>1336.845</v>
      </c>
      <c r="I15" s="8">
        <v>1195.99144</v>
      </c>
      <c r="J15" s="8">
        <v>1003.53966</v>
      </c>
      <c r="K15" s="8">
        <v>982.17511000000002</v>
      </c>
      <c r="L15" s="8">
        <v>1037.8126</v>
      </c>
      <c r="M15" s="8">
        <v>966.88346000000001</v>
      </c>
      <c r="N15" s="8">
        <v>972.46304999999995</v>
      </c>
      <c r="O15" s="8">
        <v>959.49257999999998</v>
      </c>
      <c r="P15" s="8">
        <v>991.25341000000003</v>
      </c>
      <c r="Q15" s="8">
        <v>1019.24029</v>
      </c>
      <c r="R15" s="8">
        <v>1021.1103900000001</v>
      </c>
      <c r="S15" s="8">
        <v>1032.3879400000001</v>
      </c>
      <c r="T15" s="8">
        <v>984.53058999999996</v>
      </c>
      <c r="U15" s="8">
        <v>881.67926999999997</v>
      </c>
      <c r="V15" s="8">
        <v>994.95304999999996</v>
      </c>
      <c r="W15" s="8">
        <v>1181.3605600000001</v>
      </c>
    </row>
    <row r="16" spans="1:23" x14ac:dyDescent="0.25">
      <c r="A16" s="10" t="s">
        <v>127</v>
      </c>
      <c r="B16" s="8">
        <v>3182.5551599999999</v>
      </c>
      <c r="C16" s="8">
        <v>3038.73587</v>
      </c>
      <c r="D16" s="8">
        <v>2790.1823399999998</v>
      </c>
      <c r="E16" s="8">
        <v>2908.87644</v>
      </c>
      <c r="F16" s="8">
        <v>2946.3054900000002</v>
      </c>
      <c r="G16" s="8">
        <v>2853.7083200000002</v>
      </c>
      <c r="H16" s="8">
        <v>2845.17472</v>
      </c>
      <c r="I16" s="8">
        <v>3154.21803</v>
      </c>
      <c r="J16" s="8">
        <v>3188.10943</v>
      </c>
      <c r="K16" s="8">
        <v>2389.23038</v>
      </c>
      <c r="L16" s="8">
        <v>2736.6834800000001</v>
      </c>
      <c r="M16" s="8">
        <v>2619.0179699999999</v>
      </c>
      <c r="N16" s="8">
        <v>2481.5239000000001</v>
      </c>
      <c r="O16" s="8">
        <v>2280.95739</v>
      </c>
      <c r="P16" s="8">
        <v>2389.3126900000002</v>
      </c>
      <c r="Q16" s="8">
        <v>2467.7522399999998</v>
      </c>
      <c r="R16" s="8">
        <v>2650.7328499999999</v>
      </c>
      <c r="S16" s="8">
        <v>2735.7585300000001</v>
      </c>
      <c r="T16" s="8">
        <v>2747.8712999999998</v>
      </c>
      <c r="U16" s="8">
        <v>2729.8986500000001</v>
      </c>
      <c r="V16" s="8">
        <v>2628.9303300000001</v>
      </c>
      <c r="W16" s="8">
        <v>2670.5027599999999</v>
      </c>
    </row>
    <row r="17" spans="1:23" x14ac:dyDescent="0.25">
      <c r="A17" s="10" t="s">
        <v>128</v>
      </c>
      <c r="B17" s="8">
        <v>7024.2402099999999</v>
      </c>
      <c r="C17" s="8">
        <v>5114.0558600000004</v>
      </c>
      <c r="D17" s="8">
        <v>5276.6002399999998</v>
      </c>
      <c r="E17" s="8">
        <v>4892.3503300000002</v>
      </c>
      <c r="F17" s="8">
        <v>3770.32593</v>
      </c>
      <c r="G17" s="8">
        <v>2827.8306699999998</v>
      </c>
      <c r="H17" s="8">
        <v>3015.1432300000001</v>
      </c>
      <c r="I17" s="8">
        <v>2784.84548</v>
      </c>
      <c r="J17" s="8">
        <v>2700.0837200000001</v>
      </c>
      <c r="K17" s="8">
        <v>2558.8598200000001</v>
      </c>
      <c r="L17" s="8">
        <v>2823.7761300000002</v>
      </c>
      <c r="M17" s="8">
        <v>2484.2903999999999</v>
      </c>
      <c r="N17" s="8">
        <v>2508.8386999999998</v>
      </c>
      <c r="O17" s="8">
        <v>2264.3526999999999</v>
      </c>
      <c r="P17" s="8">
        <v>2265.29702</v>
      </c>
      <c r="Q17" s="8">
        <v>2407.3355099999999</v>
      </c>
      <c r="R17" s="8">
        <v>2135.7968999999998</v>
      </c>
      <c r="S17" s="8">
        <v>2090.1112699999999</v>
      </c>
      <c r="T17" s="8">
        <v>1981.9036599999999</v>
      </c>
      <c r="U17" s="8">
        <v>1927.84708</v>
      </c>
      <c r="V17" s="8">
        <v>2003.9057600000001</v>
      </c>
      <c r="W17" s="8">
        <v>2496.3876500000001</v>
      </c>
    </row>
    <row r="18" spans="1:23" x14ac:dyDescent="0.25">
      <c r="A18" s="15" t="s">
        <v>129</v>
      </c>
      <c r="B18" s="16">
        <f>SUM(B19:B23)</f>
        <v>11933.065769999999</v>
      </c>
      <c r="C18" s="16">
        <f t="shared" ref="C18:W18" si="5">SUM(C19:C23)</f>
        <v>12809.897509999999</v>
      </c>
      <c r="D18" s="16">
        <f t="shared" si="5"/>
        <v>13275.48594</v>
      </c>
      <c r="E18" s="16">
        <f t="shared" si="5"/>
        <v>15137.20919</v>
      </c>
      <c r="F18" s="16">
        <f t="shared" si="5"/>
        <v>15848.713089999999</v>
      </c>
      <c r="G18" s="16">
        <f t="shared" si="5"/>
        <v>17134.590070000002</v>
      </c>
      <c r="H18" s="16">
        <f t="shared" si="5"/>
        <v>17439.653600000001</v>
      </c>
      <c r="I18" s="16">
        <f t="shared" si="5"/>
        <v>18384.176649999998</v>
      </c>
      <c r="J18" s="16">
        <f t="shared" si="5"/>
        <v>18255.0393</v>
      </c>
      <c r="K18" s="16">
        <f t="shared" si="5"/>
        <v>17610.33828</v>
      </c>
      <c r="L18" s="16">
        <f t="shared" si="5"/>
        <v>16615.887119999999</v>
      </c>
      <c r="M18" s="16">
        <f t="shared" si="5"/>
        <v>16444.019489999999</v>
      </c>
      <c r="N18" s="16">
        <f t="shared" si="5"/>
        <v>16159.07331</v>
      </c>
      <c r="O18" s="16">
        <f t="shared" si="5"/>
        <v>16031.303969999999</v>
      </c>
      <c r="P18" s="16">
        <f t="shared" si="5"/>
        <v>16537.046699999999</v>
      </c>
      <c r="Q18" s="16">
        <f t="shared" si="5"/>
        <v>17295.547559999999</v>
      </c>
      <c r="R18" s="16">
        <f t="shared" si="5"/>
        <v>17967.344679999998</v>
      </c>
      <c r="S18" s="16">
        <f t="shared" si="5"/>
        <v>18465.626040000003</v>
      </c>
      <c r="T18" s="16">
        <f t="shared" si="5"/>
        <v>18652.017510000001</v>
      </c>
      <c r="U18" s="16">
        <f t="shared" si="5"/>
        <v>18825.236410000001</v>
      </c>
      <c r="V18" s="16">
        <f t="shared" si="5"/>
        <v>17534.549450000002</v>
      </c>
      <c r="W18" s="16">
        <f t="shared" si="5"/>
        <v>18733.600510000004</v>
      </c>
    </row>
    <row r="19" spans="1:23" x14ac:dyDescent="0.25">
      <c r="A19" s="10" t="s">
        <v>130</v>
      </c>
      <c r="B19" s="8">
        <v>119.6</v>
      </c>
      <c r="C19" s="8">
        <v>154.15</v>
      </c>
      <c r="D19" s="8">
        <v>53.25</v>
      </c>
      <c r="E19" s="8">
        <v>138.30000000000001</v>
      </c>
      <c r="F19" s="8">
        <v>84.75</v>
      </c>
      <c r="G19" s="8">
        <v>37.599989999999998</v>
      </c>
      <c r="H19" s="8">
        <v>9.2499900000000004</v>
      </c>
      <c r="I19" s="8">
        <v>31.299990000000001</v>
      </c>
      <c r="J19" s="8">
        <v>62.799990000000001</v>
      </c>
      <c r="K19" s="8">
        <v>12.399990000000001</v>
      </c>
      <c r="L19" s="8">
        <v>28.149989999999999</v>
      </c>
      <c r="M19" s="8">
        <v>25.1</v>
      </c>
      <c r="N19" s="8">
        <v>12.399990000000001</v>
      </c>
      <c r="O19" s="8">
        <v>12.399990000000001</v>
      </c>
      <c r="P19" s="8">
        <v>12.399990000000001</v>
      </c>
      <c r="Q19" s="8">
        <v>15.44999</v>
      </c>
      <c r="R19" s="8">
        <v>18.599989999999998</v>
      </c>
      <c r="S19" s="8">
        <v>21.74999</v>
      </c>
      <c r="T19" s="8">
        <v>21.74999</v>
      </c>
      <c r="U19" s="8">
        <v>21.74999</v>
      </c>
      <c r="V19" s="8">
        <v>12.399990000000001</v>
      </c>
      <c r="W19" s="8">
        <v>12.399990000000001</v>
      </c>
    </row>
    <row r="20" spans="1:23" x14ac:dyDescent="0.25">
      <c r="A20" s="10" t="s">
        <v>131</v>
      </c>
      <c r="B20" s="8">
        <v>11412.46112</v>
      </c>
      <c r="C20" s="8">
        <v>12266.437819999999</v>
      </c>
      <c r="D20" s="8">
        <v>12852.56566</v>
      </c>
      <c r="E20" s="8">
        <v>14638.93196</v>
      </c>
      <c r="F20" s="8">
        <v>15403.057290000001</v>
      </c>
      <c r="G20" s="8">
        <v>16720.999810000001</v>
      </c>
      <c r="H20" s="8">
        <v>17033.394850000001</v>
      </c>
      <c r="I20" s="8">
        <v>17916.613809999999</v>
      </c>
      <c r="J20" s="8">
        <v>17700.562320000001</v>
      </c>
      <c r="K20" s="8">
        <v>17128.95091</v>
      </c>
      <c r="L20" s="8">
        <v>16131.371230000001</v>
      </c>
      <c r="M20" s="8">
        <v>15978.15596</v>
      </c>
      <c r="N20" s="8">
        <v>15765.204729999999</v>
      </c>
      <c r="O20" s="8">
        <v>15650.30586</v>
      </c>
      <c r="P20" s="8">
        <v>16155.71096</v>
      </c>
      <c r="Q20" s="8">
        <v>16930.145189999999</v>
      </c>
      <c r="R20" s="8">
        <v>17650.72825</v>
      </c>
      <c r="S20" s="8">
        <v>18119.36778</v>
      </c>
      <c r="T20" s="8">
        <v>18315.054029999999</v>
      </c>
      <c r="U20" s="8">
        <v>18477.930359999998</v>
      </c>
      <c r="V20" s="8">
        <v>17188.85845</v>
      </c>
      <c r="W20" s="8">
        <v>18434.189310000002</v>
      </c>
    </row>
    <row r="21" spans="1:23" x14ac:dyDescent="0.25">
      <c r="A21" s="10" t="s">
        <v>132</v>
      </c>
      <c r="B21" s="8">
        <v>327.18400000000003</v>
      </c>
      <c r="C21" s="8">
        <v>305.16199999999998</v>
      </c>
      <c r="D21" s="8">
        <v>295.72399999999999</v>
      </c>
      <c r="E21" s="8">
        <v>289.43200000000002</v>
      </c>
      <c r="F21" s="8">
        <v>286.286</v>
      </c>
      <c r="G21" s="8">
        <v>291.98500000000001</v>
      </c>
      <c r="H21" s="8">
        <v>304.56900000000002</v>
      </c>
      <c r="I21" s="8">
        <v>301.423</v>
      </c>
      <c r="J21" s="8">
        <v>332.88299999999998</v>
      </c>
      <c r="K21" s="8">
        <v>301.423</v>
      </c>
      <c r="L21" s="8">
        <v>291.98500000000001</v>
      </c>
      <c r="M21" s="8">
        <v>285.69299999999998</v>
      </c>
      <c r="N21" s="8">
        <v>276.255</v>
      </c>
      <c r="O21" s="8">
        <v>269.96300000000002</v>
      </c>
      <c r="P21" s="8">
        <v>275.66199999999998</v>
      </c>
      <c r="Q21" s="8">
        <v>269.37</v>
      </c>
      <c r="R21" s="8">
        <v>272.51600000000002</v>
      </c>
      <c r="S21" s="8">
        <v>278.80799999999999</v>
      </c>
      <c r="T21" s="8">
        <v>273.10899999999998</v>
      </c>
      <c r="U21" s="8">
        <v>259.24849999999998</v>
      </c>
      <c r="V21" s="8">
        <v>230.4239</v>
      </c>
      <c r="W21" s="8">
        <v>227.53319999999999</v>
      </c>
    </row>
    <row r="22" spans="1:23" x14ac:dyDescent="0.25">
      <c r="A22" s="10" t="s">
        <v>133</v>
      </c>
      <c r="B22" s="8">
        <v>15.817019999999999</v>
      </c>
      <c r="C22" s="8">
        <v>24.850180000000002</v>
      </c>
      <c r="D22" s="8">
        <v>12.43102</v>
      </c>
      <c r="E22" s="8">
        <v>12.427759999999999</v>
      </c>
      <c r="F22" s="8">
        <v>18.61674</v>
      </c>
      <c r="G22" s="8">
        <v>15.497640000000001</v>
      </c>
      <c r="H22" s="8">
        <v>19.019539999999999</v>
      </c>
      <c r="I22" s="8">
        <v>15.8385</v>
      </c>
      <c r="J22" s="8">
        <v>12.706670000000001</v>
      </c>
      <c r="K22" s="8">
        <v>15.922610000000001</v>
      </c>
      <c r="L22" s="8">
        <v>12.756169999999999</v>
      </c>
      <c r="M22" s="8">
        <v>9.5555699999999995</v>
      </c>
      <c r="N22" s="8">
        <v>15.915940000000001</v>
      </c>
      <c r="O22" s="8">
        <v>6.3669700000000002</v>
      </c>
      <c r="P22" s="8">
        <v>9.5569000000000006</v>
      </c>
      <c r="Q22" s="8">
        <v>9.5462299999999995</v>
      </c>
      <c r="R22" s="8">
        <v>12.73245</v>
      </c>
      <c r="S22" s="8">
        <v>12.730079999999999</v>
      </c>
      <c r="T22" s="8">
        <v>9.5444499999999994</v>
      </c>
      <c r="U22" s="8">
        <v>15.915570000000001</v>
      </c>
      <c r="V22" s="8">
        <v>12.756169999999999</v>
      </c>
      <c r="W22" s="8">
        <v>12.81011</v>
      </c>
    </row>
    <row r="23" spans="1:23" x14ac:dyDescent="0.25">
      <c r="A23" s="10" t="s">
        <v>134</v>
      </c>
      <c r="B23" s="8">
        <v>58.003630000000001</v>
      </c>
      <c r="C23" s="8">
        <v>59.297510000000003</v>
      </c>
      <c r="D23" s="8">
        <v>61.515259999999998</v>
      </c>
      <c r="E23" s="8">
        <v>58.117469999999997</v>
      </c>
      <c r="F23" s="8">
        <v>56.003059999999998</v>
      </c>
      <c r="G23" s="8">
        <v>68.507630000000006</v>
      </c>
      <c r="H23" s="8">
        <v>73.42022</v>
      </c>
      <c r="I23" s="8">
        <v>119.00135</v>
      </c>
      <c r="J23" s="8">
        <v>146.08732000000001</v>
      </c>
      <c r="K23" s="8">
        <v>151.64177000000001</v>
      </c>
      <c r="L23" s="8">
        <v>151.62473</v>
      </c>
      <c r="M23" s="8">
        <v>145.51496</v>
      </c>
      <c r="N23" s="8">
        <v>89.297650000000004</v>
      </c>
      <c r="O23" s="8">
        <v>92.268150000000006</v>
      </c>
      <c r="P23" s="8">
        <v>83.716849999999994</v>
      </c>
      <c r="Q23" s="8">
        <v>71.036150000000006</v>
      </c>
      <c r="R23" s="8">
        <v>12.767989999999999</v>
      </c>
      <c r="S23" s="8">
        <v>32.970190000000002</v>
      </c>
      <c r="T23" s="8">
        <v>32.560040000000001</v>
      </c>
      <c r="U23" s="8">
        <v>50.39199</v>
      </c>
      <c r="V23" s="8">
        <v>90.110939999999999</v>
      </c>
      <c r="W23" s="8">
        <v>46.667900000000003</v>
      </c>
    </row>
    <row r="24" spans="1:23" x14ac:dyDescent="0.25">
      <c r="A24" s="15" t="s">
        <v>135</v>
      </c>
      <c r="B24" s="16">
        <f>SUM(B25:B27)</f>
        <v>16405.00965</v>
      </c>
      <c r="C24" s="16">
        <f t="shared" ref="C24:W24" si="6">SUM(C25:C27)</f>
        <v>16649.245269999999</v>
      </c>
      <c r="D24" s="16">
        <f t="shared" si="6"/>
        <v>15471.359760000001</v>
      </c>
      <c r="E24" s="16">
        <f t="shared" si="6"/>
        <v>16663.46372</v>
      </c>
      <c r="F24" s="16">
        <f t="shared" si="6"/>
        <v>16153.912850000001</v>
      </c>
      <c r="G24" s="16">
        <f t="shared" si="6"/>
        <v>13750.83282</v>
      </c>
      <c r="H24" s="16">
        <f t="shared" si="6"/>
        <v>14123.409</v>
      </c>
      <c r="I24" s="16">
        <f t="shared" si="6"/>
        <v>12685.460150000001</v>
      </c>
      <c r="J24" s="16">
        <f t="shared" si="6"/>
        <v>12983.41898</v>
      </c>
      <c r="K24" s="16">
        <f t="shared" si="6"/>
        <v>12688.541859999999</v>
      </c>
      <c r="L24" s="16">
        <f t="shared" si="6"/>
        <v>14344.392459999999</v>
      </c>
      <c r="M24" s="16">
        <f t="shared" si="6"/>
        <v>13260.442480000002</v>
      </c>
      <c r="N24" s="16">
        <f t="shared" si="6"/>
        <v>13233.79552</v>
      </c>
      <c r="O24" s="16">
        <f t="shared" si="6"/>
        <v>13286.510560000001</v>
      </c>
      <c r="P24" s="16">
        <f t="shared" si="6"/>
        <v>11752.26346</v>
      </c>
      <c r="Q24" s="16">
        <f t="shared" si="6"/>
        <v>12056.72696</v>
      </c>
      <c r="R24" s="16">
        <f t="shared" si="6"/>
        <v>12576.963299999999</v>
      </c>
      <c r="S24" s="16">
        <f t="shared" si="6"/>
        <v>13068.911770000002</v>
      </c>
      <c r="T24" s="16">
        <f t="shared" si="6"/>
        <v>12098.386709999999</v>
      </c>
      <c r="U24" s="16">
        <f t="shared" si="6"/>
        <v>11539.01772</v>
      </c>
      <c r="V24" s="16">
        <f t="shared" si="6"/>
        <v>11263.74236</v>
      </c>
      <c r="W24" s="16">
        <f t="shared" si="6"/>
        <v>11618.74367</v>
      </c>
    </row>
    <row r="25" spans="1:23" x14ac:dyDescent="0.25">
      <c r="A25" s="10" t="s">
        <v>136</v>
      </c>
      <c r="B25" s="8">
        <v>4965.1262100000004</v>
      </c>
      <c r="C25" s="8">
        <v>4475.9931900000001</v>
      </c>
      <c r="D25" s="8">
        <v>4248.6201600000004</v>
      </c>
      <c r="E25" s="8">
        <v>5230.2204199999996</v>
      </c>
      <c r="F25" s="8">
        <v>4992.2681899999998</v>
      </c>
      <c r="G25" s="8">
        <v>3510.7259100000001</v>
      </c>
      <c r="H25" s="8">
        <v>3796.7997700000001</v>
      </c>
      <c r="I25" s="8">
        <v>3307.4569499999998</v>
      </c>
      <c r="J25" s="8">
        <v>3734.2561300000002</v>
      </c>
      <c r="K25" s="8">
        <v>3175.0843599999998</v>
      </c>
      <c r="L25" s="8">
        <v>3359.6992599999999</v>
      </c>
      <c r="M25" s="8">
        <v>3207.6178</v>
      </c>
      <c r="N25" s="8">
        <v>3040.26521</v>
      </c>
      <c r="O25" s="8">
        <v>2897.31612</v>
      </c>
      <c r="P25" s="8">
        <v>2810.5743299999999</v>
      </c>
      <c r="Q25" s="8">
        <v>2812.0844200000001</v>
      </c>
      <c r="R25" s="8">
        <v>2892.13717</v>
      </c>
      <c r="S25" s="8">
        <v>3095.4102400000002</v>
      </c>
      <c r="T25" s="8">
        <v>2777.7726200000002</v>
      </c>
      <c r="U25" s="8">
        <v>2941.6051400000001</v>
      </c>
      <c r="V25" s="8">
        <v>2677.9419400000002</v>
      </c>
      <c r="W25" s="8">
        <v>2562.7360899999999</v>
      </c>
    </row>
    <row r="26" spans="1:23" x14ac:dyDescent="0.25">
      <c r="A26" s="10" t="s">
        <v>137</v>
      </c>
      <c r="B26" s="8">
        <v>9735.2826600000008</v>
      </c>
      <c r="C26" s="8">
        <v>10636.296679999999</v>
      </c>
      <c r="D26" s="8">
        <v>9793.1441900000009</v>
      </c>
      <c r="E26" s="8">
        <v>10071.568219999999</v>
      </c>
      <c r="F26" s="8">
        <v>9838.3217700000005</v>
      </c>
      <c r="G26" s="8">
        <v>8937.7136399999999</v>
      </c>
      <c r="H26" s="8">
        <v>9048.5519999999997</v>
      </c>
      <c r="I26" s="8">
        <v>8158.02675</v>
      </c>
      <c r="J26" s="8">
        <v>8014.4381199999998</v>
      </c>
      <c r="K26" s="8">
        <v>8297.0412300000007</v>
      </c>
      <c r="L26" s="8">
        <v>9745.7502899999999</v>
      </c>
      <c r="M26" s="8">
        <v>8824.3376800000005</v>
      </c>
      <c r="N26" s="8">
        <v>8982.6313800000007</v>
      </c>
      <c r="O26" s="8">
        <v>9145.5669400000006</v>
      </c>
      <c r="P26" s="8">
        <v>7698.2349299999996</v>
      </c>
      <c r="Q26" s="8">
        <v>8047.6531699999996</v>
      </c>
      <c r="R26" s="8">
        <v>8467.5374699999993</v>
      </c>
      <c r="S26" s="8">
        <v>8761.6496000000006</v>
      </c>
      <c r="T26" s="8">
        <v>8115.0622999999996</v>
      </c>
      <c r="U26" s="8">
        <v>7347.7818399999996</v>
      </c>
      <c r="V26" s="8">
        <v>7361.8229899999997</v>
      </c>
      <c r="W26" s="8">
        <v>7847.6140999999998</v>
      </c>
    </row>
    <row r="27" spans="1:23" x14ac:dyDescent="0.25">
      <c r="A27" s="10" t="s">
        <v>138</v>
      </c>
      <c r="B27" s="8">
        <v>1704.60078</v>
      </c>
      <c r="C27" s="8">
        <v>1536.9554000000001</v>
      </c>
      <c r="D27" s="8">
        <v>1429.5954099999999</v>
      </c>
      <c r="E27" s="8">
        <v>1361.67508</v>
      </c>
      <c r="F27" s="8">
        <v>1323.3228899999999</v>
      </c>
      <c r="G27" s="8">
        <v>1302.39327</v>
      </c>
      <c r="H27" s="8">
        <v>1278.0572299999999</v>
      </c>
      <c r="I27" s="8">
        <v>1219.9764500000001</v>
      </c>
      <c r="J27" s="8">
        <v>1234.7247299999999</v>
      </c>
      <c r="K27" s="8">
        <v>1216.4162699999999</v>
      </c>
      <c r="L27" s="8">
        <v>1238.94291</v>
      </c>
      <c r="M27" s="8">
        <v>1228.4870000000001</v>
      </c>
      <c r="N27" s="8">
        <v>1210.8989300000001</v>
      </c>
      <c r="O27" s="8">
        <v>1243.6275000000001</v>
      </c>
      <c r="P27" s="8">
        <v>1243.4541999999999</v>
      </c>
      <c r="Q27" s="8">
        <v>1196.98937</v>
      </c>
      <c r="R27" s="8">
        <v>1217.2886599999999</v>
      </c>
      <c r="S27" s="8">
        <v>1211.85193</v>
      </c>
      <c r="T27" s="8">
        <v>1205.55179</v>
      </c>
      <c r="U27" s="8">
        <v>1249.6307400000001</v>
      </c>
      <c r="V27" s="8">
        <v>1223.9774299999999</v>
      </c>
      <c r="W27" s="8">
        <v>1208.39348</v>
      </c>
    </row>
    <row r="28" spans="1:23" x14ac:dyDescent="0.25">
      <c r="A28" s="15" t="s">
        <v>37</v>
      </c>
      <c r="B28" s="16">
        <f>SUM(B29:B30)</f>
        <v>176.66243</v>
      </c>
      <c r="C28" s="16">
        <f t="shared" ref="C28:W28" si="7">SUM(C29:C30)</f>
        <v>158.10312999999999</v>
      </c>
      <c r="D28" s="16">
        <f t="shared" si="7"/>
        <v>234.47682</v>
      </c>
      <c r="E28" s="16">
        <f t="shared" si="7"/>
        <v>237.77670000000001</v>
      </c>
      <c r="F28" s="16">
        <f t="shared" si="7"/>
        <v>265.44376</v>
      </c>
      <c r="G28" s="16">
        <f t="shared" si="7"/>
        <v>265.10018000000002</v>
      </c>
      <c r="H28" s="16">
        <f t="shared" si="7"/>
        <v>251.565</v>
      </c>
      <c r="I28" s="16">
        <f t="shared" si="7"/>
        <v>335.88722000000001</v>
      </c>
      <c r="J28" s="16">
        <f t="shared" si="7"/>
        <v>365.36644999999999</v>
      </c>
      <c r="K28" s="16">
        <f t="shared" si="7"/>
        <v>353.28388999999999</v>
      </c>
      <c r="L28" s="16">
        <f t="shared" si="7"/>
        <v>319.36648000000002</v>
      </c>
      <c r="M28" s="16">
        <f t="shared" si="7"/>
        <v>375.11158</v>
      </c>
      <c r="N28" s="16">
        <f t="shared" si="7"/>
        <v>306.49475999999999</v>
      </c>
      <c r="O28" s="16">
        <f t="shared" si="7"/>
        <v>300.33080000000001</v>
      </c>
      <c r="P28" s="16">
        <f t="shared" si="7"/>
        <v>309.44103999999999</v>
      </c>
      <c r="Q28" s="16">
        <f t="shared" si="7"/>
        <v>368.85300000000001</v>
      </c>
      <c r="R28" s="16">
        <f t="shared" si="7"/>
        <v>393.94515000000001</v>
      </c>
      <c r="S28" s="16">
        <f t="shared" si="7"/>
        <v>449.55347</v>
      </c>
      <c r="T28" s="16">
        <f t="shared" si="7"/>
        <v>312.19763999999998</v>
      </c>
      <c r="U28" s="16">
        <f t="shared" si="7"/>
        <v>293.66179</v>
      </c>
      <c r="V28" s="16">
        <f t="shared" si="7"/>
        <v>311.78465</v>
      </c>
      <c r="W28" s="16">
        <f t="shared" si="7"/>
        <v>315.57974999999999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176.66243</v>
      </c>
      <c r="C30" s="8">
        <v>158.10312999999999</v>
      </c>
      <c r="D30" s="8">
        <v>234.47682</v>
      </c>
      <c r="E30" s="8">
        <v>237.77670000000001</v>
      </c>
      <c r="F30" s="8">
        <v>265.44376</v>
      </c>
      <c r="G30" s="8">
        <v>265.10018000000002</v>
      </c>
      <c r="H30" s="8">
        <v>251.565</v>
      </c>
      <c r="I30" s="8">
        <v>335.88722000000001</v>
      </c>
      <c r="J30" s="8">
        <v>365.36644999999999</v>
      </c>
      <c r="K30" s="8">
        <v>353.28388999999999</v>
      </c>
      <c r="L30" s="8">
        <v>319.36648000000002</v>
      </c>
      <c r="M30" s="8">
        <v>375.11158</v>
      </c>
      <c r="N30" s="8">
        <v>306.49475999999999</v>
      </c>
      <c r="O30" s="8">
        <v>300.33080000000001</v>
      </c>
      <c r="P30" s="8">
        <v>309.44103999999999</v>
      </c>
      <c r="Q30" s="8">
        <v>368.85300000000001</v>
      </c>
      <c r="R30" s="8">
        <v>393.94515000000001</v>
      </c>
      <c r="S30" s="8">
        <v>449.55347</v>
      </c>
      <c r="T30" s="8">
        <v>312.19763999999998</v>
      </c>
      <c r="U30" s="8">
        <v>293.66179</v>
      </c>
      <c r="V30" s="8">
        <v>311.78465</v>
      </c>
      <c r="W30" s="8">
        <v>315.57974999999999</v>
      </c>
    </row>
    <row r="31" spans="1:23" x14ac:dyDescent="0.25">
      <c r="A31" s="17" t="s">
        <v>40</v>
      </c>
      <c r="B31" s="16">
        <v>322.43520000000001</v>
      </c>
      <c r="C31" s="16">
        <v>331.64071999999999</v>
      </c>
      <c r="D31" s="16">
        <v>333.97199000000001</v>
      </c>
      <c r="E31" s="16">
        <v>322.74439999999998</v>
      </c>
      <c r="F31" s="16">
        <v>314.48394000000002</v>
      </c>
      <c r="G31" s="16">
        <v>313.76826</v>
      </c>
      <c r="H31" s="16">
        <v>335.79205999999999</v>
      </c>
      <c r="I31" s="16">
        <v>303.32943999999998</v>
      </c>
      <c r="J31" s="16">
        <v>298.04109999999997</v>
      </c>
      <c r="K31" s="16">
        <v>259.44927000000001</v>
      </c>
      <c r="L31" s="16">
        <v>270.30390999999997</v>
      </c>
      <c r="M31" s="16">
        <v>266.39294000000001</v>
      </c>
      <c r="N31" s="16">
        <v>270.78055000000001</v>
      </c>
      <c r="O31" s="16">
        <v>204.79409000000001</v>
      </c>
      <c r="P31" s="16">
        <v>208.12058999999999</v>
      </c>
      <c r="Q31" s="16">
        <v>196.45962</v>
      </c>
      <c r="R31" s="16">
        <v>164.00784999999999</v>
      </c>
      <c r="S31" s="16">
        <v>131.56843000000001</v>
      </c>
      <c r="T31" s="16">
        <v>108.13549</v>
      </c>
      <c r="U31" s="16">
        <v>83.737480000000005</v>
      </c>
      <c r="V31" s="16">
        <v>53.800730000000001</v>
      </c>
      <c r="W31" s="16">
        <v>54.833419999999997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13048.917230000001</v>
      </c>
      <c r="C33" s="16">
        <f t="shared" ref="C33:W33" si="8">SUM(C34:C41)</f>
        <v>12154.66322</v>
      </c>
      <c r="D33" s="16">
        <f t="shared" si="8"/>
        <v>11940.497319999999</v>
      </c>
      <c r="E33" s="16">
        <f t="shared" si="8"/>
        <v>12881.394039999999</v>
      </c>
      <c r="F33" s="16">
        <f t="shared" si="8"/>
        <v>13617.02061</v>
      </c>
      <c r="G33" s="16">
        <f t="shared" si="8"/>
        <v>12321.924299999999</v>
      </c>
      <c r="H33" s="16">
        <f t="shared" si="8"/>
        <v>13299.642049999999</v>
      </c>
      <c r="I33" s="16">
        <f t="shared" si="8"/>
        <v>13819.56457</v>
      </c>
      <c r="J33" s="16">
        <f t="shared" si="8"/>
        <v>13489.41707</v>
      </c>
      <c r="K33" s="16">
        <f t="shared" si="8"/>
        <v>10956.659599999999</v>
      </c>
      <c r="L33" s="16">
        <f t="shared" si="8"/>
        <v>11692.543890000001</v>
      </c>
      <c r="M33" s="16">
        <f t="shared" si="8"/>
        <v>11807.932720000003</v>
      </c>
      <c r="N33" s="16">
        <f t="shared" si="8"/>
        <v>11449.094080000001</v>
      </c>
      <c r="O33" s="16">
        <f t="shared" si="8"/>
        <v>11368.799640000001</v>
      </c>
      <c r="P33" s="16">
        <f t="shared" si="8"/>
        <v>11917.52648</v>
      </c>
      <c r="Q33" s="16">
        <f t="shared" si="8"/>
        <v>11391.21133</v>
      </c>
      <c r="R33" s="16">
        <f t="shared" si="8"/>
        <v>11333.372289999999</v>
      </c>
      <c r="S33" s="16">
        <f t="shared" si="8"/>
        <v>11409.007900000001</v>
      </c>
      <c r="T33" s="16">
        <f t="shared" si="8"/>
        <v>11933.054110000001</v>
      </c>
      <c r="U33" s="16">
        <f t="shared" si="8"/>
        <v>11233.99142</v>
      </c>
      <c r="V33" s="16">
        <f t="shared" si="8"/>
        <v>10577.143969999999</v>
      </c>
      <c r="W33" s="16">
        <f t="shared" si="8"/>
        <v>11924.381469999998</v>
      </c>
    </row>
    <row r="34" spans="1:23" x14ac:dyDescent="0.25">
      <c r="A34" s="9" t="s">
        <v>140</v>
      </c>
      <c r="B34" s="8">
        <v>3633.3666499999999</v>
      </c>
      <c r="C34" s="8">
        <v>3322.4141</v>
      </c>
      <c r="D34" s="8">
        <v>3064.16275</v>
      </c>
      <c r="E34" s="8">
        <v>3165.55098</v>
      </c>
      <c r="F34" s="8">
        <v>3330.4117799999999</v>
      </c>
      <c r="G34" s="8">
        <v>3345.75137</v>
      </c>
      <c r="H34" s="8">
        <v>3445.5064699999998</v>
      </c>
      <c r="I34" s="8">
        <v>3826.5900900000001</v>
      </c>
      <c r="J34" s="8">
        <v>3674.7230599999998</v>
      </c>
      <c r="K34" s="8">
        <v>3075.55969</v>
      </c>
      <c r="L34" s="8">
        <v>3048.4169999999999</v>
      </c>
      <c r="M34" s="8">
        <v>3356.79502</v>
      </c>
      <c r="N34" s="8">
        <v>3092.4005099999999</v>
      </c>
      <c r="O34" s="8">
        <v>2912.51791</v>
      </c>
      <c r="P34" s="8">
        <v>3049.89914</v>
      </c>
      <c r="Q34" s="8">
        <v>3084.2403199999999</v>
      </c>
      <c r="R34" s="8">
        <v>3220.2684300000001</v>
      </c>
      <c r="S34" s="8">
        <v>3298.4286499999998</v>
      </c>
      <c r="T34" s="8">
        <v>3505.1629200000002</v>
      </c>
      <c r="U34" s="8">
        <v>3442.4777899999999</v>
      </c>
      <c r="V34" s="8">
        <v>3218.44265</v>
      </c>
      <c r="W34" s="8">
        <v>3443.9555399999999</v>
      </c>
    </row>
    <row r="35" spans="1:23" x14ac:dyDescent="0.25">
      <c r="A35" s="9" t="s">
        <v>141</v>
      </c>
      <c r="B35" s="8">
        <v>1852.8036300000001</v>
      </c>
      <c r="C35" s="8">
        <v>1726.91347</v>
      </c>
      <c r="D35" s="8">
        <v>1536.0294699999999</v>
      </c>
      <c r="E35" s="8">
        <v>1731.2971700000001</v>
      </c>
      <c r="F35" s="8">
        <v>1941.4637499999999</v>
      </c>
      <c r="G35" s="8">
        <v>1787.9676300000001</v>
      </c>
      <c r="H35" s="8">
        <v>1705.7713699999999</v>
      </c>
      <c r="I35" s="8">
        <v>1537.2906700000001</v>
      </c>
      <c r="J35" s="8">
        <v>1951.11635</v>
      </c>
      <c r="K35" s="8">
        <v>1814.26154</v>
      </c>
      <c r="L35" s="8">
        <v>1921.1831500000001</v>
      </c>
      <c r="M35" s="8">
        <v>1766.52423</v>
      </c>
      <c r="N35" s="8">
        <v>1855.4137700000001</v>
      </c>
      <c r="O35" s="8">
        <v>1760.9253000000001</v>
      </c>
      <c r="P35" s="8">
        <v>1989.5007499999999</v>
      </c>
      <c r="Q35" s="8">
        <v>1679.87988</v>
      </c>
      <c r="R35" s="8">
        <v>1222.12085</v>
      </c>
      <c r="S35" s="8">
        <v>1957.77143</v>
      </c>
      <c r="T35" s="8">
        <v>1812.7069100000001</v>
      </c>
      <c r="U35" s="8">
        <v>1807.4489599999999</v>
      </c>
      <c r="V35" s="8">
        <v>1442.18614</v>
      </c>
      <c r="W35" s="8">
        <v>1908.84358</v>
      </c>
    </row>
    <row r="36" spans="1:23" x14ac:dyDescent="0.25">
      <c r="A36" s="9" t="s">
        <v>142</v>
      </c>
      <c r="B36" s="8">
        <v>7422.0812100000003</v>
      </c>
      <c r="C36" s="8">
        <v>6994.1410699999997</v>
      </c>
      <c r="D36" s="8">
        <v>7243.8177599999999</v>
      </c>
      <c r="E36" s="8">
        <v>7881.5545199999997</v>
      </c>
      <c r="F36" s="8">
        <v>8227.4158499999994</v>
      </c>
      <c r="G36" s="8">
        <v>7067.00281</v>
      </c>
      <c r="H36" s="8">
        <v>8001.7593399999996</v>
      </c>
      <c r="I36" s="8">
        <v>8296.2961200000009</v>
      </c>
      <c r="J36" s="8">
        <v>7739.3114599999999</v>
      </c>
      <c r="K36" s="8">
        <v>5955.0887000000002</v>
      </c>
      <c r="L36" s="8">
        <v>6598.9540699999998</v>
      </c>
      <c r="M36" s="8">
        <v>6550.2037399999999</v>
      </c>
      <c r="N36" s="8">
        <v>6384.6610499999997</v>
      </c>
      <c r="O36" s="8">
        <v>6572.3689999999997</v>
      </c>
      <c r="P36" s="8">
        <v>6755.2787200000002</v>
      </c>
      <c r="Q36" s="8">
        <v>6481.1564500000004</v>
      </c>
      <c r="R36" s="8">
        <v>6744.6290499999996</v>
      </c>
      <c r="S36" s="8">
        <v>6001.1183099999998</v>
      </c>
      <c r="T36" s="8">
        <v>6450.7317599999997</v>
      </c>
      <c r="U36" s="8">
        <v>5824.92796</v>
      </c>
      <c r="V36" s="8">
        <v>5782.3843999999999</v>
      </c>
      <c r="W36" s="8">
        <v>6431.5080600000001</v>
      </c>
    </row>
    <row r="37" spans="1:23" x14ac:dyDescent="0.25">
      <c r="A37" s="9" t="s">
        <v>143</v>
      </c>
      <c r="B37" s="8">
        <v>140.30036999999999</v>
      </c>
      <c r="C37" s="8">
        <v>110.82550000000001</v>
      </c>
      <c r="D37" s="8">
        <v>96.088070000000002</v>
      </c>
      <c r="E37" s="8">
        <v>102.57254</v>
      </c>
      <c r="F37" s="8">
        <v>117.30997000000001</v>
      </c>
      <c r="G37" s="8">
        <v>120.84695000000001</v>
      </c>
      <c r="H37" s="8">
        <v>146.1919</v>
      </c>
      <c r="I37" s="8">
        <v>158.86479</v>
      </c>
      <c r="J37" s="8">
        <v>123.77601</v>
      </c>
      <c r="K37" s="8">
        <v>111.49715</v>
      </c>
      <c r="L37" s="8">
        <v>123.72501</v>
      </c>
      <c r="M37" s="8">
        <v>133.92574999999999</v>
      </c>
      <c r="N37" s="8">
        <v>116.07692</v>
      </c>
      <c r="O37" s="8">
        <v>122.45332999999999</v>
      </c>
      <c r="P37" s="8">
        <v>122.29311</v>
      </c>
      <c r="Q37" s="8">
        <v>145.36875000000001</v>
      </c>
      <c r="R37" s="8">
        <v>145.83357000000001</v>
      </c>
      <c r="S37" s="8">
        <v>151.22150999999999</v>
      </c>
      <c r="T37" s="8">
        <v>163.89816999999999</v>
      </c>
      <c r="U37" s="8">
        <v>158.44909000000001</v>
      </c>
      <c r="V37" s="8">
        <v>133.30637999999999</v>
      </c>
      <c r="W37" s="8">
        <v>139.44422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0.36536999999999997</v>
      </c>
      <c r="C41" s="8">
        <v>0.36908000000000002</v>
      </c>
      <c r="D41" s="8">
        <v>0.39927000000000001</v>
      </c>
      <c r="E41" s="8">
        <v>0.41882999999999998</v>
      </c>
      <c r="F41" s="8">
        <v>0.41926000000000002</v>
      </c>
      <c r="G41" s="8">
        <v>0.35554000000000002</v>
      </c>
      <c r="H41" s="8">
        <v>0.41297</v>
      </c>
      <c r="I41" s="8">
        <v>0.52290000000000003</v>
      </c>
      <c r="J41" s="8">
        <v>0.49019000000000001</v>
      </c>
      <c r="K41" s="8">
        <v>0.25252000000000002</v>
      </c>
      <c r="L41" s="8">
        <v>0.26466000000000001</v>
      </c>
      <c r="M41" s="8">
        <v>0.48398000000000002</v>
      </c>
      <c r="N41" s="8">
        <v>0.54183000000000003</v>
      </c>
      <c r="O41" s="8">
        <v>0.53410000000000002</v>
      </c>
      <c r="P41" s="8">
        <v>0.55476000000000003</v>
      </c>
      <c r="Q41" s="8">
        <v>0.56593000000000004</v>
      </c>
      <c r="R41" s="8">
        <v>0.52039000000000002</v>
      </c>
      <c r="S41" s="8">
        <v>0.46800000000000003</v>
      </c>
      <c r="T41" s="8">
        <v>0.55435000000000001</v>
      </c>
      <c r="U41" s="8">
        <v>0.68762000000000001</v>
      </c>
      <c r="V41" s="8">
        <v>0.82440000000000002</v>
      </c>
      <c r="W41" s="8">
        <v>0.63007000000000002</v>
      </c>
    </row>
    <row r="42" spans="1:23" x14ac:dyDescent="0.25">
      <c r="A42" s="18" t="s">
        <v>42</v>
      </c>
      <c r="B42" s="16">
        <v>233.7723</v>
      </c>
      <c r="C42" s="16">
        <v>266.63605999999999</v>
      </c>
      <c r="D42" s="16">
        <v>236.12519</v>
      </c>
      <c r="E42" s="16">
        <v>202.72575000000001</v>
      </c>
      <c r="F42" s="16">
        <v>230.7757</v>
      </c>
      <c r="G42" s="16">
        <v>213.60093000000001</v>
      </c>
      <c r="H42" s="16">
        <v>237.90619000000001</v>
      </c>
      <c r="I42" s="16">
        <v>280.89603</v>
      </c>
      <c r="J42" s="16">
        <v>278.63535000000002</v>
      </c>
      <c r="K42" s="16">
        <v>215.04426000000001</v>
      </c>
      <c r="L42" s="16">
        <v>225.39636999999999</v>
      </c>
      <c r="M42" s="16">
        <v>290.61371000000003</v>
      </c>
      <c r="N42" s="16">
        <v>327.37085000000002</v>
      </c>
      <c r="O42" s="16">
        <v>340.07474999999999</v>
      </c>
      <c r="P42" s="16">
        <v>287.91761000000002</v>
      </c>
      <c r="Q42" s="16">
        <v>438.74498999999997</v>
      </c>
      <c r="R42" s="16">
        <v>464.5779</v>
      </c>
      <c r="S42" s="16">
        <v>390.78021999999999</v>
      </c>
      <c r="T42" s="16">
        <v>348.83924000000002</v>
      </c>
      <c r="U42" s="16">
        <v>341.93261999999999</v>
      </c>
      <c r="V42" s="16">
        <v>320.83717000000001</v>
      </c>
      <c r="W42" s="16">
        <v>321.90519</v>
      </c>
    </row>
    <row r="43" spans="1:23" x14ac:dyDescent="0.25">
      <c r="A43" s="18" t="s">
        <v>65</v>
      </c>
      <c r="B43" s="16">
        <v>50.043900000000001</v>
      </c>
      <c r="C43" s="16">
        <v>67.772279999999995</v>
      </c>
      <c r="D43" s="16">
        <v>97.297020000000003</v>
      </c>
      <c r="E43" s="16">
        <v>154.90985000000001</v>
      </c>
      <c r="F43" s="16">
        <v>145.32074</v>
      </c>
      <c r="G43" s="16">
        <v>104.86933999999999</v>
      </c>
      <c r="H43" s="16">
        <v>133.79088999999999</v>
      </c>
      <c r="I43" s="16">
        <v>86.465999999999994</v>
      </c>
      <c r="J43" s="16">
        <v>90.277690000000007</v>
      </c>
      <c r="K43" s="16">
        <v>77.550650000000005</v>
      </c>
      <c r="L43" s="16">
        <v>109.04284</v>
      </c>
      <c r="M43" s="16">
        <v>94.683179999999993</v>
      </c>
      <c r="N43" s="16">
        <v>93.952849999999998</v>
      </c>
      <c r="O43" s="16">
        <v>94.342219999999998</v>
      </c>
      <c r="P43" s="16">
        <v>97.172470000000004</v>
      </c>
      <c r="Q43" s="16">
        <v>96.938280000000006</v>
      </c>
      <c r="R43" s="16">
        <v>100.96097</v>
      </c>
      <c r="S43" s="16">
        <v>108.68555000000001</v>
      </c>
      <c r="T43" s="16">
        <v>109.99169000000001</v>
      </c>
      <c r="U43" s="16">
        <v>108.64570000000001</v>
      </c>
      <c r="V43" s="16">
        <v>104.40241</v>
      </c>
      <c r="W43" s="16">
        <v>96.718819999999994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494.34998000000002</v>
      </c>
      <c r="C45" s="16">
        <f t="shared" ref="C45:W45" si="9">SUM(C46:C47)</f>
        <v>497.69997999999998</v>
      </c>
      <c r="D45" s="16">
        <f t="shared" si="9"/>
        <v>513.44997999999998</v>
      </c>
      <c r="E45" s="16">
        <f t="shared" si="9"/>
        <v>620.54997000000003</v>
      </c>
      <c r="F45" s="16">
        <f t="shared" si="9"/>
        <v>888.29996000000006</v>
      </c>
      <c r="G45" s="16">
        <f t="shared" si="9"/>
        <v>970.19980999999996</v>
      </c>
      <c r="H45" s="16">
        <f t="shared" si="9"/>
        <v>1023.74976</v>
      </c>
      <c r="I45" s="16">
        <f t="shared" si="9"/>
        <v>1052.0999200000001</v>
      </c>
      <c r="J45" s="16">
        <f t="shared" si="9"/>
        <v>1083.5998500000001</v>
      </c>
      <c r="K45" s="16">
        <f t="shared" si="9"/>
        <v>1036.3499200000001</v>
      </c>
      <c r="L45" s="16">
        <f t="shared" si="9"/>
        <v>954.44992000000002</v>
      </c>
      <c r="M45" s="16">
        <f t="shared" si="9"/>
        <v>945.00008000000003</v>
      </c>
      <c r="N45" s="16">
        <f t="shared" si="9"/>
        <v>894.59996999999998</v>
      </c>
      <c r="O45" s="16">
        <f t="shared" si="9"/>
        <v>863.09997999999996</v>
      </c>
      <c r="P45" s="16">
        <f t="shared" si="9"/>
        <v>891.44992999999999</v>
      </c>
      <c r="Q45" s="16">
        <f t="shared" si="9"/>
        <v>897.74992999999995</v>
      </c>
      <c r="R45" s="16">
        <f t="shared" si="9"/>
        <v>963.89994000000002</v>
      </c>
      <c r="S45" s="16">
        <f t="shared" si="9"/>
        <v>1080.45</v>
      </c>
      <c r="T45" s="16">
        <f t="shared" si="9"/>
        <v>1247.4000000000001</v>
      </c>
      <c r="U45" s="16">
        <f t="shared" si="9"/>
        <v>1275.75</v>
      </c>
      <c r="V45" s="16">
        <f t="shared" si="9"/>
        <v>346.5</v>
      </c>
      <c r="W45" s="16">
        <f t="shared" si="9"/>
        <v>374.85</v>
      </c>
    </row>
    <row r="46" spans="1:23" x14ac:dyDescent="0.25">
      <c r="A46" s="9" t="s">
        <v>149</v>
      </c>
      <c r="B46" s="8">
        <v>494.34998000000002</v>
      </c>
      <c r="C46" s="8">
        <v>497.69997999999998</v>
      </c>
      <c r="D46" s="8">
        <v>513.44997999999998</v>
      </c>
      <c r="E46" s="8">
        <v>620.54997000000003</v>
      </c>
      <c r="F46" s="8">
        <v>888.29996000000006</v>
      </c>
      <c r="G46" s="8">
        <v>970.19980999999996</v>
      </c>
      <c r="H46" s="8">
        <v>1023.74976</v>
      </c>
      <c r="I46" s="8">
        <v>1052.0999200000001</v>
      </c>
      <c r="J46" s="8">
        <v>1083.5998500000001</v>
      </c>
      <c r="K46" s="8">
        <v>1036.3499200000001</v>
      </c>
      <c r="L46" s="8">
        <v>954.44992000000002</v>
      </c>
      <c r="M46" s="8">
        <v>945.00008000000003</v>
      </c>
      <c r="N46" s="8">
        <v>894.59996999999998</v>
      </c>
      <c r="O46" s="8">
        <v>863.09997999999996</v>
      </c>
      <c r="P46" s="8">
        <v>891.44992999999999</v>
      </c>
      <c r="Q46" s="8">
        <v>897.74992999999995</v>
      </c>
      <c r="R46" s="8">
        <v>963.89994000000002</v>
      </c>
      <c r="S46" s="8">
        <v>1080.45</v>
      </c>
      <c r="T46" s="8">
        <v>1247.4000000000001</v>
      </c>
      <c r="U46" s="8">
        <v>1275.75</v>
      </c>
      <c r="V46" s="8">
        <v>346.5</v>
      </c>
      <c r="W46" s="8">
        <v>374.85</v>
      </c>
    </row>
    <row r="47" spans="1:23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</row>
    <row r="49" spans="1:23" ht="12.75" x14ac:dyDescent="0.25">
      <c r="A49" s="4" t="s">
        <v>113</v>
      </c>
      <c r="B49" s="5">
        <f>SUM(B50,B84,B89,B90,B91,B92)</f>
        <v>132571.1180482691</v>
      </c>
      <c r="C49" s="5">
        <f t="shared" ref="C49:W49" si="10">SUM(C50,C84,C89,C90,C91,C92)</f>
        <v>132263.29093423518</v>
      </c>
      <c r="D49" s="5">
        <f t="shared" si="10"/>
        <v>129168.08893908582</v>
      </c>
      <c r="E49" s="5">
        <f t="shared" si="10"/>
        <v>133238.57932010246</v>
      </c>
      <c r="F49" s="5">
        <f t="shared" si="10"/>
        <v>134803.34660897544</v>
      </c>
      <c r="G49" s="5">
        <f t="shared" si="10"/>
        <v>131998.73566726627</v>
      </c>
      <c r="H49" s="5">
        <f t="shared" si="10"/>
        <v>134221.57984988744</v>
      </c>
      <c r="I49" s="5">
        <f t="shared" si="10"/>
        <v>135315.9555296535</v>
      </c>
      <c r="J49" s="5">
        <f t="shared" si="10"/>
        <v>130044.56358833196</v>
      </c>
      <c r="K49" s="5">
        <f t="shared" si="10"/>
        <v>120249.62567903199</v>
      </c>
      <c r="L49" s="5">
        <f t="shared" si="10"/>
        <v>124279.79942196891</v>
      </c>
      <c r="M49" s="5">
        <f t="shared" si="10"/>
        <v>121641.73698117727</v>
      </c>
      <c r="N49" s="5">
        <f t="shared" si="10"/>
        <v>117527.41768305319</v>
      </c>
      <c r="O49" s="5">
        <f t="shared" si="10"/>
        <v>113245.63555026791</v>
      </c>
      <c r="P49" s="5">
        <f t="shared" si="10"/>
        <v>110603.59178544109</v>
      </c>
      <c r="Q49" s="5">
        <f t="shared" si="10"/>
        <v>111529.11746252462</v>
      </c>
      <c r="R49" s="5">
        <f t="shared" si="10"/>
        <v>113274.92338846902</v>
      </c>
      <c r="S49" s="5">
        <f t="shared" si="10"/>
        <v>113826.75963830839</v>
      </c>
      <c r="T49" s="5">
        <f t="shared" si="10"/>
        <v>113380.79551453021</v>
      </c>
      <c r="U49" s="5">
        <f t="shared" si="10"/>
        <v>107708.39772924781</v>
      </c>
      <c r="V49" s="5">
        <f t="shared" si="10"/>
        <v>97916.631103860083</v>
      </c>
      <c r="W49" s="5">
        <f t="shared" si="10"/>
        <v>103989.06659618349</v>
      </c>
    </row>
    <row r="50" spans="1:23" x14ac:dyDescent="0.25">
      <c r="A50" s="13" t="s">
        <v>79</v>
      </c>
      <c r="B50" s="14">
        <f>SUM(B51,B82,B83)</f>
        <v>118753.03916790306</v>
      </c>
      <c r="C50" s="14">
        <f t="shared" ref="C50:W50" si="11">SUM(C51,C82,C83)</f>
        <v>119288.00292330362</v>
      </c>
      <c r="D50" s="14">
        <f t="shared" si="11"/>
        <v>116392.56622926025</v>
      </c>
      <c r="E50" s="14">
        <f t="shared" si="11"/>
        <v>119393.31768202463</v>
      </c>
      <c r="F50" s="14">
        <f t="shared" si="11"/>
        <v>119942.42523237468</v>
      </c>
      <c r="G50" s="14">
        <f t="shared" si="11"/>
        <v>118410.52646945691</v>
      </c>
      <c r="H50" s="14">
        <f t="shared" si="11"/>
        <v>119538.42791279758</v>
      </c>
      <c r="I50" s="14">
        <f t="shared" si="11"/>
        <v>120089.19669706517</v>
      </c>
      <c r="J50" s="14">
        <f t="shared" si="11"/>
        <v>115115.2684895431</v>
      </c>
      <c r="K50" s="14">
        <f t="shared" si="11"/>
        <v>107976.10530524264</v>
      </c>
      <c r="L50" s="14">
        <f t="shared" si="11"/>
        <v>111309.49542195817</v>
      </c>
      <c r="M50" s="14">
        <f t="shared" si="11"/>
        <v>108514.52646943148</v>
      </c>
      <c r="N50" s="14">
        <f t="shared" si="11"/>
        <v>104772.83118972789</v>
      </c>
      <c r="O50" s="14">
        <f t="shared" si="11"/>
        <v>100589.38298771891</v>
      </c>
      <c r="P50" s="14">
        <f t="shared" si="11"/>
        <v>97419.91984644554</v>
      </c>
      <c r="Q50" s="14">
        <f t="shared" si="11"/>
        <v>98714.940829835352</v>
      </c>
      <c r="R50" s="14">
        <f t="shared" si="11"/>
        <v>100423.35160094334</v>
      </c>
      <c r="S50" s="14">
        <f t="shared" si="11"/>
        <v>100850.43428897046</v>
      </c>
      <c r="T50" s="14">
        <f t="shared" si="11"/>
        <v>99756.055552482823</v>
      </c>
      <c r="U50" s="14">
        <f t="shared" si="11"/>
        <v>94762.95364075448</v>
      </c>
      <c r="V50" s="14">
        <f t="shared" si="11"/>
        <v>86571.787724506881</v>
      </c>
      <c r="W50" s="14">
        <f t="shared" si="11"/>
        <v>91185.297176314416</v>
      </c>
    </row>
    <row r="51" spans="1:23" x14ac:dyDescent="0.25">
      <c r="A51" s="9" t="s">
        <v>80</v>
      </c>
      <c r="B51" s="8">
        <f>SUM(B52,B69,B75,B79)</f>
        <v>118430.60396790305</v>
      </c>
      <c r="C51" s="8">
        <f t="shared" ref="C51:W51" si="12">SUM(C52,C69,C75,C79)</f>
        <v>118956.36220330362</v>
      </c>
      <c r="D51" s="8">
        <f t="shared" si="12"/>
        <v>116058.59423926024</v>
      </c>
      <c r="E51" s="8">
        <f t="shared" si="12"/>
        <v>119070.57328202463</v>
      </c>
      <c r="F51" s="8">
        <f t="shared" si="12"/>
        <v>119627.94129237467</v>
      </c>
      <c r="G51" s="8">
        <f t="shared" si="12"/>
        <v>118096.75820945691</v>
      </c>
      <c r="H51" s="8">
        <f t="shared" si="12"/>
        <v>119202.63585279757</v>
      </c>
      <c r="I51" s="8">
        <f t="shared" si="12"/>
        <v>119785.86725706517</v>
      </c>
      <c r="J51" s="8">
        <f t="shared" si="12"/>
        <v>114817.2273895431</v>
      </c>
      <c r="K51" s="8">
        <f t="shared" si="12"/>
        <v>107716.65603524265</v>
      </c>
      <c r="L51" s="8">
        <f t="shared" si="12"/>
        <v>111039.19151195817</v>
      </c>
      <c r="M51" s="8">
        <f t="shared" si="12"/>
        <v>108248.13352943148</v>
      </c>
      <c r="N51" s="8">
        <f t="shared" si="12"/>
        <v>104502.0506397279</v>
      </c>
      <c r="O51" s="8">
        <f t="shared" si="12"/>
        <v>100384.58889771892</v>
      </c>
      <c r="P51" s="8">
        <f t="shared" si="12"/>
        <v>97211.799256445534</v>
      </c>
      <c r="Q51" s="8">
        <f t="shared" si="12"/>
        <v>98518.481209835358</v>
      </c>
      <c r="R51" s="8">
        <f t="shared" si="12"/>
        <v>100259.34375094334</v>
      </c>
      <c r="S51" s="8">
        <f t="shared" si="12"/>
        <v>100718.86585897046</v>
      </c>
      <c r="T51" s="8">
        <f t="shared" si="12"/>
        <v>99647.920062482823</v>
      </c>
      <c r="U51" s="8">
        <f t="shared" si="12"/>
        <v>94679.216160754484</v>
      </c>
      <c r="V51" s="8">
        <f t="shared" si="12"/>
        <v>86517.986994506879</v>
      </c>
      <c r="W51" s="8">
        <f t="shared" si="12"/>
        <v>91130.463756314421</v>
      </c>
    </row>
    <row r="52" spans="1:23" x14ac:dyDescent="0.25">
      <c r="A52" s="15" t="s">
        <v>81</v>
      </c>
      <c r="B52" s="16">
        <f>SUM(B53,B57)</f>
        <v>91014.287388465687</v>
      </c>
      <c r="C52" s="16">
        <f t="shared" ref="C52:W52" si="13">SUM(C53,C57)</f>
        <v>90593.801351199494</v>
      </c>
      <c r="D52" s="16">
        <f t="shared" si="13"/>
        <v>88125.249161277839</v>
      </c>
      <c r="E52" s="16">
        <f t="shared" si="13"/>
        <v>88029.065001701616</v>
      </c>
      <c r="F52" s="16">
        <f t="shared" si="13"/>
        <v>88297.87448067806</v>
      </c>
      <c r="G52" s="16">
        <f t="shared" si="13"/>
        <v>87679.533709020121</v>
      </c>
      <c r="H52" s="16">
        <f t="shared" si="13"/>
        <v>87556.510082979104</v>
      </c>
      <c r="I52" s="16">
        <f t="shared" si="13"/>
        <v>88849.754851965845</v>
      </c>
      <c r="J52" s="16">
        <f t="shared" si="13"/>
        <v>83482.712113597605</v>
      </c>
      <c r="K52" s="16">
        <f t="shared" si="13"/>
        <v>77251.339115287235</v>
      </c>
      <c r="L52" s="16">
        <f t="shared" si="13"/>
        <v>79694.641845042323</v>
      </c>
      <c r="M52" s="16">
        <f t="shared" si="13"/>
        <v>78232.404376682578</v>
      </c>
      <c r="N52" s="16">
        <f t="shared" si="13"/>
        <v>74828.236972934712</v>
      </c>
      <c r="O52" s="16">
        <f t="shared" si="13"/>
        <v>70802.366412380317</v>
      </c>
      <c r="P52" s="16">
        <f t="shared" si="13"/>
        <v>68686.160121670502</v>
      </c>
      <c r="Q52" s="16">
        <f t="shared" si="13"/>
        <v>68788.816075726587</v>
      </c>
      <c r="R52" s="16">
        <f t="shared" si="13"/>
        <v>69319.90280835169</v>
      </c>
      <c r="S52" s="16">
        <f t="shared" si="13"/>
        <v>68855.928517639084</v>
      </c>
      <c r="T52" s="16">
        <f t="shared" si="13"/>
        <v>68633.830456375319</v>
      </c>
      <c r="U52" s="16">
        <f t="shared" si="13"/>
        <v>63980.714601011721</v>
      </c>
      <c r="V52" s="16">
        <f t="shared" si="13"/>
        <v>57281.573552924281</v>
      </c>
      <c r="W52" s="16">
        <f t="shared" si="13"/>
        <v>60282.770670703438</v>
      </c>
    </row>
    <row r="53" spans="1:23" x14ac:dyDescent="0.25">
      <c r="A53" s="19" t="s">
        <v>77</v>
      </c>
      <c r="B53" s="16">
        <f>SUM(B54:B56)</f>
        <v>67207.398034925543</v>
      </c>
      <c r="C53" s="16">
        <f t="shared" ref="C53:W53" si="14">SUM(C54:C56)</f>
        <v>68400.37946752565</v>
      </c>
      <c r="D53" s="16">
        <f t="shared" si="14"/>
        <v>67828.515030493159</v>
      </c>
      <c r="E53" s="16">
        <f t="shared" si="14"/>
        <v>67617.745607944089</v>
      </c>
      <c r="F53" s="16">
        <f t="shared" si="14"/>
        <v>67754.155870474104</v>
      </c>
      <c r="G53" s="16">
        <f t="shared" si="14"/>
        <v>67728.491491623572</v>
      </c>
      <c r="H53" s="16">
        <f t="shared" si="14"/>
        <v>68022.181876159681</v>
      </c>
      <c r="I53" s="16">
        <f t="shared" si="14"/>
        <v>70878.724260022165</v>
      </c>
      <c r="J53" s="16">
        <f t="shared" si="14"/>
        <v>66386.83589345713</v>
      </c>
      <c r="K53" s="16">
        <f t="shared" si="14"/>
        <v>61074.071127509822</v>
      </c>
      <c r="L53" s="16">
        <f t="shared" si="14"/>
        <v>66469.718737260147</v>
      </c>
      <c r="M53" s="16">
        <f t="shared" si="14"/>
        <v>65515.674722546864</v>
      </c>
      <c r="N53" s="16">
        <f t="shared" si="14"/>
        <v>62334.935995096341</v>
      </c>
      <c r="O53" s="16">
        <f t="shared" si="14"/>
        <v>59093.702291743335</v>
      </c>
      <c r="P53" s="16">
        <f t="shared" si="14"/>
        <v>57188.620169634611</v>
      </c>
      <c r="Q53" s="16">
        <f t="shared" si="14"/>
        <v>57133.593769763451</v>
      </c>
      <c r="R53" s="16">
        <f t="shared" si="14"/>
        <v>57926.141500887374</v>
      </c>
      <c r="S53" s="16">
        <f t="shared" si="14"/>
        <v>56706.677847883926</v>
      </c>
      <c r="T53" s="16">
        <f t="shared" si="14"/>
        <v>56283.527627972515</v>
      </c>
      <c r="U53" s="16">
        <f t="shared" si="14"/>
        <v>52324.03708975554</v>
      </c>
      <c r="V53" s="16">
        <f t="shared" si="14"/>
        <v>45469.84223738173</v>
      </c>
      <c r="W53" s="16">
        <f t="shared" si="14"/>
        <v>47544.743113574747</v>
      </c>
    </row>
    <row r="54" spans="1:23" x14ac:dyDescent="0.25">
      <c r="A54" s="20" t="s">
        <v>43</v>
      </c>
      <c r="B54" s="8">
        <v>64589.378186364578</v>
      </c>
      <c r="C54" s="8">
        <v>66323.152288342448</v>
      </c>
      <c r="D54" s="8">
        <v>64558.322072615665</v>
      </c>
      <c r="E54" s="8">
        <v>64014.458900790385</v>
      </c>
      <c r="F54" s="8">
        <v>64354.426608732145</v>
      </c>
      <c r="G54" s="8">
        <v>64454.168073763387</v>
      </c>
      <c r="H54" s="8">
        <v>64728.21471609531</v>
      </c>
      <c r="I54" s="8">
        <v>67311.143698443557</v>
      </c>
      <c r="J54" s="8">
        <v>63521.921627280564</v>
      </c>
      <c r="K54" s="8">
        <v>58608.954795868223</v>
      </c>
      <c r="L54" s="8">
        <v>62572.739552304498</v>
      </c>
      <c r="M54" s="8">
        <v>61046.991471803725</v>
      </c>
      <c r="N54" s="8">
        <v>57919.704895122442</v>
      </c>
      <c r="O54" s="8">
        <v>54941.336425369533</v>
      </c>
      <c r="P54" s="8">
        <v>52956.022053702967</v>
      </c>
      <c r="Q54" s="8">
        <v>52862.274647136765</v>
      </c>
      <c r="R54" s="8">
        <v>53924.613173712962</v>
      </c>
      <c r="S54" s="8">
        <v>52477.268364230607</v>
      </c>
      <c r="T54" s="8">
        <v>52043.599499614334</v>
      </c>
      <c r="U54" s="8">
        <v>48150.293711371793</v>
      </c>
      <c r="V54" s="8">
        <v>41652.055158739255</v>
      </c>
      <c r="W54" s="8">
        <v>44343.966049012641</v>
      </c>
    </row>
    <row r="55" spans="1:23" x14ac:dyDescent="0.25">
      <c r="A55" s="20" t="s">
        <v>44</v>
      </c>
      <c r="B55" s="8">
        <v>634.26581820000001</v>
      </c>
      <c r="C55" s="8">
        <v>812.31058332000009</v>
      </c>
      <c r="D55" s="8">
        <v>805.87470563999989</v>
      </c>
      <c r="E55" s="8">
        <v>793.79053236000004</v>
      </c>
      <c r="F55" s="8">
        <v>787.8068362800002</v>
      </c>
      <c r="G55" s="8">
        <v>910.03153680000003</v>
      </c>
      <c r="H55" s="8">
        <v>979.40844828000013</v>
      </c>
      <c r="I55" s="8">
        <v>961.88812092000012</v>
      </c>
      <c r="J55" s="8">
        <v>981.20739959999992</v>
      </c>
      <c r="K55" s="8">
        <v>884.38920336000024</v>
      </c>
      <c r="L55" s="8">
        <v>890.60118767999995</v>
      </c>
      <c r="M55" s="8">
        <v>845.70383196000012</v>
      </c>
      <c r="N55" s="8">
        <v>838.01241900000002</v>
      </c>
      <c r="O55" s="8">
        <v>741.89842704000012</v>
      </c>
      <c r="P55" s="8">
        <v>823.32231335999995</v>
      </c>
      <c r="Q55" s="8">
        <v>926.75589047999983</v>
      </c>
      <c r="R55" s="8">
        <v>655.61765364000007</v>
      </c>
      <c r="S55" s="8">
        <v>947.17248803999996</v>
      </c>
      <c r="T55" s="8">
        <v>862.68118607999986</v>
      </c>
      <c r="U55" s="8">
        <v>936.88053840000009</v>
      </c>
      <c r="V55" s="8">
        <v>741.9478413600001</v>
      </c>
      <c r="W55" s="8">
        <v>840.34542419999991</v>
      </c>
    </row>
    <row r="56" spans="1:23" x14ac:dyDescent="0.25">
      <c r="A56" s="20" t="s">
        <v>78</v>
      </c>
      <c r="B56" s="8">
        <v>1983.7540303609685</v>
      </c>
      <c r="C56" s="8">
        <v>1264.9165958632107</v>
      </c>
      <c r="D56" s="8">
        <v>2464.3182522374955</v>
      </c>
      <c r="E56" s="8">
        <v>2809.4961747937086</v>
      </c>
      <c r="F56" s="8">
        <v>2611.922425461963</v>
      </c>
      <c r="G56" s="8">
        <v>2364.2918810601859</v>
      </c>
      <c r="H56" s="8">
        <v>2314.5587117843716</v>
      </c>
      <c r="I56" s="8">
        <v>2605.6924406586031</v>
      </c>
      <c r="J56" s="8">
        <v>1883.7068665765632</v>
      </c>
      <c r="K56" s="8">
        <v>1580.7271282815975</v>
      </c>
      <c r="L56" s="8">
        <v>3006.377997275647</v>
      </c>
      <c r="M56" s="8">
        <v>3622.979418783139</v>
      </c>
      <c r="N56" s="8">
        <v>3577.2186809738964</v>
      </c>
      <c r="O56" s="8">
        <v>3410.4674393338014</v>
      </c>
      <c r="P56" s="8">
        <v>3409.2758025716444</v>
      </c>
      <c r="Q56" s="8">
        <v>3344.5632321466837</v>
      </c>
      <c r="R56" s="8">
        <v>3345.9106735344076</v>
      </c>
      <c r="S56" s="8">
        <v>3282.236995613318</v>
      </c>
      <c r="T56" s="8">
        <v>3377.2469422781769</v>
      </c>
      <c r="U56" s="8">
        <v>3236.8628399837494</v>
      </c>
      <c r="V56" s="8">
        <v>3075.8392372824774</v>
      </c>
      <c r="W56" s="8">
        <v>2360.4316403621019</v>
      </c>
    </row>
    <row r="57" spans="1:23" x14ac:dyDescent="0.25">
      <c r="A57" s="19" t="s">
        <v>45</v>
      </c>
      <c r="B57" s="16">
        <f>SUM(B58:B68)</f>
        <v>23806.889353540148</v>
      </c>
      <c r="C57" s="16">
        <f t="shared" ref="C57:W57" si="15">SUM(C58:C68)</f>
        <v>22193.421883673844</v>
      </c>
      <c r="D57" s="16">
        <f t="shared" si="15"/>
        <v>20296.73413078468</v>
      </c>
      <c r="E57" s="16">
        <f t="shared" si="15"/>
        <v>20411.319393757531</v>
      </c>
      <c r="F57" s="16">
        <f t="shared" si="15"/>
        <v>20543.718610203956</v>
      </c>
      <c r="G57" s="16">
        <f t="shared" si="15"/>
        <v>19951.042217396545</v>
      </c>
      <c r="H57" s="16">
        <f t="shared" si="15"/>
        <v>19534.328206819431</v>
      </c>
      <c r="I57" s="16">
        <f t="shared" si="15"/>
        <v>17971.030591943687</v>
      </c>
      <c r="J57" s="16">
        <f t="shared" si="15"/>
        <v>17095.876220140479</v>
      </c>
      <c r="K57" s="16">
        <f t="shared" si="15"/>
        <v>16177.267987777414</v>
      </c>
      <c r="L57" s="16">
        <f t="shared" si="15"/>
        <v>13224.923107782168</v>
      </c>
      <c r="M57" s="16">
        <f t="shared" si="15"/>
        <v>12716.729654135714</v>
      </c>
      <c r="N57" s="16">
        <f t="shared" si="15"/>
        <v>12493.300977838377</v>
      </c>
      <c r="O57" s="16">
        <f t="shared" si="15"/>
        <v>11708.664120636986</v>
      </c>
      <c r="P57" s="16">
        <f t="shared" si="15"/>
        <v>11497.539952035897</v>
      </c>
      <c r="Q57" s="16">
        <f t="shared" si="15"/>
        <v>11655.222305963134</v>
      </c>
      <c r="R57" s="16">
        <f t="shared" si="15"/>
        <v>11393.761307464321</v>
      </c>
      <c r="S57" s="16">
        <f t="shared" si="15"/>
        <v>12149.250669755163</v>
      </c>
      <c r="T57" s="16">
        <f t="shared" si="15"/>
        <v>12350.302828402801</v>
      </c>
      <c r="U57" s="16">
        <f t="shared" si="15"/>
        <v>11656.677511256183</v>
      </c>
      <c r="V57" s="16">
        <f t="shared" si="15"/>
        <v>11811.731315542555</v>
      </c>
      <c r="W57" s="16">
        <f t="shared" si="15"/>
        <v>12738.027557128689</v>
      </c>
    </row>
    <row r="58" spans="1:23" x14ac:dyDescent="0.25">
      <c r="A58" s="20" t="s">
        <v>46</v>
      </c>
      <c r="B58" s="8">
        <v>8543.9121546070292</v>
      </c>
      <c r="C58" s="8">
        <v>9482.387271017149</v>
      </c>
      <c r="D58" s="8">
        <v>8103.9245290840281</v>
      </c>
      <c r="E58" s="8">
        <v>7605.4747605095727</v>
      </c>
      <c r="F58" s="8">
        <v>7673.7815415946116</v>
      </c>
      <c r="G58" s="8">
        <v>7644.1653616485564</v>
      </c>
      <c r="H58" s="8">
        <v>7381.1314185156243</v>
      </c>
      <c r="I58" s="8">
        <v>6959.7150662423273</v>
      </c>
      <c r="J58" s="8">
        <v>6750.6711350265186</v>
      </c>
      <c r="K58" s="8">
        <v>5703.6400755985978</v>
      </c>
      <c r="L58" s="8">
        <v>4035.9584136614035</v>
      </c>
      <c r="M58" s="8">
        <v>4000.8869491668984</v>
      </c>
      <c r="N58" s="8">
        <v>3830.5630851817755</v>
      </c>
      <c r="O58" s="8">
        <v>3681.8210433707727</v>
      </c>
      <c r="P58" s="8">
        <v>3505.638707780623</v>
      </c>
      <c r="Q58" s="8">
        <v>3369.4313467337715</v>
      </c>
      <c r="R58" s="8">
        <v>3300.5589164937801</v>
      </c>
      <c r="S58" s="8">
        <v>3372.1491574128131</v>
      </c>
      <c r="T58" s="8">
        <v>3559.7242873914979</v>
      </c>
      <c r="U58" s="8">
        <v>2965.4816519672822</v>
      </c>
      <c r="V58" s="8">
        <v>3114.627984122958</v>
      </c>
      <c r="W58" s="8">
        <v>3557.8863348995624</v>
      </c>
    </row>
    <row r="59" spans="1:23" x14ac:dyDescent="0.25">
      <c r="A59" s="20" t="s">
        <v>47</v>
      </c>
      <c r="B59" s="8">
        <v>145.06245515141472</v>
      </c>
      <c r="C59" s="8">
        <v>143.9164328843884</v>
      </c>
      <c r="D59" s="8">
        <v>153.91743442709506</v>
      </c>
      <c r="E59" s="8">
        <v>157.94655525183339</v>
      </c>
      <c r="F59" s="8">
        <v>134.80772759999999</v>
      </c>
      <c r="G59" s="8">
        <v>138.29211000000004</v>
      </c>
      <c r="H59" s="8">
        <v>150.53813635657966</v>
      </c>
      <c r="I59" s="8">
        <v>147.07172559243861</v>
      </c>
      <c r="J59" s="8">
        <v>104.56027945924269</v>
      </c>
      <c r="K59" s="8">
        <v>91.028325599999988</v>
      </c>
      <c r="L59" s="8">
        <v>109.89623519999999</v>
      </c>
      <c r="M59" s="8">
        <v>101.87025120000001</v>
      </c>
      <c r="N59" s="8">
        <v>79.318825199999992</v>
      </c>
      <c r="O59" s="8">
        <v>106.09450560000001</v>
      </c>
      <c r="P59" s="8">
        <v>88.671603600000026</v>
      </c>
      <c r="Q59" s="8">
        <v>97.433693999999988</v>
      </c>
      <c r="R59" s="8">
        <v>122.65764191999999</v>
      </c>
      <c r="S59" s="8">
        <v>153.938886797376</v>
      </c>
      <c r="T59" s="8">
        <v>138.06110080053435</v>
      </c>
      <c r="U59" s="8">
        <v>135.19215579929704</v>
      </c>
      <c r="V59" s="8">
        <v>122.62474475680031</v>
      </c>
      <c r="W59" s="8">
        <v>148.67778624273751</v>
      </c>
    </row>
    <row r="60" spans="1:23" x14ac:dyDescent="0.25">
      <c r="A60" s="20" t="s">
        <v>48</v>
      </c>
      <c r="B60" s="8">
        <v>4005.9011565595902</v>
      </c>
      <c r="C60" s="8">
        <v>2758.4289387742524</v>
      </c>
      <c r="D60" s="8">
        <v>2847.4510950765512</v>
      </c>
      <c r="E60" s="8">
        <v>3776.2222257339517</v>
      </c>
      <c r="F60" s="8">
        <v>4854.3161816504817</v>
      </c>
      <c r="G60" s="8">
        <v>4733.9366872135279</v>
      </c>
      <c r="H60" s="8">
        <v>4429.2501232221557</v>
      </c>
      <c r="I60" s="8">
        <v>3086.311502758922</v>
      </c>
      <c r="J60" s="8">
        <v>2948.296528105675</v>
      </c>
      <c r="K60" s="8">
        <v>3815.1137743760678</v>
      </c>
      <c r="L60" s="8">
        <v>2109.1743712404609</v>
      </c>
      <c r="M60" s="8">
        <v>1994.0143578990521</v>
      </c>
      <c r="N60" s="8">
        <v>1931.0857529693392</v>
      </c>
      <c r="O60" s="8">
        <v>1863.1228998174004</v>
      </c>
      <c r="P60" s="8">
        <v>1609.8994661539507</v>
      </c>
      <c r="Q60" s="8">
        <v>1538.0247641855694</v>
      </c>
      <c r="R60" s="8">
        <v>1467.9662902897462</v>
      </c>
      <c r="S60" s="8">
        <v>2039.5013708746581</v>
      </c>
      <c r="T60" s="8">
        <v>2040.5791587704307</v>
      </c>
      <c r="U60" s="8">
        <v>1990.7462134245993</v>
      </c>
      <c r="V60" s="8">
        <v>2077.2567302953689</v>
      </c>
      <c r="W60" s="8">
        <v>2154.6967279513483</v>
      </c>
    </row>
    <row r="61" spans="1:23" x14ac:dyDescent="0.25">
      <c r="A61" s="20" t="s">
        <v>50</v>
      </c>
      <c r="B61" s="8">
        <v>573.14256774154933</v>
      </c>
      <c r="C61" s="8">
        <v>626.74554421431139</v>
      </c>
      <c r="D61" s="8">
        <v>585.47303745359432</v>
      </c>
      <c r="E61" s="8">
        <v>452.06455785183397</v>
      </c>
      <c r="F61" s="8">
        <v>282.55812246125902</v>
      </c>
      <c r="G61" s="8">
        <v>598.70919282245677</v>
      </c>
      <c r="H61" s="8">
        <v>539.26657688375531</v>
      </c>
      <c r="I61" s="8">
        <v>574.2954017983875</v>
      </c>
      <c r="J61" s="8">
        <v>521.85338294847179</v>
      </c>
      <c r="K61" s="8">
        <v>543.08762220608423</v>
      </c>
      <c r="L61" s="8">
        <v>520.13169308875933</v>
      </c>
      <c r="M61" s="8">
        <v>470.66445325414054</v>
      </c>
      <c r="N61" s="8">
        <v>472.76253503703185</v>
      </c>
      <c r="O61" s="8">
        <v>424.18221487176834</v>
      </c>
      <c r="P61" s="8">
        <v>389.9061949033462</v>
      </c>
      <c r="Q61" s="8">
        <v>404.39678145020025</v>
      </c>
      <c r="R61" s="8">
        <v>363.63262453197996</v>
      </c>
      <c r="S61" s="8">
        <v>373.77807730278175</v>
      </c>
      <c r="T61" s="8">
        <v>378.92756975806594</v>
      </c>
      <c r="U61" s="8">
        <v>411.90027441756945</v>
      </c>
      <c r="V61" s="8">
        <v>418.55832726280175</v>
      </c>
      <c r="W61" s="8">
        <v>486.56306350735781</v>
      </c>
    </row>
    <row r="62" spans="1:23" x14ac:dyDescent="0.25">
      <c r="A62" s="20" t="s">
        <v>51</v>
      </c>
      <c r="B62" s="8">
        <v>1492.2811416849752</v>
      </c>
      <c r="C62" s="8">
        <v>1528.0323920778085</v>
      </c>
      <c r="D62" s="8">
        <v>1457.6548243718282</v>
      </c>
      <c r="E62" s="8">
        <v>1633.1625288636446</v>
      </c>
      <c r="F62" s="8">
        <v>1392.133493523218</v>
      </c>
      <c r="G62" s="8">
        <v>1267.6783870525344</v>
      </c>
      <c r="H62" s="8">
        <v>1181.5145467707143</v>
      </c>
      <c r="I62" s="8">
        <v>1090.771401565853</v>
      </c>
      <c r="J62" s="8">
        <v>883.1284570814114</v>
      </c>
      <c r="K62" s="8">
        <v>858.0312168100827</v>
      </c>
      <c r="L62" s="8">
        <v>909.25172795693925</v>
      </c>
      <c r="M62" s="8">
        <v>876.07130219871931</v>
      </c>
      <c r="N62" s="8">
        <v>891.20847364126848</v>
      </c>
      <c r="O62" s="8">
        <v>874.99655621647912</v>
      </c>
      <c r="P62" s="8">
        <v>905.00609066971742</v>
      </c>
      <c r="Q62" s="8">
        <v>929.73672743210443</v>
      </c>
      <c r="R62" s="8">
        <v>915.21160893017475</v>
      </c>
      <c r="S62" s="8">
        <v>942.32839086544607</v>
      </c>
      <c r="T62" s="8">
        <v>891.88928737491347</v>
      </c>
      <c r="U62" s="8">
        <v>803.68178707326581</v>
      </c>
      <c r="V62" s="8">
        <v>860.26851742286817</v>
      </c>
      <c r="W62" s="8">
        <v>855.92107830349164</v>
      </c>
    </row>
    <row r="63" spans="1:23" x14ac:dyDescent="0.25">
      <c r="A63" s="20" t="s">
        <v>49</v>
      </c>
      <c r="B63" s="8">
        <v>2925.9907087584984</v>
      </c>
      <c r="C63" s="8">
        <v>2978.6443792879872</v>
      </c>
      <c r="D63" s="8">
        <v>2743.3020733063227</v>
      </c>
      <c r="E63" s="8">
        <v>2635.4161607922879</v>
      </c>
      <c r="F63" s="8">
        <v>2852.5872249878221</v>
      </c>
      <c r="G63" s="8">
        <v>2837.3839455182588</v>
      </c>
      <c r="H63" s="8">
        <v>2844.3266233737986</v>
      </c>
      <c r="I63" s="8">
        <v>3146.2723975957001</v>
      </c>
      <c r="J63" s="8">
        <v>3168.5311722161523</v>
      </c>
      <c r="K63" s="8">
        <v>2610.46260563953</v>
      </c>
      <c r="L63" s="8">
        <v>2793.5392232440681</v>
      </c>
      <c r="M63" s="8">
        <v>2792.9089218058643</v>
      </c>
      <c r="N63" s="8">
        <v>2797.3484730851869</v>
      </c>
      <c r="O63" s="8">
        <v>2522.0653968848173</v>
      </c>
      <c r="P63" s="8">
        <v>2730.367983717395</v>
      </c>
      <c r="Q63" s="8">
        <v>2911.9705423199257</v>
      </c>
      <c r="R63" s="8">
        <v>3143.0345676518396</v>
      </c>
      <c r="S63" s="8">
        <v>3219.6970864832047</v>
      </c>
      <c r="T63" s="8">
        <v>3416.1731245562714</v>
      </c>
      <c r="U63" s="8">
        <v>3467.5905731639741</v>
      </c>
      <c r="V63" s="8">
        <v>3388.5244308778483</v>
      </c>
      <c r="W63" s="8">
        <v>3385.8021169243384</v>
      </c>
    </row>
    <row r="64" spans="1:23" x14ac:dyDescent="0.25">
      <c r="A64" s="20" t="s">
        <v>52</v>
      </c>
      <c r="B64" s="8">
        <v>624.22490138752221</v>
      </c>
      <c r="C64" s="8">
        <v>632.58301689475184</v>
      </c>
      <c r="D64" s="8">
        <v>610.16695511416378</v>
      </c>
      <c r="E64" s="8">
        <v>584.34653895986253</v>
      </c>
      <c r="F64" s="8">
        <v>325.40584801747116</v>
      </c>
      <c r="G64" s="8">
        <v>322.36057305631772</v>
      </c>
      <c r="H64" s="8">
        <v>379.02358401630221</v>
      </c>
      <c r="I64" s="8">
        <v>354.45979441337636</v>
      </c>
      <c r="J64" s="8">
        <v>375.45681357336076</v>
      </c>
      <c r="K64" s="8">
        <v>362.69267835181404</v>
      </c>
      <c r="L64" s="8">
        <v>448.9051668415849</v>
      </c>
      <c r="M64" s="8">
        <v>433.47307147251962</v>
      </c>
      <c r="N64" s="8">
        <v>448.03949199432145</v>
      </c>
      <c r="O64" s="8">
        <v>402.1025106931624</v>
      </c>
      <c r="P64" s="8">
        <v>360.47628179808254</v>
      </c>
      <c r="Q64" s="8">
        <v>344.91285936269401</v>
      </c>
      <c r="R64" s="8">
        <v>396.54625623034951</v>
      </c>
      <c r="S64" s="8">
        <v>411.61621798939882</v>
      </c>
      <c r="T64" s="8">
        <v>392.85508399701058</v>
      </c>
      <c r="U64" s="8">
        <v>455.30058144694482</v>
      </c>
      <c r="V64" s="8">
        <v>441.29842002851916</v>
      </c>
      <c r="W64" s="8">
        <v>467.47863158319097</v>
      </c>
    </row>
    <row r="65" spans="1:23" x14ac:dyDescent="0.25">
      <c r="A65" s="20" t="s">
        <v>53</v>
      </c>
      <c r="B65" s="8">
        <v>970.17266991173392</v>
      </c>
      <c r="C65" s="8">
        <v>835.57543154675898</v>
      </c>
      <c r="D65" s="8">
        <v>769.81291343489136</v>
      </c>
      <c r="E65" s="8">
        <v>1043.2986845256212</v>
      </c>
      <c r="F65" s="8">
        <v>665.98478039999384</v>
      </c>
      <c r="G65" s="8">
        <v>954.44698398819025</v>
      </c>
      <c r="H65" s="8">
        <v>1005.8588537639326</v>
      </c>
      <c r="I65" s="8">
        <v>1026.270860343436</v>
      </c>
      <c r="J65" s="8">
        <v>880.45564813914871</v>
      </c>
      <c r="K65" s="8">
        <v>779.13746438143505</v>
      </c>
      <c r="L65" s="8">
        <v>814.54734629147254</v>
      </c>
      <c r="M65" s="8">
        <v>684.56012236253071</v>
      </c>
      <c r="N65" s="8">
        <v>688.63688735269716</v>
      </c>
      <c r="O65" s="8">
        <v>655.1249314197305</v>
      </c>
      <c r="P65" s="8">
        <v>592.03963257744078</v>
      </c>
      <c r="Q65" s="8">
        <v>688.91071995346044</v>
      </c>
      <c r="R65" s="8">
        <v>643.33652045364386</v>
      </c>
      <c r="S65" s="8">
        <v>661.01577522774778</v>
      </c>
      <c r="T65" s="8">
        <v>600.37460890867226</v>
      </c>
      <c r="U65" s="8">
        <v>593.96395766598835</v>
      </c>
      <c r="V65" s="8">
        <v>568.5157288222598</v>
      </c>
      <c r="W65" s="8">
        <v>635.43269621764637</v>
      </c>
    </row>
    <row r="66" spans="1:23" x14ac:dyDescent="0.25">
      <c r="A66" s="20" t="s">
        <v>54</v>
      </c>
      <c r="B66" s="8">
        <v>560.64070357237051</v>
      </c>
      <c r="C66" s="8">
        <v>412.19574384158972</v>
      </c>
      <c r="D66" s="8">
        <v>384.78909942038695</v>
      </c>
      <c r="E66" s="8">
        <v>368.26912479011247</v>
      </c>
      <c r="F66" s="8">
        <v>372.41710641365074</v>
      </c>
      <c r="G66" s="8">
        <v>357.69633830258471</v>
      </c>
      <c r="H66" s="8">
        <v>329.53986979779717</v>
      </c>
      <c r="I66" s="8">
        <v>287.00014381959767</v>
      </c>
      <c r="J66" s="8">
        <v>225.30348009713205</v>
      </c>
      <c r="K66" s="8">
        <v>131.02764201350439</v>
      </c>
      <c r="L66" s="8">
        <v>147.6688289167511</v>
      </c>
      <c r="M66" s="8">
        <v>136.51033873852677</v>
      </c>
      <c r="N66" s="8">
        <v>130.90479287513136</v>
      </c>
      <c r="O66" s="8">
        <v>131.50448922102012</v>
      </c>
      <c r="P66" s="8">
        <v>140.02405176644777</v>
      </c>
      <c r="Q66" s="8">
        <v>131.94058504698575</v>
      </c>
      <c r="R66" s="8">
        <v>130.91682458682195</v>
      </c>
      <c r="S66" s="8">
        <v>137.96269607580464</v>
      </c>
      <c r="T66" s="8">
        <v>125.22816951326267</v>
      </c>
      <c r="U66" s="8">
        <v>126.16310376875501</v>
      </c>
      <c r="V66" s="8">
        <v>131.21294222044267</v>
      </c>
      <c r="W66" s="8">
        <v>244.15896654229732</v>
      </c>
    </row>
    <row r="67" spans="1:23" x14ac:dyDescent="0.25">
      <c r="A67" s="20" t="s">
        <v>55</v>
      </c>
      <c r="B67" s="8">
        <v>130.4829005862718</v>
      </c>
      <c r="C67" s="8">
        <v>112.54833223109384</v>
      </c>
      <c r="D67" s="8">
        <v>102.67521225208441</v>
      </c>
      <c r="E67" s="8">
        <v>130.89201737772123</v>
      </c>
      <c r="F67" s="8">
        <v>82.51953310158099</v>
      </c>
      <c r="G67" s="8">
        <v>82.498970885825116</v>
      </c>
      <c r="H67" s="8">
        <v>89.629870506318468</v>
      </c>
      <c r="I67" s="8">
        <v>85.202362232060636</v>
      </c>
      <c r="J67" s="8">
        <v>80.310125318485433</v>
      </c>
      <c r="K67" s="8">
        <v>84.388117542928384</v>
      </c>
      <c r="L67" s="8">
        <v>101.11825391392912</v>
      </c>
      <c r="M67" s="8">
        <v>96.595169078312253</v>
      </c>
      <c r="N67" s="8">
        <v>97.964879816309121</v>
      </c>
      <c r="O67" s="8">
        <v>94.053874710102008</v>
      </c>
      <c r="P67" s="8">
        <v>72.254290023223874</v>
      </c>
      <c r="Q67" s="8">
        <v>62.50161716923354</v>
      </c>
      <c r="R67" s="8">
        <v>45.590093087815902</v>
      </c>
      <c r="S67" s="8">
        <v>44.86457037932233</v>
      </c>
      <c r="T67" s="8">
        <v>41.912082637638946</v>
      </c>
      <c r="U67" s="8">
        <v>51.289941865643165</v>
      </c>
      <c r="V67" s="8">
        <v>48.3871145577289</v>
      </c>
      <c r="W67" s="8">
        <v>65.805357069796656</v>
      </c>
    </row>
    <row r="68" spans="1:23" x14ac:dyDescent="0.25">
      <c r="A68" s="20" t="s">
        <v>76</v>
      </c>
      <c r="B68" s="8">
        <v>3835.0779935791907</v>
      </c>
      <c r="C68" s="8">
        <v>2682.364400903758</v>
      </c>
      <c r="D68" s="8">
        <v>2537.5669568437334</v>
      </c>
      <c r="E68" s="8">
        <v>2024.2262391010872</v>
      </c>
      <c r="F68" s="8">
        <v>1907.2070504538647</v>
      </c>
      <c r="G68" s="8">
        <v>1013.8736669082939</v>
      </c>
      <c r="H68" s="8">
        <v>1204.2486036124517</v>
      </c>
      <c r="I68" s="8">
        <v>1213.6599355815895</v>
      </c>
      <c r="J68" s="8">
        <v>1157.3091981748821</v>
      </c>
      <c r="K68" s="8">
        <v>1198.658465257369</v>
      </c>
      <c r="L68" s="8">
        <v>1234.7318474267977</v>
      </c>
      <c r="M68" s="8">
        <v>1129.1747169591513</v>
      </c>
      <c r="N68" s="8">
        <v>1125.4677806853153</v>
      </c>
      <c r="O68" s="8">
        <v>953.59569783173424</v>
      </c>
      <c r="P68" s="8">
        <v>1103.2556490456716</v>
      </c>
      <c r="Q68" s="8">
        <v>1175.9626683091883</v>
      </c>
      <c r="R68" s="8">
        <v>864.30996328816991</v>
      </c>
      <c r="S68" s="8">
        <v>792.3984403466086</v>
      </c>
      <c r="T68" s="8">
        <v>764.57835469450129</v>
      </c>
      <c r="U68" s="8">
        <v>655.36727066286426</v>
      </c>
      <c r="V68" s="8">
        <v>640.45637517495675</v>
      </c>
      <c r="W68" s="8">
        <v>735.60479788692112</v>
      </c>
    </row>
    <row r="69" spans="1:23" x14ac:dyDescent="0.25">
      <c r="A69" s="15" t="s">
        <v>56</v>
      </c>
      <c r="B69" s="16">
        <f>SUM(B70:B74)</f>
        <v>11793.613774320002</v>
      </c>
      <c r="C69" s="16">
        <f t="shared" ref="C69:W69" si="16">SUM(C70:C74)</f>
        <v>12542.466993120004</v>
      </c>
      <c r="D69" s="16">
        <f t="shared" si="16"/>
        <v>13077.419530679996</v>
      </c>
      <c r="E69" s="16">
        <f t="shared" si="16"/>
        <v>14878.423962000003</v>
      </c>
      <c r="F69" s="16">
        <f t="shared" si="16"/>
        <v>15583.770715680001</v>
      </c>
      <c r="G69" s="16">
        <f t="shared" si="16"/>
        <v>16849.617303053958</v>
      </c>
      <c r="H69" s="16">
        <f t="shared" si="16"/>
        <v>17473.77353877417</v>
      </c>
      <c r="I69" s="16">
        <f t="shared" si="16"/>
        <v>18425.287969604993</v>
      </c>
      <c r="J69" s="16">
        <f t="shared" si="16"/>
        <v>18303.558306840405</v>
      </c>
      <c r="K69" s="16">
        <f t="shared" si="16"/>
        <v>17745.811012902614</v>
      </c>
      <c r="L69" s="16">
        <f t="shared" si="16"/>
        <v>16731.39054797772</v>
      </c>
      <c r="M69" s="16">
        <f t="shared" si="16"/>
        <v>16597.840409283188</v>
      </c>
      <c r="N69" s="16">
        <f t="shared" si="16"/>
        <v>16256.883050140706</v>
      </c>
      <c r="O69" s="16">
        <f t="shared" si="16"/>
        <v>16118.391985844848</v>
      </c>
      <c r="P69" s="16">
        <f t="shared" si="16"/>
        <v>16649.899900057149</v>
      </c>
      <c r="Q69" s="16">
        <f t="shared" si="16"/>
        <v>17454.798028329762</v>
      </c>
      <c r="R69" s="16">
        <f t="shared" si="16"/>
        <v>18120.730929982965</v>
      </c>
      <c r="S69" s="16">
        <f t="shared" si="16"/>
        <v>18678.136221396326</v>
      </c>
      <c r="T69" s="16">
        <f t="shared" si="16"/>
        <v>18810.880398002038</v>
      </c>
      <c r="U69" s="16">
        <f t="shared" si="16"/>
        <v>19061.279718936508</v>
      </c>
      <c r="V69" s="16">
        <f t="shared" si="16"/>
        <v>17772.615425208525</v>
      </c>
      <c r="W69" s="16">
        <f t="shared" si="16"/>
        <v>18997.719476259386</v>
      </c>
    </row>
    <row r="70" spans="1:23" x14ac:dyDescent="0.25">
      <c r="A70" s="10" t="s">
        <v>75</v>
      </c>
      <c r="B70" s="8">
        <v>117.45886895999999</v>
      </c>
      <c r="C70" s="8">
        <v>150.76601351999997</v>
      </c>
      <c r="D70" s="8">
        <v>107.67212496</v>
      </c>
      <c r="E70" s="8">
        <v>175.37176800000003</v>
      </c>
      <c r="F70" s="8">
        <v>132.28889903999999</v>
      </c>
      <c r="G70" s="8">
        <v>89.218296000000009</v>
      </c>
      <c r="H70" s="8">
        <v>49.716464760000008</v>
      </c>
      <c r="I70" s="8">
        <v>111.98172096000002</v>
      </c>
      <c r="J70" s="8">
        <v>140.00115095999999</v>
      </c>
      <c r="K70" s="8">
        <v>96.415601039999999</v>
      </c>
      <c r="L70" s="8">
        <v>90.188946000000016</v>
      </c>
      <c r="M70" s="8">
        <v>133.82275428000003</v>
      </c>
      <c r="N70" s="8">
        <v>65.28284352</v>
      </c>
      <c r="O70" s="8">
        <v>59.056188480000024</v>
      </c>
      <c r="P70" s="8">
        <v>55.942860959999983</v>
      </c>
      <c r="Q70" s="8">
        <v>115.04704896000003</v>
      </c>
      <c r="R70" s="8">
        <v>127.50035904000001</v>
      </c>
      <c r="S70" s="8">
        <v>158.63285772000003</v>
      </c>
      <c r="T70" s="8">
        <v>102.59399772000002</v>
      </c>
      <c r="U70" s="8">
        <v>143.06647896000001</v>
      </c>
      <c r="V70" s="8">
        <v>124.43503104000003</v>
      </c>
      <c r="W70" s="8">
        <v>18.583707240000003</v>
      </c>
    </row>
    <row r="71" spans="1:23" x14ac:dyDescent="0.25">
      <c r="A71" s="10" t="s">
        <v>58</v>
      </c>
      <c r="B71" s="8">
        <v>11272.270563720002</v>
      </c>
      <c r="C71" s="8">
        <v>12005.156290680005</v>
      </c>
      <c r="D71" s="8">
        <v>12602.579913719996</v>
      </c>
      <c r="E71" s="8">
        <v>14345.611690680002</v>
      </c>
      <c r="F71" s="8">
        <v>15093.4577472</v>
      </c>
      <c r="G71" s="8">
        <v>16388.638429319999</v>
      </c>
      <c r="H71" s="8">
        <v>17022.512517480001</v>
      </c>
      <c r="I71" s="8">
        <v>17872.474067280004</v>
      </c>
      <c r="J71" s="8">
        <v>17665.48393128</v>
      </c>
      <c r="K71" s="8">
        <v>17175.703586039996</v>
      </c>
      <c r="L71" s="8">
        <v>16180.019957520002</v>
      </c>
      <c r="M71" s="8">
        <v>16018.896805920001</v>
      </c>
      <c r="N71" s="8">
        <v>15806.690902440001</v>
      </c>
      <c r="O71" s="8">
        <v>15687.454208400002</v>
      </c>
      <c r="P71" s="8">
        <v>16221.697889399999</v>
      </c>
      <c r="Q71" s="8">
        <v>16987.177420559998</v>
      </c>
      <c r="R71" s="8">
        <v>17718.670070280001</v>
      </c>
      <c r="S71" s="8">
        <v>18215.053236000003</v>
      </c>
      <c r="T71" s="8">
        <v>18408.836756520002</v>
      </c>
      <c r="U71" s="8">
        <v>18605.107846800005</v>
      </c>
      <c r="V71" s="8">
        <v>17326.843679159996</v>
      </c>
      <c r="W71" s="8">
        <v>18706.844647800001</v>
      </c>
    </row>
    <row r="72" spans="1:23" x14ac:dyDescent="0.25">
      <c r="A72" s="10" t="s">
        <v>57</v>
      </c>
      <c r="B72" s="8">
        <v>328.99404095999995</v>
      </c>
      <c r="C72" s="8">
        <v>301.30835435999995</v>
      </c>
      <c r="D72" s="8">
        <v>292.12887599999999</v>
      </c>
      <c r="E72" s="8">
        <v>285.83840843999997</v>
      </c>
      <c r="F72" s="8">
        <v>282.35372255999994</v>
      </c>
      <c r="G72" s="8">
        <v>286.48570877395707</v>
      </c>
      <c r="H72" s="8">
        <v>307.90088205416703</v>
      </c>
      <c r="I72" s="8">
        <v>304.17100312498917</v>
      </c>
      <c r="J72" s="8">
        <v>337.02702552040654</v>
      </c>
      <c r="K72" s="8">
        <v>303.87566818261649</v>
      </c>
      <c r="L72" s="8">
        <v>294.88535801771707</v>
      </c>
      <c r="M72" s="8">
        <v>288.13443912318934</v>
      </c>
      <c r="N72" s="8">
        <v>278.41427554070549</v>
      </c>
      <c r="O72" s="8">
        <v>272.10806128484472</v>
      </c>
      <c r="P72" s="8">
        <v>278.03047593715229</v>
      </c>
      <c r="Q72" s="8">
        <v>271.28099544976607</v>
      </c>
      <c r="R72" s="8">
        <v>248.95309586296301</v>
      </c>
      <c r="S72" s="8">
        <v>258.44716371632256</v>
      </c>
      <c r="T72" s="8">
        <v>257.03867124203634</v>
      </c>
      <c r="U72" s="8">
        <v>246.30445557650219</v>
      </c>
      <c r="V72" s="8">
        <v>217.61551300852625</v>
      </c>
      <c r="W72" s="8">
        <v>212.37023397938543</v>
      </c>
    </row>
    <row r="73" spans="1:23" x14ac:dyDescent="0.25">
      <c r="A73" s="10" t="s">
        <v>59</v>
      </c>
      <c r="B73" s="8">
        <v>15.81700068</v>
      </c>
      <c r="C73" s="8">
        <v>24.850294560000002</v>
      </c>
      <c r="D73" s="8">
        <v>12.431016</v>
      </c>
      <c r="E73" s="8">
        <v>12.42781488</v>
      </c>
      <c r="F73" s="8">
        <v>18.616646880000001</v>
      </c>
      <c r="G73" s="8">
        <v>15.49768896</v>
      </c>
      <c r="H73" s="8">
        <v>19.01945448</v>
      </c>
      <c r="I73" s="8">
        <v>15.838608240000001</v>
      </c>
      <c r="J73" s="8">
        <v>12.706579080000001</v>
      </c>
      <c r="K73" s="8">
        <v>15.922637639999996</v>
      </c>
      <c r="L73" s="8">
        <v>12.75619644</v>
      </c>
      <c r="M73" s="8">
        <v>9.5556099599999982</v>
      </c>
      <c r="N73" s="8">
        <v>15.915968639999999</v>
      </c>
      <c r="O73" s="8">
        <v>6.3670276799999996</v>
      </c>
      <c r="P73" s="8">
        <v>9.5569437600000011</v>
      </c>
      <c r="Q73" s="8">
        <v>9.5462733600000007</v>
      </c>
      <c r="R73" s="8">
        <v>12.732454799999999</v>
      </c>
      <c r="S73" s="8">
        <v>12.730053959999999</v>
      </c>
      <c r="T73" s="8">
        <v>9.5444060400000001</v>
      </c>
      <c r="U73" s="8">
        <v>15.915701879999995</v>
      </c>
      <c r="V73" s="8">
        <v>12.75619644</v>
      </c>
      <c r="W73" s="8">
        <v>12.81008196</v>
      </c>
    </row>
    <row r="74" spans="1:23" x14ac:dyDescent="0.25">
      <c r="A74" s="10" t="s">
        <v>60</v>
      </c>
      <c r="B74" s="8">
        <v>59.073300000000003</v>
      </c>
      <c r="C74" s="8">
        <v>60.386040000000001</v>
      </c>
      <c r="D74" s="8">
        <v>62.607599999999991</v>
      </c>
      <c r="E74" s="8">
        <v>59.174280000000003</v>
      </c>
      <c r="F74" s="8">
        <v>57.053700000000013</v>
      </c>
      <c r="G74" s="8">
        <v>69.777180000000001</v>
      </c>
      <c r="H74" s="8">
        <v>74.624220000000008</v>
      </c>
      <c r="I74" s="8">
        <v>120.82257000000001</v>
      </c>
      <c r="J74" s="8">
        <v>148.33962</v>
      </c>
      <c r="K74" s="8">
        <v>153.89352</v>
      </c>
      <c r="L74" s="8">
        <v>153.54008999999999</v>
      </c>
      <c r="M74" s="8">
        <v>147.4308</v>
      </c>
      <c r="N74" s="8">
        <v>90.579059999999998</v>
      </c>
      <c r="O74" s="8">
        <v>93.406500000000008</v>
      </c>
      <c r="P74" s="8">
        <v>84.671729999999997</v>
      </c>
      <c r="Q74" s="8">
        <v>71.746290000000016</v>
      </c>
      <c r="R74" s="8">
        <v>12.87495</v>
      </c>
      <c r="S74" s="8">
        <v>33.272909999999996</v>
      </c>
      <c r="T74" s="8">
        <v>32.86656648000001</v>
      </c>
      <c r="U74" s="8">
        <v>50.885235720000011</v>
      </c>
      <c r="V74" s="8">
        <v>90.965005559999994</v>
      </c>
      <c r="W74" s="8">
        <v>47.110805280000008</v>
      </c>
    </row>
    <row r="75" spans="1:23" x14ac:dyDescent="0.25">
      <c r="A75" s="15" t="s">
        <v>61</v>
      </c>
      <c r="B75" s="16">
        <f>SUM(B76:B78)</f>
        <v>15446.040375117369</v>
      </c>
      <c r="C75" s="16">
        <f t="shared" ref="C75:W75" si="17">SUM(C76:C78)</f>
        <v>15661.990728984118</v>
      </c>
      <c r="D75" s="16">
        <f t="shared" si="17"/>
        <v>14621.44872730241</v>
      </c>
      <c r="E75" s="16">
        <f t="shared" si="17"/>
        <v>15925.307618323008</v>
      </c>
      <c r="F75" s="16">
        <f t="shared" si="17"/>
        <v>15480.852336016616</v>
      </c>
      <c r="G75" s="16">
        <f t="shared" si="17"/>
        <v>13302.50701738283</v>
      </c>
      <c r="H75" s="16">
        <f t="shared" si="17"/>
        <v>13920.787231044287</v>
      </c>
      <c r="I75" s="16">
        <f t="shared" si="17"/>
        <v>12174.937215494334</v>
      </c>
      <c r="J75" s="16">
        <f t="shared" si="17"/>
        <v>12665.590519105084</v>
      </c>
      <c r="K75" s="16">
        <f t="shared" si="17"/>
        <v>12366.222017052791</v>
      </c>
      <c r="L75" s="16">
        <f t="shared" si="17"/>
        <v>14293.792638938126</v>
      </c>
      <c r="M75" s="16">
        <f t="shared" si="17"/>
        <v>13042.777163465717</v>
      </c>
      <c r="N75" s="16">
        <f t="shared" si="17"/>
        <v>13110.435856652475</v>
      </c>
      <c r="O75" s="16">
        <f t="shared" si="17"/>
        <v>13163.499699493756</v>
      </c>
      <c r="P75" s="16">
        <f t="shared" si="17"/>
        <v>11566.298194717878</v>
      </c>
      <c r="Q75" s="16">
        <f t="shared" si="17"/>
        <v>11906.014105778995</v>
      </c>
      <c r="R75" s="16">
        <f t="shared" si="17"/>
        <v>12424.76486260869</v>
      </c>
      <c r="S75" s="16">
        <f t="shared" si="17"/>
        <v>12735.247649935045</v>
      </c>
      <c r="T75" s="16">
        <f t="shared" si="17"/>
        <v>11891.011568105458</v>
      </c>
      <c r="U75" s="16">
        <f t="shared" si="17"/>
        <v>11343.560050806267</v>
      </c>
      <c r="V75" s="16">
        <f t="shared" si="17"/>
        <v>11152.013366374074</v>
      </c>
      <c r="W75" s="16">
        <f t="shared" si="17"/>
        <v>11534.393859351585</v>
      </c>
    </row>
    <row r="76" spans="1:23" x14ac:dyDescent="0.25">
      <c r="A76" s="10" t="s">
        <v>62</v>
      </c>
      <c r="B76" s="8">
        <v>4873.4064763197575</v>
      </c>
      <c r="C76" s="8">
        <v>4195.8633328386622</v>
      </c>
      <c r="D76" s="8">
        <v>4032.9449613836368</v>
      </c>
      <c r="E76" s="8">
        <v>4967.4319437265813</v>
      </c>
      <c r="F76" s="8">
        <v>5094.1453232182694</v>
      </c>
      <c r="G76" s="8">
        <v>3631.8524045392196</v>
      </c>
      <c r="H76" s="8">
        <v>3878.7859518593255</v>
      </c>
      <c r="I76" s="8">
        <v>3427.3253374371448</v>
      </c>
      <c r="J76" s="8">
        <v>3878.1842019754408</v>
      </c>
      <c r="K76" s="8">
        <v>3310.0359004115699</v>
      </c>
      <c r="L76" s="8">
        <v>3512.0491542501118</v>
      </c>
      <c r="M76" s="8">
        <v>3373.0663455546392</v>
      </c>
      <c r="N76" s="8">
        <v>3194.3598601619237</v>
      </c>
      <c r="O76" s="8">
        <v>3059.9767541984315</v>
      </c>
      <c r="P76" s="8">
        <v>2958.9568351294929</v>
      </c>
      <c r="Q76" s="8">
        <v>2997.7105444107774</v>
      </c>
      <c r="R76" s="8">
        <v>3061.7158616765896</v>
      </c>
      <c r="S76" s="8">
        <v>3268.5008713751358</v>
      </c>
      <c r="T76" s="8">
        <v>2949.5017833464976</v>
      </c>
      <c r="U76" s="8">
        <v>3128.6861158006614</v>
      </c>
      <c r="V76" s="8">
        <v>2843.414717660502</v>
      </c>
      <c r="W76" s="8">
        <v>2738.0576424538281</v>
      </c>
    </row>
    <row r="77" spans="1:23" x14ac:dyDescent="0.25">
      <c r="A77" s="10" t="s">
        <v>63</v>
      </c>
      <c r="B77" s="8">
        <v>8705.2167969585407</v>
      </c>
      <c r="C77" s="8">
        <v>9548.9281353583556</v>
      </c>
      <c r="D77" s="8">
        <v>8827.6723412853989</v>
      </c>
      <c r="E77" s="8">
        <v>9217.8506467380248</v>
      </c>
      <c r="F77" s="8">
        <v>9029.0093045756803</v>
      </c>
      <c r="G77" s="8">
        <v>8324.7629116527496</v>
      </c>
      <c r="H77" s="8">
        <v>8688.1126673634681</v>
      </c>
      <c r="I77" s="8">
        <v>7464.8181145625913</v>
      </c>
      <c r="J77" s="8">
        <v>7480.699814815177</v>
      </c>
      <c r="K77" s="8">
        <v>7787.1347475979601</v>
      </c>
      <c r="L77" s="8">
        <v>9483.5486124022827</v>
      </c>
      <c r="M77" s="8">
        <v>8385.2392185727094</v>
      </c>
      <c r="N77" s="8">
        <v>8658.9574403834667</v>
      </c>
      <c r="O77" s="8">
        <v>8820.0329760408931</v>
      </c>
      <c r="P77" s="8">
        <v>7343.4829743329174</v>
      </c>
      <c r="Q77" s="8">
        <v>7672.4089150801901</v>
      </c>
      <c r="R77" s="8">
        <v>8108.7025283665271</v>
      </c>
      <c r="S77" s="8">
        <v>8207.0310239149112</v>
      </c>
      <c r="T77" s="8">
        <v>7719.9972068632869</v>
      </c>
      <c r="U77" s="8">
        <v>6958.402798328716</v>
      </c>
      <c r="V77" s="8">
        <v>7055.9233372441213</v>
      </c>
      <c r="W77" s="8">
        <v>7589.3511999369475</v>
      </c>
    </row>
    <row r="78" spans="1:23" x14ac:dyDescent="0.25">
      <c r="A78" s="10" t="s">
        <v>64</v>
      </c>
      <c r="B78" s="8">
        <v>1867.4171018390693</v>
      </c>
      <c r="C78" s="8">
        <v>1917.1992607871005</v>
      </c>
      <c r="D78" s="8">
        <v>1760.8314246333737</v>
      </c>
      <c r="E78" s="8">
        <v>1740.0250278584033</v>
      </c>
      <c r="F78" s="8">
        <v>1357.6977082226676</v>
      </c>
      <c r="G78" s="8">
        <v>1345.8917011908609</v>
      </c>
      <c r="H78" s="8">
        <v>1353.8886118214937</v>
      </c>
      <c r="I78" s="8">
        <v>1282.7937634945977</v>
      </c>
      <c r="J78" s="8">
        <v>1306.7065023144669</v>
      </c>
      <c r="K78" s="8">
        <v>1269.051369043259</v>
      </c>
      <c r="L78" s="8">
        <v>1298.1948722857321</v>
      </c>
      <c r="M78" s="8">
        <v>1284.471599338367</v>
      </c>
      <c r="N78" s="8">
        <v>1257.1185561070852</v>
      </c>
      <c r="O78" s="8">
        <v>1283.4899692544313</v>
      </c>
      <c r="P78" s="8">
        <v>1263.8583852554677</v>
      </c>
      <c r="Q78" s="8">
        <v>1235.8946462880272</v>
      </c>
      <c r="R78" s="8">
        <v>1254.346472565574</v>
      </c>
      <c r="S78" s="8">
        <v>1259.7157546449973</v>
      </c>
      <c r="T78" s="8">
        <v>1221.5125778956733</v>
      </c>
      <c r="U78" s="8">
        <v>1256.4711366768906</v>
      </c>
      <c r="V78" s="8">
        <v>1252.6753114694518</v>
      </c>
      <c r="W78" s="8">
        <v>1206.9850169608094</v>
      </c>
    </row>
    <row r="79" spans="1:23" x14ac:dyDescent="0.25">
      <c r="A79" s="15" t="s">
        <v>37</v>
      </c>
      <c r="B79" s="16">
        <f>SUM(B80:B81)</f>
        <v>176.66243</v>
      </c>
      <c r="C79" s="16">
        <f t="shared" ref="C79:W79" si="18">SUM(C80:C81)</f>
        <v>158.10312999999999</v>
      </c>
      <c r="D79" s="16">
        <f t="shared" si="18"/>
        <v>234.47682</v>
      </c>
      <c r="E79" s="16">
        <f t="shared" si="18"/>
        <v>237.77670000000001</v>
      </c>
      <c r="F79" s="16">
        <f t="shared" si="18"/>
        <v>265.44376</v>
      </c>
      <c r="G79" s="16">
        <f t="shared" si="18"/>
        <v>265.10018000000002</v>
      </c>
      <c r="H79" s="16">
        <f t="shared" si="18"/>
        <v>251.565</v>
      </c>
      <c r="I79" s="16">
        <f t="shared" si="18"/>
        <v>335.88722000000001</v>
      </c>
      <c r="J79" s="16">
        <f t="shared" si="18"/>
        <v>365.36644999999999</v>
      </c>
      <c r="K79" s="16">
        <f t="shared" si="18"/>
        <v>353.28388999999999</v>
      </c>
      <c r="L79" s="16">
        <f t="shared" si="18"/>
        <v>319.36648000000002</v>
      </c>
      <c r="M79" s="16">
        <f t="shared" si="18"/>
        <v>375.11158</v>
      </c>
      <c r="N79" s="16">
        <f t="shared" si="18"/>
        <v>306.49475999999999</v>
      </c>
      <c r="O79" s="16">
        <f t="shared" si="18"/>
        <v>300.33080000000001</v>
      </c>
      <c r="P79" s="16">
        <f t="shared" si="18"/>
        <v>309.44103999999999</v>
      </c>
      <c r="Q79" s="16">
        <f t="shared" si="18"/>
        <v>368.85300000000001</v>
      </c>
      <c r="R79" s="16">
        <f t="shared" si="18"/>
        <v>393.94515000000001</v>
      </c>
      <c r="S79" s="16">
        <f t="shared" si="18"/>
        <v>449.55347</v>
      </c>
      <c r="T79" s="16">
        <f t="shared" si="18"/>
        <v>312.19763999999998</v>
      </c>
      <c r="U79" s="16">
        <f t="shared" si="18"/>
        <v>293.66179</v>
      </c>
      <c r="V79" s="16">
        <f t="shared" si="18"/>
        <v>311.78465</v>
      </c>
      <c r="W79" s="16">
        <f t="shared" si="18"/>
        <v>315.57974999999999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176.66243</v>
      </c>
      <c r="C81" s="8">
        <f t="shared" si="20"/>
        <v>158.10312999999999</v>
      </c>
      <c r="D81" s="8">
        <f t="shared" si="20"/>
        <v>234.47682</v>
      </c>
      <c r="E81" s="8">
        <f t="shared" si="20"/>
        <v>237.77670000000001</v>
      </c>
      <c r="F81" s="8">
        <f t="shared" si="20"/>
        <v>265.44376</v>
      </c>
      <c r="G81" s="8">
        <f t="shared" si="20"/>
        <v>265.10018000000002</v>
      </c>
      <c r="H81" s="8">
        <f t="shared" si="20"/>
        <v>251.565</v>
      </c>
      <c r="I81" s="8">
        <f t="shared" si="20"/>
        <v>335.88722000000001</v>
      </c>
      <c r="J81" s="8">
        <f t="shared" si="20"/>
        <v>365.36644999999999</v>
      </c>
      <c r="K81" s="8">
        <f t="shared" si="20"/>
        <v>353.28388999999999</v>
      </c>
      <c r="L81" s="8">
        <f t="shared" si="20"/>
        <v>319.36648000000002</v>
      </c>
      <c r="M81" s="8">
        <f t="shared" si="20"/>
        <v>375.11158</v>
      </c>
      <c r="N81" s="8">
        <f t="shared" si="20"/>
        <v>306.49475999999999</v>
      </c>
      <c r="O81" s="8">
        <f t="shared" si="20"/>
        <v>300.33080000000001</v>
      </c>
      <c r="P81" s="8">
        <f t="shared" si="20"/>
        <v>309.44103999999999</v>
      </c>
      <c r="Q81" s="8">
        <f t="shared" si="20"/>
        <v>368.85300000000001</v>
      </c>
      <c r="R81" s="8">
        <f t="shared" si="20"/>
        <v>393.94515000000001</v>
      </c>
      <c r="S81" s="8">
        <f t="shared" si="20"/>
        <v>449.55347</v>
      </c>
      <c r="T81" s="8">
        <f t="shared" si="20"/>
        <v>312.19763999999998</v>
      </c>
      <c r="U81" s="8">
        <f t="shared" si="20"/>
        <v>293.66179</v>
      </c>
      <c r="V81" s="8">
        <f t="shared" si="20"/>
        <v>311.78465</v>
      </c>
      <c r="W81" s="8">
        <f t="shared" si="20"/>
        <v>315.57974999999999</v>
      </c>
    </row>
    <row r="82" spans="1:23" x14ac:dyDescent="0.25">
      <c r="A82" s="17" t="s">
        <v>40</v>
      </c>
      <c r="B82" s="16">
        <f t="shared" ref="B82:W82" si="21">B31</f>
        <v>322.43520000000001</v>
      </c>
      <c r="C82" s="16">
        <f t="shared" si="21"/>
        <v>331.64071999999999</v>
      </c>
      <c r="D82" s="16">
        <f t="shared" si="21"/>
        <v>333.97199000000001</v>
      </c>
      <c r="E82" s="16">
        <f t="shared" si="21"/>
        <v>322.74439999999998</v>
      </c>
      <c r="F82" s="16">
        <f t="shared" si="21"/>
        <v>314.48394000000002</v>
      </c>
      <c r="G82" s="16">
        <f t="shared" si="21"/>
        <v>313.76826</v>
      </c>
      <c r="H82" s="16">
        <f t="shared" si="21"/>
        <v>335.79205999999999</v>
      </c>
      <c r="I82" s="16">
        <f t="shared" si="21"/>
        <v>303.32943999999998</v>
      </c>
      <c r="J82" s="16">
        <f t="shared" si="21"/>
        <v>298.04109999999997</v>
      </c>
      <c r="K82" s="16">
        <f t="shared" si="21"/>
        <v>259.44927000000001</v>
      </c>
      <c r="L82" s="16">
        <f t="shared" si="21"/>
        <v>270.30390999999997</v>
      </c>
      <c r="M82" s="16">
        <f t="shared" si="21"/>
        <v>266.39294000000001</v>
      </c>
      <c r="N82" s="16">
        <f t="shared" si="21"/>
        <v>270.78055000000001</v>
      </c>
      <c r="O82" s="16">
        <f t="shared" si="21"/>
        <v>204.79409000000001</v>
      </c>
      <c r="P82" s="16">
        <f t="shared" si="21"/>
        <v>208.12058999999999</v>
      </c>
      <c r="Q82" s="16">
        <f t="shared" si="21"/>
        <v>196.45962</v>
      </c>
      <c r="R82" s="16">
        <f t="shared" si="21"/>
        <v>164.00784999999999</v>
      </c>
      <c r="S82" s="16">
        <f t="shared" si="21"/>
        <v>131.56843000000001</v>
      </c>
      <c r="T82" s="16">
        <f t="shared" si="21"/>
        <v>108.13549</v>
      </c>
      <c r="U82" s="16">
        <f t="shared" si="21"/>
        <v>83.737480000000005</v>
      </c>
      <c r="V82" s="16">
        <f t="shared" si="21"/>
        <v>53.800730000000001</v>
      </c>
      <c r="W82" s="16">
        <f t="shared" si="21"/>
        <v>54.833419999999997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13048.917235606044</v>
      </c>
      <c r="C84" s="16">
        <f t="shared" ref="C84:W84" si="23">SUM(C85:C88)</f>
        <v>12154.663225971552</v>
      </c>
      <c r="D84" s="16">
        <f t="shared" si="23"/>
        <v>11940.497311065566</v>
      </c>
      <c r="E84" s="16">
        <f t="shared" si="23"/>
        <v>12881.394026837816</v>
      </c>
      <c r="F84" s="16">
        <f t="shared" si="23"/>
        <v>13617.020610320764</v>
      </c>
      <c r="G84" s="16">
        <f t="shared" si="23"/>
        <v>12321.924310289372</v>
      </c>
      <c r="H84" s="16">
        <f t="shared" si="23"/>
        <v>13299.642049569844</v>
      </c>
      <c r="I84" s="16">
        <f t="shared" si="23"/>
        <v>13819.564565068331</v>
      </c>
      <c r="J84" s="16">
        <f t="shared" si="23"/>
        <v>13489.417063748861</v>
      </c>
      <c r="K84" s="16">
        <f t="shared" si="23"/>
        <v>10956.659605029343</v>
      </c>
      <c r="L84" s="16">
        <f t="shared" si="23"/>
        <v>11692.543893730748</v>
      </c>
      <c r="M84" s="16">
        <f t="shared" si="23"/>
        <v>11807.932708025774</v>
      </c>
      <c r="N84" s="16">
        <f t="shared" si="23"/>
        <v>11449.0940845653</v>
      </c>
      <c r="O84" s="16">
        <f t="shared" si="23"/>
        <v>11368.79964130898</v>
      </c>
      <c r="P84" s="16">
        <f t="shared" si="23"/>
        <v>11917.526477755544</v>
      </c>
      <c r="Q84" s="16">
        <f t="shared" si="23"/>
        <v>11391.211326409268</v>
      </c>
      <c r="R84" s="16">
        <f t="shared" si="23"/>
        <v>11333.372297525679</v>
      </c>
      <c r="S84" s="16">
        <f t="shared" si="23"/>
        <v>11409.007911817947</v>
      </c>
      <c r="T84" s="16">
        <f t="shared" si="23"/>
        <v>11933.054112047397</v>
      </c>
      <c r="U84" s="16">
        <f t="shared" si="23"/>
        <v>11233.991418493322</v>
      </c>
      <c r="V84" s="16">
        <f t="shared" si="23"/>
        <v>10577.14398431321</v>
      </c>
      <c r="W84" s="16">
        <f t="shared" si="23"/>
        <v>11924.381478629079</v>
      </c>
    </row>
    <row r="85" spans="1:23" x14ac:dyDescent="0.25">
      <c r="A85" s="9" t="s">
        <v>69</v>
      </c>
      <c r="B85" s="8">
        <v>3633.3666540189392</v>
      </c>
      <c r="C85" s="8">
        <v>3322.4141048288075</v>
      </c>
      <c r="D85" s="8">
        <v>3064.1627454229429</v>
      </c>
      <c r="E85" s="8">
        <v>3165.5509807175717</v>
      </c>
      <c r="F85" s="8">
        <v>3330.411776402123</v>
      </c>
      <c r="G85" s="8">
        <v>3345.7513702457481</v>
      </c>
      <c r="H85" s="8">
        <v>3445.5064714045529</v>
      </c>
      <c r="I85" s="8">
        <v>3826.5900851792517</v>
      </c>
      <c r="J85" s="8">
        <v>3674.7230616008751</v>
      </c>
      <c r="K85" s="8">
        <v>3075.559693511655</v>
      </c>
      <c r="L85" s="8">
        <v>3048.4170044901048</v>
      </c>
      <c r="M85" s="8">
        <v>3356.7950167791805</v>
      </c>
      <c r="N85" s="8">
        <v>3092.4005130863684</v>
      </c>
      <c r="O85" s="8">
        <v>2912.517914859307</v>
      </c>
      <c r="P85" s="8">
        <v>3049.8991360878745</v>
      </c>
      <c r="Q85" s="8">
        <v>3084.2403225978542</v>
      </c>
      <c r="R85" s="8">
        <v>3220.2684292078238</v>
      </c>
      <c r="S85" s="8">
        <v>3298.4286506654357</v>
      </c>
      <c r="T85" s="8">
        <v>3505.1629169580638</v>
      </c>
      <c r="U85" s="8">
        <v>3442.4777882820367</v>
      </c>
      <c r="V85" s="8">
        <v>3218.4426534090867</v>
      </c>
      <c r="W85" s="8">
        <v>3443.9555394636996</v>
      </c>
    </row>
    <row r="86" spans="1:23" x14ac:dyDescent="0.25">
      <c r="A86" s="9" t="s">
        <v>70</v>
      </c>
      <c r="B86" s="8">
        <v>1852.803633</v>
      </c>
      <c r="C86" s="8">
        <v>1726.9134670000001</v>
      </c>
      <c r="D86" s="8">
        <v>1536.0294670000001</v>
      </c>
      <c r="E86" s="8">
        <v>1731.2971660000001</v>
      </c>
      <c r="F86" s="8">
        <v>1941.4637520000001</v>
      </c>
      <c r="G86" s="8">
        <v>1787.967631</v>
      </c>
      <c r="H86" s="8">
        <v>1705.7713659999999</v>
      </c>
      <c r="I86" s="8">
        <v>1537.290673</v>
      </c>
      <c r="J86" s="8">
        <v>1951.1163484218021</v>
      </c>
      <c r="K86" s="8">
        <v>1814.261538919312</v>
      </c>
      <c r="L86" s="8">
        <v>1921.1831453298009</v>
      </c>
      <c r="M86" s="8">
        <v>1766.5242304060189</v>
      </c>
      <c r="N86" s="8">
        <v>1855.4137717667541</v>
      </c>
      <c r="O86" s="8">
        <v>1760.9252977690689</v>
      </c>
      <c r="P86" s="8">
        <v>1989.5007543371589</v>
      </c>
      <c r="Q86" s="8">
        <v>1679.8798773377321</v>
      </c>
      <c r="R86" s="8">
        <v>1222.1208527013259</v>
      </c>
      <c r="S86" s="8">
        <v>1957.7714348734701</v>
      </c>
      <c r="T86" s="8">
        <v>1812.706914831675</v>
      </c>
      <c r="U86" s="8">
        <v>1807.4489634780809</v>
      </c>
      <c r="V86" s="8">
        <v>1442.1861428901991</v>
      </c>
      <c r="W86" s="8">
        <v>1908.84358203849</v>
      </c>
    </row>
    <row r="87" spans="1:23" x14ac:dyDescent="0.25">
      <c r="A87" s="9" t="s">
        <v>71</v>
      </c>
      <c r="B87" s="8">
        <v>7422.0812095966794</v>
      </c>
      <c r="C87" s="8">
        <v>6994.1410708777703</v>
      </c>
      <c r="D87" s="8">
        <v>7243.8177602987525</v>
      </c>
      <c r="E87" s="8">
        <v>7881.554518666986</v>
      </c>
      <c r="F87" s="8">
        <v>8227.4158526168922</v>
      </c>
      <c r="G87" s="8">
        <v>7067.0028147102912</v>
      </c>
      <c r="H87" s="8">
        <v>8001.7593393397401</v>
      </c>
      <c r="I87" s="8">
        <v>8296.2961206525433</v>
      </c>
      <c r="J87" s="8">
        <v>7739.3114613410962</v>
      </c>
      <c r="K87" s="8">
        <v>5955.0887032519913</v>
      </c>
      <c r="L87" s="8">
        <v>6598.954073528841</v>
      </c>
      <c r="M87" s="8">
        <v>6550.2037377430215</v>
      </c>
      <c r="N87" s="8">
        <v>6384.6610454648089</v>
      </c>
      <c r="O87" s="8">
        <v>6572.368996968512</v>
      </c>
      <c r="P87" s="8">
        <v>6755.2787188388602</v>
      </c>
      <c r="Q87" s="8">
        <v>6481.1564464943303</v>
      </c>
      <c r="R87" s="8">
        <v>6744.6290534210784</v>
      </c>
      <c r="S87" s="8">
        <v>6001.1183102883679</v>
      </c>
      <c r="T87" s="8">
        <v>6450.7317633978118</v>
      </c>
      <c r="U87" s="8">
        <v>5824.9279611851844</v>
      </c>
      <c r="V87" s="8">
        <v>5782.3844017663514</v>
      </c>
      <c r="W87" s="8">
        <v>6431.5080618811153</v>
      </c>
    </row>
    <row r="88" spans="1:23" x14ac:dyDescent="0.25">
      <c r="A88" s="9" t="s">
        <v>67</v>
      </c>
      <c r="B88" s="8">
        <v>140.66573899042459</v>
      </c>
      <c r="C88" s="8">
        <v>111.19458326497291</v>
      </c>
      <c r="D88" s="8">
        <v>96.487338343871883</v>
      </c>
      <c r="E88" s="8">
        <v>102.99136145325831</v>
      </c>
      <c r="F88" s="8">
        <v>117.7292293017489</v>
      </c>
      <c r="G88" s="8">
        <v>121.20249433333331</v>
      </c>
      <c r="H88" s="8">
        <v>146.60487282555241</v>
      </c>
      <c r="I88" s="8">
        <v>159.38768623653681</v>
      </c>
      <c r="J88" s="8">
        <v>124.26619238508719</v>
      </c>
      <c r="K88" s="8">
        <v>111.74966934638481</v>
      </c>
      <c r="L88" s="8">
        <v>123.989670382002</v>
      </c>
      <c r="M88" s="8">
        <v>134.40972309755071</v>
      </c>
      <c r="N88" s="8">
        <v>116.6187542473688</v>
      </c>
      <c r="O88" s="8">
        <v>122.9874317120946</v>
      </c>
      <c r="P88" s="8">
        <v>122.84786849164961</v>
      </c>
      <c r="Q88" s="8">
        <v>145.93467997935119</v>
      </c>
      <c r="R88" s="8">
        <v>146.3539621954522</v>
      </c>
      <c r="S88" s="8">
        <v>151.68951599067239</v>
      </c>
      <c r="T88" s="8">
        <v>164.45251685984661</v>
      </c>
      <c r="U88" s="8">
        <v>159.1367055480207</v>
      </c>
      <c r="V88" s="8">
        <v>134.13078624757361</v>
      </c>
      <c r="W88" s="8">
        <v>140.07429524577381</v>
      </c>
    </row>
    <row r="89" spans="1:23" x14ac:dyDescent="0.25">
      <c r="A89" s="18" t="s">
        <v>42</v>
      </c>
      <c r="B89" s="16">
        <f t="shared" ref="B89:W89" si="24">B42</f>
        <v>233.7723</v>
      </c>
      <c r="C89" s="16">
        <f t="shared" si="24"/>
        <v>266.63605999999999</v>
      </c>
      <c r="D89" s="16">
        <f t="shared" si="24"/>
        <v>236.12519</v>
      </c>
      <c r="E89" s="16">
        <f t="shared" si="24"/>
        <v>202.72575000000001</v>
      </c>
      <c r="F89" s="16">
        <f t="shared" si="24"/>
        <v>230.7757</v>
      </c>
      <c r="G89" s="16">
        <f t="shared" si="24"/>
        <v>213.60093000000001</v>
      </c>
      <c r="H89" s="16">
        <f t="shared" si="24"/>
        <v>237.90619000000001</v>
      </c>
      <c r="I89" s="16">
        <f t="shared" si="24"/>
        <v>280.89603</v>
      </c>
      <c r="J89" s="16">
        <f t="shared" si="24"/>
        <v>278.63535000000002</v>
      </c>
      <c r="K89" s="16">
        <f t="shared" si="24"/>
        <v>215.04426000000001</v>
      </c>
      <c r="L89" s="16">
        <f t="shared" si="24"/>
        <v>225.39636999999999</v>
      </c>
      <c r="M89" s="16">
        <f t="shared" si="24"/>
        <v>290.61371000000003</v>
      </c>
      <c r="N89" s="16">
        <f t="shared" si="24"/>
        <v>327.37085000000002</v>
      </c>
      <c r="O89" s="16">
        <f t="shared" si="24"/>
        <v>340.07474999999999</v>
      </c>
      <c r="P89" s="16">
        <f t="shared" si="24"/>
        <v>287.91761000000002</v>
      </c>
      <c r="Q89" s="16">
        <f t="shared" si="24"/>
        <v>438.74498999999997</v>
      </c>
      <c r="R89" s="16">
        <f t="shared" si="24"/>
        <v>464.5779</v>
      </c>
      <c r="S89" s="16">
        <f t="shared" si="24"/>
        <v>390.78021999999999</v>
      </c>
      <c r="T89" s="16">
        <f t="shared" si="24"/>
        <v>348.83924000000002</v>
      </c>
      <c r="U89" s="16">
        <f t="shared" si="24"/>
        <v>341.93261999999999</v>
      </c>
      <c r="V89" s="16">
        <f t="shared" si="24"/>
        <v>320.83717000000001</v>
      </c>
      <c r="W89" s="16">
        <f t="shared" si="24"/>
        <v>321.90519</v>
      </c>
    </row>
    <row r="90" spans="1:23" x14ac:dyDescent="0.25">
      <c r="A90" s="18" t="s">
        <v>65</v>
      </c>
      <c r="B90" s="16">
        <f t="shared" ref="B90:W90" si="25">B43</f>
        <v>50.043900000000001</v>
      </c>
      <c r="C90" s="16">
        <f t="shared" si="25"/>
        <v>67.772279999999995</v>
      </c>
      <c r="D90" s="16">
        <f t="shared" si="25"/>
        <v>97.297020000000003</v>
      </c>
      <c r="E90" s="16">
        <f t="shared" si="25"/>
        <v>154.90985000000001</v>
      </c>
      <c r="F90" s="16">
        <f t="shared" si="25"/>
        <v>145.32074</v>
      </c>
      <c r="G90" s="16">
        <f t="shared" si="25"/>
        <v>104.86933999999999</v>
      </c>
      <c r="H90" s="16">
        <f t="shared" si="25"/>
        <v>133.79088999999999</v>
      </c>
      <c r="I90" s="16">
        <f t="shared" si="25"/>
        <v>86.465999999999994</v>
      </c>
      <c r="J90" s="16">
        <f t="shared" si="25"/>
        <v>90.277690000000007</v>
      </c>
      <c r="K90" s="16">
        <f t="shared" si="25"/>
        <v>77.550650000000005</v>
      </c>
      <c r="L90" s="16">
        <f t="shared" si="25"/>
        <v>109.04284</v>
      </c>
      <c r="M90" s="16">
        <f t="shared" si="25"/>
        <v>94.683179999999993</v>
      </c>
      <c r="N90" s="16">
        <f t="shared" si="25"/>
        <v>93.952849999999998</v>
      </c>
      <c r="O90" s="16">
        <f t="shared" si="25"/>
        <v>94.342219999999998</v>
      </c>
      <c r="P90" s="16">
        <f t="shared" si="25"/>
        <v>97.172470000000004</v>
      </c>
      <c r="Q90" s="16">
        <f t="shared" si="25"/>
        <v>96.938280000000006</v>
      </c>
      <c r="R90" s="16">
        <f t="shared" si="25"/>
        <v>100.96097</v>
      </c>
      <c r="S90" s="16">
        <f t="shared" si="25"/>
        <v>108.68555000000001</v>
      </c>
      <c r="T90" s="16">
        <f t="shared" si="25"/>
        <v>109.99169000000001</v>
      </c>
      <c r="U90" s="16">
        <f t="shared" si="25"/>
        <v>108.64570000000001</v>
      </c>
      <c r="V90" s="16">
        <f t="shared" si="25"/>
        <v>104.40241</v>
      </c>
      <c r="W90" s="16">
        <f t="shared" si="25"/>
        <v>96.718819999999994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485.34544476000002</v>
      </c>
      <c r="C92" s="16">
        <f t="shared" ref="C92:W92" si="27">SUM(C93:C94)</f>
        <v>486.21644496000022</v>
      </c>
      <c r="D92" s="16">
        <f t="shared" si="27"/>
        <v>501.60318876000002</v>
      </c>
      <c r="E92" s="16">
        <f t="shared" si="27"/>
        <v>606.23201124000002</v>
      </c>
      <c r="F92" s="16">
        <f t="shared" si="27"/>
        <v>867.8043262799996</v>
      </c>
      <c r="G92" s="16">
        <f t="shared" si="27"/>
        <v>947.81461752000041</v>
      </c>
      <c r="H92" s="16">
        <f t="shared" si="27"/>
        <v>1011.8128075200001</v>
      </c>
      <c r="I92" s="16">
        <f t="shared" si="27"/>
        <v>1039.83223752</v>
      </c>
      <c r="J92" s="16">
        <f t="shared" si="27"/>
        <v>1070.9649950399996</v>
      </c>
      <c r="K92" s="16">
        <f t="shared" si="27"/>
        <v>1024.2658587599999</v>
      </c>
      <c r="L92" s="16">
        <f t="shared" si="27"/>
        <v>943.32089628000028</v>
      </c>
      <c r="M92" s="16">
        <f t="shared" si="27"/>
        <v>933.98091372000022</v>
      </c>
      <c r="N92" s="16">
        <f t="shared" si="27"/>
        <v>884.1687087600003</v>
      </c>
      <c r="O92" s="16">
        <f t="shared" si="27"/>
        <v>853.03595124000003</v>
      </c>
      <c r="P92" s="16">
        <f t="shared" si="27"/>
        <v>881.05538123999997</v>
      </c>
      <c r="Q92" s="16">
        <f t="shared" si="27"/>
        <v>887.28203627999983</v>
      </c>
      <c r="R92" s="16">
        <f t="shared" si="27"/>
        <v>952.66062000000056</v>
      </c>
      <c r="S92" s="16">
        <f t="shared" si="27"/>
        <v>1067.8516675200005</v>
      </c>
      <c r="T92" s="16">
        <f t="shared" si="27"/>
        <v>1232.8549199999998</v>
      </c>
      <c r="U92" s="16">
        <f t="shared" si="27"/>
        <v>1260.87435</v>
      </c>
      <c r="V92" s="16">
        <f t="shared" si="27"/>
        <v>342.45981504000019</v>
      </c>
      <c r="W92" s="16">
        <f t="shared" si="27"/>
        <v>460.76393123999992</v>
      </c>
    </row>
    <row r="93" spans="1:23" x14ac:dyDescent="0.25">
      <c r="A93" s="9" t="s">
        <v>73</v>
      </c>
      <c r="B93" s="8">
        <v>485.34544476000002</v>
      </c>
      <c r="C93" s="8">
        <v>486.21644496000022</v>
      </c>
      <c r="D93" s="8">
        <v>501.60318876000002</v>
      </c>
      <c r="E93" s="8">
        <v>606.23201124000002</v>
      </c>
      <c r="F93" s="8">
        <v>867.8043262799996</v>
      </c>
      <c r="G93" s="8">
        <v>947.81461752000041</v>
      </c>
      <c r="H93" s="8">
        <v>1011.8128075200001</v>
      </c>
      <c r="I93" s="8">
        <v>1039.83223752</v>
      </c>
      <c r="J93" s="8">
        <v>1070.9649950399996</v>
      </c>
      <c r="K93" s="8">
        <v>1024.2658587599999</v>
      </c>
      <c r="L93" s="8">
        <v>943.32089628000028</v>
      </c>
      <c r="M93" s="8">
        <v>933.98091372000022</v>
      </c>
      <c r="N93" s="8">
        <v>884.1687087600003</v>
      </c>
      <c r="O93" s="8">
        <v>853.03595124000003</v>
      </c>
      <c r="P93" s="8">
        <v>881.05538123999997</v>
      </c>
      <c r="Q93" s="8">
        <v>887.28203627999983</v>
      </c>
      <c r="R93" s="8">
        <v>952.66062000000056</v>
      </c>
      <c r="S93" s="8">
        <v>1067.8516675200005</v>
      </c>
      <c r="T93" s="8">
        <v>1232.8549199999998</v>
      </c>
      <c r="U93" s="8">
        <v>1260.87435</v>
      </c>
      <c r="V93" s="8">
        <v>342.45981504000019</v>
      </c>
      <c r="W93" s="8">
        <v>460.76393123999992</v>
      </c>
    </row>
    <row r="94" spans="1:23" x14ac:dyDescent="0.25">
      <c r="A94" s="11" t="s">
        <v>74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</row>
    <row r="96" spans="1:23" x14ac:dyDescent="0.25">
      <c r="A96" s="4" t="s">
        <v>114</v>
      </c>
      <c r="B96" s="5">
        <f>SUM(B97,B131,B136,B137,B138,B139)</f>
        <v>-4840.7809482690973</v>
      </c>
      <c r="C96" s="5">
        <f t="shared" ref="C96:W96" si="28">SUM(C97,C131,C136,C137,C138,C139)</f>
        <v>-4621.2215942351622</v>
      </c>
      <c r="D96" s="5">
        <f t="shared" si="28"/>
        <v>-4684.6755790858015</v>
      </c>
      <c r="E96" s="5">
        <f t="shared" si="28"/>
        <v>-5046.3326101024459</v>
      </c>
      <c r="F96" s="5">
        <f t="shared" si="28"/>
        <v>-5623.4188689754455</v>
      </c>
      <c r="G96" s="5">
        <f t="shared" si="28"/>
        <v>-5337.7992772662792</v>
      </c>
      <c r="H96" s="5">
        <f t="shared" si="28"/>
        <v>-6642.6890598873997</v>
      </c>
      <c r="I96" s="5">
        <f t="shared" si="28"/>
        <v>-5881.7679996535053</v>
      </c>
      <c r="J96" s="5">
        <f t="shared" si="28"/>
        <v>-6009.9628983319526</v>
      </c>
      <c r="K96" s="5">
        <f t="shared" si="28"/>
        <v>-4214.2642890319785</v>
      </c>
      <c r="L96" s="5">
        <f t="shared" si="28"/>
        <v>-5834.6404219689148</v>
      </c>
      <c r="M96" s="5">
        <f t="shared" si="28"/>
        <v>-5494.7447011772492</v>
      </c>
      <c r="N96" s="5">
        <f t="shared" si="28"/>
        <v>-5334.3743130531975</v>
      </c>
      <c r="O96" s="5">
        <f t="shared" si="28"/>
        <v>-5649.8399402678988</v>
      </c>
      <c r="P96" s="5">
        <f t="shared" si="28"/>
        <v>-5455.9433654410777</v>
      </c>
      <c r="Q96" s="5">
        <f t="shared" si="28"/>
        <v>-5609.0958925246177</v>
      </c>
      <c r="R96" s="5">
        <f t="shared" si="28"/>
        <v>-5630.1527284690219</v>
      </c>
      <c r="S96" s="5">
        <f t="shared" si="28"/>
        <v>-4969.7390883084026</v>
      </c>
      <c r="T96" s="5">
        <f t="shared" si="28"/>
        <v>-5775.0099745302141</v>
      </c>
      <c r="U96" s="5">
        <f t="shared" si="28"/>
        <v>-5399.9614092478296</v>
      </c>
      <c r="V96" s="5">
        <f t="shared" si="28"/>
        <v>-5872.7676938600835</v>
      </c>
      <c r="W96" s="5">
        <f t="shared" si="28"/>
        <v>-6948.9912561834881</v>
      </c>
    </row>
    <row r="97" spans="1:23" x14ac:dyDescent="0.25">
      <c r="A97" s="13" t="s">
        <v>79</v>
      </c>
      <c r="B97" s="14">
        <f>SUM(B98,B129,B130)</f>
        <v>-4849.7854779030549</v>
      </c>
      <c r="C97" s="14">
        <f t="shared" ref="C97:W97" si="29">SUM(C98,C129,C130)</f>
        <v>-4632.7051233036109</v>
      </c>
      <c r="D97" s="14">
        <f t="shared" si="29"/>
        <v>-4696.5223792602337</v>
      </c>
      <c r="E97" s="14">
        <f t="shared" si="29"/>
        <v>-5060.6505820246293</v>
      </c>
      <c r="F97" s="14">
        <f t="shared" si="29"/>
        <v>-5643.9145023746805</v>
      </c>
      <c r="G97" s="14">
        <f t="shared" si="29"/>
        <v>-5360.1844594569056</v>
      </c>
      <c r="H97" s="14">
        <f t="shared" si="29"/>
        <v>-6654.6260127975538</v>
      </c>
      <c r="I97" s="14">
        <f t="shared" si="29"/>
        <v>-5894.0356870651749</v>
      </c>
      <c r="J97" s="14">
        <f t="shared" si="29"/>
        <v>-6022.5977595430923</v>
      </c>
      <c r="K97" s="14">
        <f t="shared" si="29"/>
        <v>-4226.3483452426353</v>
      </c>
      <c r="L97" s="14">
        <f t="shared" si="29"/>
        <v>-5845.7694419581658</v>
      </c>
      <c r="M97" s="14">
        <f t="shared" si="29"/>
        <v>-5505.7638794314771</v>
      </c>
      <c r="N97" s="14">
        <f t="shared" si="29"/>
        <v>-5344.8055697278969</v>
      </c>
      <c r="O97" s="14">
        <f t="shared" si="29"/>
        <v>-5659.9039677189157</v>
      </c>
      <c r="P97" s="14">
        <f t="shared" si="29"/>
        <v>-5466.3379164455355</v>
      </c>
      <c r="Q97" s="14">
        <f t="shared" si="29"/>
        <v>-5619.5637898353507</v>
      </c>
      <c r="R97" s="14">
        <f t="shared" si="29"/>
        <v>-5641.3920409433413</v>
      </c>
      <c r="S97" s="14">
        <f t="shared" si="29"/>
        <v>-4982.3374089704557</v>
      </c>
      <c r="T97" s="14">
        <f t="shared" si="29"/>
        <v>-5789.5550524828177</v>
      </c>
      <c r="U97" s="14">
        <f t="shared" si="29"/>
        <v>-5414.8370607545066</v>
      </c>
      <c r="V97" s="14">
        <f t="shared" si="29"/>
        <v>-5876.8078645068717</v>
      </c>
      <c r="W97" s="14">
        <f t="shared" si="29"/>
        <v>-6863.0773163144095</v>
      </c>
    </row>
    <row r="98" spans="1:23" x14ac:dyDescent="0.25">
      <c r="A98" s="9" t="s">
        <v>80</v>
      </c>
      <c r="B98" s="8">
        <f>SUM(B99,B116,B122,B126)</f>
        <v>-4849.7854779030549</v>
      </c>
      <c r="C98" s="8">
        <f t="shared" ref="C98:W98" si="30">SUM(C99,C116,C122,C126)</f>
        <v>-4632.7051233036109</v>
      </c>
      <c r="D98" s="8">
        <f t="shared" si="30"/>
        <v>-4696.5223792602337</v>
      </c>
      <c r="E98" s="8">
        <f t="shared" si="30"/>
        <v>-5060.6505820246293</v>
      </c>
      <c r="F98" s="8">
        <f t="shared" si="30"/>
        <v>-5643.9145023746805</v>
      </c>
      <c r="G98" s="8">
        <f t="shared" si="30"/>
        <v>-5360.1844594569056</v>
      </c>
      <c r="H98" s="8">
        <f t="shared" si="30"/>
        <v>-6654.6260127975538</v>
      </c>
      <c r="I98" s="8">
        <f t="shared" si="30"/>
        <v>-5894.0356870651749</v>
      </c>
      <c r="J98" s="8">
        <f t="shared" si="30"/>
        <v>-6022.5977595430923</v>
      </c>
      <c r="K98" s="8">
        <f t="shared" si="30"/>
        <v>-4226.3483452426353</v>
      </c>
      <c r="L98" s="8">
        <f t="shared" si="30"/>
        <v>-5845.7694419581658</v>
      </c>
      <c r="M98" s="8">
        <f t="shared" si="30"/>
        <v>-5505.7638794314771</v>
      </c>
      <c r="N98" s="8">
        <f t="shared" si="30"/>
        <v>-5344.8055697278969</v>
      </c>
      <c r="O98" s="8">
        <f t="shared" si="30"/>
        <v>-5659.9039677189157</v>
      </c>
      <c r="P98" s="8">
        <f t="shared" si="30"/>
        <v>-5466.3379164455355</v>
      </c>
      <c r="Q98" s="8">
        <f t="shared" si="30"/>
        <v>-5619.5637898353507</v>
      </c>
      <c r="R98" s="8">
        <f t="shared" si="30"/>
        <v>-5641.3920409433413</v>
      </c>
      <c r="S98" s="8">
        <f t="shared" si="30"/>
        <v>-4982.3374089704557</v>
      </c>
      <c r="T98" s="8">
        <f t="shared" si="30"/>
        <v>-5789.5550524828177</v>
      </c>
      <c r="U98" s="8">
        <f t="shared" si="30"/>
        <v>-5414.8370607545066</v>
      </c>
      <c r="V98" s="8">
        <f t="shared" si="30"/>
        <v>-5876.8078645068717</v>
      </c>
      <c r="W98" s="8">
        <f t="shared" si="30"/>
        <v>-6863.0773163144095</v>
      </c>
    </row>
    <row r="99" spans="1:23" x14ac:dyDescent="0.25">
      <c r="A99" s="15" t="s">
        <v>81</v>
      </c>
      <c r="B99" s="16">
        <f t="shared" ref="B99:W99" si="31">(B6+B10)-B52</f>
        <v>-5948.2067484656873</v>
      </c>
      <c r="C99" s="16">
        <f t="shared" si="31"/>
        <v>-5887.3901811994874</v>
      </c>
      <c r="D99" s="16">
        <f t="shared" si="31"/>
        <v>-5744.4998212778301</v>
      </c>
      <c r="E99" s="16">
        <f t="shared" si="31"/>
        <v>-6057.5919117016165</v>
      </c>
      <c r="F99" s="16">
        <f t="shared" si="31"/>
        <v>-6581.9173906780634</v>
      </c>
      <c r="G99" s="16">
        <f t="shared" si="31"/>
        <v>-6093.4830290201207</v>
      </c>
      <c r="H99" s="16">
        <f t="shared" si="31"/>
        <v>-6823.1278429790982</v>
      </c>
      <c r="I99" s="16">
        <f t="shared" si="31"/>
        <v>-6363.4473019658471</v>
      </c>
      <c r="J99" s="16">
        <f t="shared" si="31"/>
        <v>-6291.9072135976021</v>
      </c>
      <c r="K99" s="16">
        <f t="shared" si="31"/>
        <v>-4413.1954552872339</v>
      </c>
      <c r="L99" s="16">
        <f t="shared" si="31"/>
        <v>-5780.8658350423211</v>
      </c>
      <c r="M99" s="16">
        <f t="shared" si="31"/>
        <v>-5569.6082766825712</v>
      </c>
      <c r="N99" s="16">
        <f t="shared" si="31"/>
        <v>-5370.3554929347156</v>
      </c>
      <c r="O99" s="16">
        <f t="shared" si="31"/>
        <v>-5695.8268123803136</v>
      </c>
      <c r="P99" s="16">
        <f t="shared" si="31"/>
        <v>-5539.4499816705065</v>
      </c>
      <c r="Q99" s="16">
        <f t="shared" si="31"/>
        <v>-5611.0261757265907</v>
      </c>
      <c r="R99" s="16">
        <f t="shared" si="31"/>
        <v>-5640.2042283516857</v>
      </c>
      <c r="S99" s="16">
        <f t="shared" si="31"/>
        <v>-5103.4913476390866</v>
      </c>
      <c r="T99" s="16">
        <f t="shared" si="31"/>
        <v>-5838.0673063753202</v>
      </c>
      <c r="U99" s="16">
        <f t="shared" si="31"/>
        <v>-5374.2514210117297</v>
      </c>
      <c r="V99" s="16">
        <f t="shared" si="31"/>
        <v>-5750.4708829242736</v>
      </c>
      <c r="W99" s="16">
        <f t="shared" si="31"/>
        <v>-6683.3081607034401</v>
      </c>
    </row>
    <row r="100" spans="1:23" x14ac:dyDescent="0.25">
      <c r="A100" s="19" t="s">
        <v>77</v>
      </c>
      <c r="B100" s="16">
        <f>SUM(B101:B103)</f>
        <v>-4392.3158661002271</v>
      </c>
      <c r="C100" s="16">
        <f t="shared" ref="C100:W100" si="32">SUM(C101:C103)</f>
        <v>-4445.1134234483434</v>
      </c>
      <c r="D100" s="16">
        <f t="shared" si="32"/>
        <v>-4421.4444348080942</v>
      </c>
      <c r="E100" s="16">
        <f t="shared" si="32"/>
        <v>-4653.0166925465119</v>
      </c>
      <c r="F100" s="16">
        <f t="shared" si="32"/>
        <v>-5050.5435089739558</v>
      </c>
      <c r="G100" s="16">
        <f t="shared" si="32"/>
        <v>-4706.9412441786826</v>
      </c>
      <c r="H100" s="16">
        <f t="shared" si="32"/>
        <v>-5300.8513320089314</v>
      </c>
      <c r="I100" s="16">
        <f t="shared" si="32"/>
        <v>-5076.3564560272935</v>
      </c>
      <c r="J100" s="16">
        <f t="shared" si="32"/>
        <v>-5003.4288665368895</v>
      </c>
      <c r="K100" s="16">
        <f t="shared" si="32"/>
        <v>-3489.0244780556568</v>
      </c>
      <c r="L100" s="16">
        <f t="shared" si="32"/>
        <v>-4821.5603611123242</v>
      </c>
      <c r="M100" s="16">
        <f t="shared" si="32"/>
        <v>-4664.2647262915871</v>
      </c>
      <c r="N100" s="16">
        <f t="shared" si="32"/>
        <v>-4473.7224805133674</v>
      </c>
      <c r="O100" s="16">
        <f t="shared" si="32"/>
        <v>-4753.9017551435518</v>
      </c>
      <c r="P100" s="16">
        <f t="shared" si="32"/>
        <v>-4612.1882543626934</v>
      </c>
      <c r="Q100" s="16">
        <f t="shared" si="32"/>
        <v>-4660.3228321673987</v>
      </c>
      <c r="R100" s="16">
        <f t="shared" si="32"/>
        <v>-4713.1524279350297</v>
      </c>
      <c r="S100" s="16">
        <f t="shared" si="32"/>
        <v>-4203.008309965574</v>
      </c>
      <c r="T100" s="16">
        <f t="shared" si="32"/>
        <v>-4787.5372880607802</v>
      </c>
      <c r="U100" s="16">
        <f t="shared" si="32"/>
        <v>-4395.1139407599321</v>
      </c>
      <c r="V100" s="16">
        <f t="shared" si="32"/>
        <v>-4564.6965964655401</v>
      </c>
      <c r="W100" s="16">
        <f t="shared" si="32"/>
        <v>-5271.0943129216157</v>
      </c>
    </row>
    <row r="101" spans="1:23" x14ac:dyDescent="0.25">
      <c r="A101" s="20" t="s">
        <v>43</v>
      </c>
      <c r="B101" s="8">
        <f>B99-SUM(B102:B104)</f>
        <v>-4221.2160994848928</v>
      </c>
      <c r="C101" s="8">
        <f t="shared" ref="C101:W101" si="33">C99-SUM(C102:C104)</f>
        <v>-4310.1213299889378</v>
      </c>
      <c r="D101" s="8">
        <f t="shared" si="33"/>
        <v>-4208.2748490099111</v>
      </c>
      <c r="E101" s="8">
        <f t="shared" si="33"/>
        <v>-4405.0617652463716</v>
      </c>
      <c r="F101" s="8">
        <f t="shared" si="33"/>
        <v>-4797.1202268953693</v>
      </c>
      <c r="G101" s="8">
        <f t="shared" si="33"/>
        <v>-4479.3848996790812</v>
      </c>
      <c r="H101" s="8">
        <f t="shared" si="33"/>
        <v>-5044.158151543038</v>
      </c>
      <c r="I101" s="8">
        <f t="shared" si="33"/>
        <v>-4820.8452175669563</v>
      </c>
      <c r="J101" s="8">
        <f t="shared" si="33"/>
        <v>-4787.5066201061945</v>
      </c>
      <c r="K101" s="8">
        <f t="shared" si="33"/>
        <v>-3348.1979200160667</v>
      </c>
      <c r="L101" s="8">
        <f t="shared" si="33"/>
        <v>-4538.8824632182068</v>
      </c>
      <c r="M101" s="8">
        <f t="shared" si="33"/>
        <v>-4346.1252619926991</v>
      </c>
      <c r="N101" s="8">
        <f t="shared" si="33"/>
        <v>-4156.845302197682</v>
      </c>
      <c r="O101" s="8">
        <f t="shared" si="33"/>
        <v>-4419.8570327009256</v>
      </c>
      <c r="P101" s="8">
        <f t="shared" si="33"/>
        <v>-4270.8346903523679</v>
      </c>
      <c r="Q101" s="8">
        <f t="shared" si="33"/>
        <v>-4311.9161467615004</v>
      </c>
      <c r="R101" s="8">
        <f t="shared" si="33"/>
        <v>-4387.5686334338207</v>
      </c>
      <c r="S101" s="8">
        <f t="shared" si="33"/>
        <v>-3889.5312402326763</v>
      </c>
      <c r="T101" s="8">
        <f t="shared" si="33"/>
        <v>-4426.8844493228589</v>
      </c>
      <c r="U101" s="8">
        <f t="shared" si="33"/>
        <v>-4044.5278864762795</v>
      </c>
      <c r="V101" s="8">
        <f t="shared" si="33"/>
        <v>-4181.4307035924321</v>
      </c>
      <c r="W101" s="8">
        <f t="shared" si="33"/>
        <v>-4916.2370421263895</v>
      </c>
    </row>
    <row r="102" spans="1:23" x14ac:dyDescent="0.25">
      <c r="A102" s="20" t="s">
        <v>44</v>
      </c>
      <c r="B102" s="8">
        <f t="shared" ref="B102:B103" si="34">IF(B55=0,0,B55/B$52*B$99)</f>
        <v>-41.452219518410182</v>
      </c>
      <c r="C102" s="8">
        <f t="shared" ref="C102:W102" si="35">IF(C55=0,0,C55/C$52*C$99)</f>
        <v>-52.789366170683117</v>
      </c>
      <c r="D102" s="8">
        <f t="shared" si="35"/>
        <v>-52.531449801056951</v>
      </c>
      <c r="E102" s="8">
        <f t="shared" si="35"/>
        <v>-54.623539490238919</v>
      </c>
      <c r="F102" s="8">
        <f t="shared" si="35"/>
        <v>-58.724850928785123</v>
      </c>
      <c r="G102" s="8">
        <f t="shared" si="35"/>
        <v>-63.244653464590961</v>
      </c>
      <c r="H102" s="8">
        <f t="shared" si="35"/>
        <v>-76.323611422782363</v>
      </c>
      <c r="I102" s="8">
        <f t="shared" si="35"/>
        <v>-68.89072882710316</v>
      </c>
      <c r="J102" s="8">
        <f t="shared" si="35"/>
        <v>-73.951429694544174</v>
      </c>
      <c r="K102" s="8">
        <f t="shared" si="35"/>
        <v>-50.523168370567326</v>
      </c>
      <c r="L102" s="8">
        <f t="shared" si="35"/>
        <v>-64.602159684938755</v>
      </c>
      <c r="M102" s="8">
        <f t="shared" si="35"/>
        <v>-60.208287085581183</v>
      </c>
      <c r="N102" s="8">
        <f t="shared" si="35"/>
        <v>-60.143400133187114</v>
      </c>
      <c r="O102" s="8">
        <f t="shared" si="35"/>
        <v>-59.683385837486831</v>
      </c>
      <c r="P102" s="8">
        <f t="shared" si="35"/>
        <v>-66.399879765764524</v>
      </c>
      <c r="Q102" s="8">
        <f t="shared" si="35"/>
        <v>-75.594433174537798</v>
      </c>
      <c r="R102" s="8">
        <f t="shared" si="35"/>
        <v>-53.344238991010599</v>
      </c>
      <c r="S102" s="8">
        <f t="shared" si="35"/>
        <v>-70.202910649815877</v>
      </c>
      <c r="T102" s="8">
        <f t="shared" si="35"/>
        <v>-73.380587893603519</v>
      </c>
      <c r="U102" s="8">
        <f t="shared" si="35"/>
        <v>-78.696082033676078</v>
      </c>
      <c r="V102" s="8">
        <f t="shared" si="35"/>
        <v>-74.483803320228219</v>
      </c>
      <c r="W102" s="8">
        <f t="shared" si="35"/>
        <v>-93.16571499416979</v>
      </c>
    </row>
    <row r="103" spans="1:23" x14ac:dyDescent="0.25">
      <c r="A103" s="20" t="s">
        <v>78</v>
      </c>
      <c r="B103" s="8">
        <f t="shared" si="34"/>
        <v>-129.6475470969244</v>
      </c>
      <c r="C103" s="8">
        <f t="shared" ref="C103:W103" si="36">IF(C56=0,0,C56/C$52*C$99)</f>
        <v>-82.202727288722443</v>
      </c>
      <c r="D103" s="8">
        <f t="shared" si="36"/>
        <v>-160.63813599712626</v>
      </c>
      <c r="E103" s="8">
        <f t="shared" si="36"/>
        <v>-193.33138780990149</v>
      </c>
      <c r="F103" s="8">
        <f t="shared" si="36"/>
        <v>-194.69843114980162</v>
      </c>
      <c r="G103" s="8">
        <f t="shared" si="36"/>
        <v>-164.31169103501048</v>
      </c>
      <c r="H103" s="8">
        <f t="shared" si="36"/>
        <v>-180.3695690431114</v>
      </c>
      <c r="I103" s="8">
        <f t="shared" si="36"/>
        <v>-186.62050963323424</v>
      </c>
      <c r="J103" s="8">
        <f t="shared" si="36"/>
        <v>-141.97081673615094</v>
      </c>
      <c r="K103" s="8">
        <f t="shared" si="36"/>
        <v>-90.303389669022536</v>
      </c>
      <c r="L103" s="8">
        <f t="shared" si="36"/>
        <v>-218.07573820917915</v>
      </c>
      <c r="M103" s="8">
        <f t="shared" si="36"/>
        <v>-257.93117721330668</v>
      </c>
      <c r="N103" s="8">
        <f t="shared" si="36"/>
        <v>-256.73377818249838</v>
      </c>
      <c r="O103" s="8">
        <f t="shared" si="36"/>
        <v>-274.36133660513946</v>
      </c>
      <c r="P103" s="8">
        <f t="shared" si="36"/>
        <v>-274.95368424456171</v>
      </c>
      <c r="Q103" s="8">
        <f t="shared" si="36"/>
        <v>-272.81225223136028</v>
      </c>
      <c r="R103" s="8">
        <f t="shared" si="36"/>
        <v>-272.23955551019816</v>
      </c>
      <c r="S103" s="8">
        <f t="shared" si="36"/>
        <v>-243.27415908308237</v>
      </c>
      <c r="T103" s="8">
        <f t="shared" si="36"/>
        <v>-287.27225084431797</v>
      </c>
      <c r="U103" s="8">
        <f t="shared" si="36"/>
        <v>-271.88997224997627</v>
      </c>
      <c r="V103" s="8">
        <f t="shared" si="36"/>
        <v>-308.78208955287903</v>
      </c>
      <c r="W103" s="8">
        <f t="shared" si="36"/>
        <v>-261.69155580105587</v>
      </c>
    </row>
    <row r="104" spans="1:23" x14ac:dyDescent="0.25">
      <c r="A104" s="19" t="s">
        <v>45</v>
      </c>
      <c r="B104" s="16">
        <f>SUM(B105:B115)</f>
        <v>-1555.8908823654597</v>
      </c>
      <c r="C104" s="16">
        <f t="shared" ref="C104:W104" si="37">SUM(C105:C115)</f>
        <v>-1442.2767577511443</v>
      </c>
      <c r="D104" s="16">
        <f t="shared" si="37"/>
        <v>-1323.055386469736</v>
      </c>
      <c r="E104" s="16">
        <f t="shared" si="37"/>
        <v>-1404.5752191551039</v>
      </c>
      <c r="F104" s="16">
        <f t="shared" si="37"/>
        <v>-1531.3738817041071</v>
      </c>
      <c r="G104" s="16">
        <f t="shared" si="37"/>
        <v>-1386.5417848414384</v>
      </c>
      <c r="H104" s="16">
        <f t="shared" si="37"/>
        <v>-1522.2765109701663</v>
      </c>
      <c r="I104" s="16">
        <f t="shared" si="37"/>
        <v>-1287.0908459385532</v>
      </c>
      <c r="J104" s="16">
        <f t="shared" si="37"/>
        <v>-1288.4783470607126</v>
      </c>
      <c r="K104" s="16">
        <f t="shared" si="37"/>
        <v>-924.17097723157701</v>
      </c>
      <c r="L104" s="16">
        <f t="shared" si="37"/>
        <v>-959.30547392999654</v>
      </c>
      <c r="M104" s="16">
        <f t="shared" si="37"/>
        <v>-905.34355039098421</v>
      </c>
      <c r="N104" s="16">
        <f t="shared" si="37"/>
        <v>-896.63301242134844</v>
      </c>
      <c r="O104" s="16">
        <f t="shared" si="37"/>
        <v>-941.92505723676186</v>
      </c>
      <c r="P104" s="16">
        <f t="shared" si="37"/>
        <v>-927.26172730781241</v>
      </c>
      <c r="Q104" s="16">
        <f t="shared" si="37"/>
        <v>-950.70334355919204</v>
      </c>
      <c r="R104" s="16">
        <f t="shared" si="37"/>
        <v>-927.05180041665687</v>
      </c>
      <c r="S104" s="16">
        <f t="shared" si="37"/>
        <v>-900.48303767351217</v>
      </c>
      <c r="T104" s="16">
        <f t="shared" si="37"/>
        <v>-1050.5300183145403</v>
      </c>
      <c r="U104" s="16">
        <f t="shared" si="37"/>
        <v>-979.13748025179768</v>
      </c>
      <c r="V104" s="16">
        <f t="shared" si="37"/>
        <v>-1185.7742864587337</v>
      </c>
      <c r="W104" s="16">
        <f t="shared" si="37"/>
        <v>-1412.2138477818253</v>
      </c>
    </row>
    <row r="105" spans="1:23" x14ac:dyDescent="0.25">
      <c r="A105" s="20" t="s">
        <v>46</v>
      </c>
      <c r="B105" s="8">
        <f>IF(B58=0,0,B58/B$52*B$99)</f>
        <v>-558.38437452592882</v>
      </c>
      <c r="C105" s="8">
        <f t="shared" ref="C105:W105" si="38">IF(C58=0,0,C58/C$52*C$99)</f>
        <v>-616.22884657746181</v>
      </c>
      <c r="D105" s="8">
        <f t="shared" si="38"/>
        <v>-528.25941999636996</v>
      </c>
      <c r="E105" s="8">
        <f t="shared" si="38"/>
        <v>-523.35966982067816</v>
      </c>
      <c r="F105" s="8">
        <f t="shared" si="38"/>
        <v>-572.02052119542736</v>
      </c>
      <c r="G105" s="8">
        <f t="shared" si="38"/>
        <v>-531.24817083096559</v>
      </c>
      <c r="H105" s="8">
        <f t="shared" si="38"/>
        <v>-575.19884297161082</v>
      </c>
      <c r="I105" s="8">
        <f t="shared" si="38"/>
        <v>-498.45697531208111</v>
      </c>
      <c r="J105" s="8">
        <f t="shared" si="38"/>
        <v>-508.78314007458118</v>
      </c>
      <c r="K105" s="8">
        <f t="shared" si="38"/>
        <v>-325.83614405261147</v>
      </c>
      <c r="L105" s="8">
        <f t="shared" si="38"/>
        <v>-292.75913116658569</v>
      </c>
      <c r="M105" s="8">
        <f t="shared" si="38"/>
        <v>-284.83559010737588</v>
      </c>
      <c r="N105" s="8">
        <f t="shared" si="38"/>
        <v>-274.91607897937757</v>
      </c>
      <c r="O105" s="8">
        <f t="shared" si="38"/>
        <v>-296.19087722399024</v>
      </c>
      <c r="P105" s="8">
        <f t="shared" si="38"/>
        <v>-282.72522792305568</v>
      </c>
      <c r="Q105" s="8">
        <f t="shared" si="38"/>
        <v>-274.84071630225674</v>
      </c>
      <c r="R105" s="8">
        <f t="shared" si="38"/>
        <v>-268.54951612092043</v>
      </c>
      <c r="S105" s="8">
        <f t="shared" si="38"/>
        <v>-249.938304780772</v>
      </c>
      <c r="T105" s="8">
        <f t="shared" si="38"/>
        <v>-302.79396973391687</v>
      </c>
      <c r="U105" s="8">
        <f t="shared" si="38"/>
        <v>-249.09449795075224</v>
      </c>
      <c r="V105" s="8">
        <f t="shared" si="38"/>
        <v>-312.67607404835064</v>
      </c>
      <c r="W105" s="8">
        <f t="shared" si="38"/>
        <v>-394.44853831918317</v>
      </c>
    </row>
    <row r="106" spans="1:23" x14ac:dyDescent="0.25">
      <c r="A106" s="20" t="s">
        <v>47</v>
      </c>
      <c r="B106" s="8">
        <f t="shared" ref="B106:B115" si="39">IF(B59=0,0,B59/B$52*B$99)</f>
        <v>-9.4805057473866157</v>
      </c>
      <c r="C106" s="8">
        <f t="shared" ref="C106:W106" si="40">IF(C59=0,0,C59/C$52*C$99)</f>
        <v>-9.3526508573379878</v>
      </c>
      <c r="D106" s="8">
        <f t="shared" si="40"/>
        <v>-10.033204818971416</v>
      </c>
      <c r="E106" s="8">
        <f t="shared" si="40"/>
        <v>-10.868862182690954</v>
      </c>
      <c r="F106" s="8">
        <f t="shared" si="40"/>
        <v>-10.04886393819587</v>
      </c>
      <c r="G106" s="8">
        <f t="shared" si="40"/>
        <v>-9.6109159080266906</v>
      </c>
      <c r="H106" s="8">
        <f t="shared" si="40"/>
        <v>-11.731177369122182</v>
      </c>
      <c r="I106" s="8">
        <f t="shared" si="40"/>
        <v>-10.533323102308572</v>
      </c>
      <c r="J106" s="8">
        <f t="shared" si="40"/>
        <v>-7.8804768068649595</v>
      </c>
      <c r="K106" s="8">
        <f t="shared" si="40"/>
        <v>-5.2002437425816623</v>
      </c>
      <c r="L106" s="8">
        <f t="shared" si="40"/>
        <v>-7.9716198825853182</v>
      </c>
      <c r="M106" s="8">
        <f t="shared" si="40"/>
        <v>-7.2524601378653442</v>
      </c>
      <c r="N106" s="8">
        <f t="shared" si="40"/>
        <v>-5.6926409847130497</v>
      </c>
      <c r="O106" s="8">
        <f t="shared" si="40"/>
        <v>-8.5349679715937832</v>
      </c>
      <c r="P106" s="8">
        <f t="shared" si="40"/>
        <v>-7.151250150927325</v>
      </c>
      <c r="Q106" s="8">
        <f t="shared" si="40"/>
        <v>-7.9475565741659731</v>
      </c>
      <c r="R106" s="8">
        <f t="shared" si="40"/>
        <v>-9.980021935539714</v>
      </c>
      <c r="S106" s="8">
        <f t="shared" si="40"/>
        <v>-11.409704200479185</v>
      </c>
      <c r="T106" s="8">
        <f t="shared" si="40"/>
        <v>-11.743625461471206</v>
      </c>
      <c r="U106" s="8">
        <f t="shared" si="40"/>
        <v>-11.355869341955151</v>
      </c>
      <c r="V106" s="8">
        <f t="shared" si="40"/>
        <v>-12.310241854625213</v>
      </c>
      <c r="W106" s="8">
        <f t="shared" si="40"/>
        <v>-16.483307768637676</v>
      </c>
    </row>
    <row r="107" spans="1:23" x14ac:dyDescent="0.25">
      <c r="A107" s="20" t="s">
        <v>48</v>
      </c>
      <c r="B107" s="8">
        <f t="shared" si="39"/>
        <v>-261.804261471963</v>
      </c>
      <c r="C107" s="8">
        <f t="shared" ref="C107:W107" si="41">IF(C60=0,0,C60/C$52*C$99)</f>
        <v>-179.2611327426215</v>
      </c>
      <c r="D107" s="8">
        <f t="shared" si="41"/>
        <v>-185.61289145213496</v>
      </c>
      <c r="E107" s="8">
        <f t="shared" si="41"/>
        <v>-259.85523316590593</v>
      </c>
      <c r="F107" s="8">
        <f t="shared" si="41"/>
        <v>-361.85138412190105</v>
      </c>
      <c r="G107" s="8">
        <f t="shared" si="41"/>
        <v>-328.99539543312812</v>
      </c>
      <c r="H107" s="8">
        <f t="shared" si="41"/>
        <v>-345.16382403357909</v>
      </c>
      <c r="I107" s="8">
        <f t="shared" si="41"/>
        <v>-221.04259756235993</v>
      </c>
      <c r="J107" s="8">
        <f t="shared" si="41"/>
        <v>-222.20658293624584</v>
      </c>
      <c r="K107" s="8">
        <f t="shared" si="41"/>
        <v>-217.94887911720812</v>
      </c>
      <c r="L107" s="8">
        <f t="shared" si="41"/>
        <v>-152.99465284703263</v>
      </c>
      <c r="M107" s="8">
        <f t="shared" si="41"/>
        <v>-141.96008623363477</v>
      </c>
      <c r="N107" s="8">
        <f t="shared" si="41"/>
        <v>-138.59229350195571</v>
      </c>
      <c r="O107" s="8">
        <f t="shared" si="41"/>
        <v>-149.88235429492818</v>
      </c>
      <c r="P107" s="8">
        <f t="shared" si="41"/>
        <v>-129.83630985457057</v>
      </c>
      <c r="Q107" s="8">
        <f t="shared" si="41"/>
        <v>-125.45494606653314</v>
      </c>
      <c r="R107" s="8">
        <f t="shared" si="41"/>
        <v>-119.44087256528051</v>
      </c>
      <c r="S107" s="8">
        <f t="shared" si="41"/>
        <v>-151.1645812326889</v>
      </c>
      <c r="T107" s="8">
        <f t="shared" si="41"/>
        <v>-173.57385408440243</v>
      </c>
      <c r="U107" s="8">
        <f t="shared" si="41"/>
        <v>-167.2186803959469</v>
      </c>
      <c r="V107" s="8">
        <f t="shared" si="41"/>
        <v>-208.53484991793118</v>
      </c>
      <c r="W107" s="8">
        <f t="shared" si="41"/>
        <v>-238.88255409528949</v>
      </c>
    </row>
    <row r="108" spans="1:23" x14ac:dyDescent="0.25">
      <c r="A108" s="20" t="s">
        <v>50</v>
      </c>
      <c r="B108" s="8">
        <f t="shared" si="39"/>
        <v>-37.457530977771327</v>
      </c>
      <c r="C108" s="8">
        <f t="shared" ref="C108:W108" si="42">IF(C61=0,0,C61/C$52*C$99)</f>
        <v>-40.730110759051513</v>
      </c>
      <c r="D108" s="8">
        <f t="shared" si="42"/>
        <v>-38.164428367857255</v>
      </c>
      <c r="E108" s="8">
        <f t="shared" si="42"/>
        <v>-31.108164208688375</v>
      </c>
      <c r="F108" s="8">
        <f t="shared" si="42"/>
        <v>-21.062502705114049</v>
      </c>
      <c r="G108" s="8">
        <f t="shared" si="42"/>
        <v>-41.608618926843825</v>
      </c>
      <c r="H108" s="8">
        <f t="shared" si="42"/>
        <v>-42.024114392367352</v>
      </c>
      <c r="I108" s="8">
        <f t="shared" si="42"/>
        <v>-41.131216751179181</v>
      </c>
      <c r="J108" s="8">
        <f t="shared" si="42"/>
        <v>-39.330934291472246</v>
      </c>
      <c r="K108" s="8">
        <f t="shared" si="42"/>
        <v>-31.02537578754216</v>
      </c>
      <c r="L108" s="8">
        <f t="shared" si="42"/>
        <v>-37.729155495120352</v>
      </c>
      <c r="M108" s="8">
        <f t="shared" si="42"/>
        <v>-33.508066833311595</v>
      </c>
      <c r="N108" s="8">
        <f t="shared" si="42"/>
        <v>-33.929743364235392</v>
      </c>
      <c r="O108" s="8">
        <f t="shared" si="42"/>
        <v>-34.124119789010585</v>
      </c>
      <c r="P108" s="8">
        <f t="shared" si="42"/>
        <v>-31.445430351392144</v>
      </c>
      <c r="Q108" s="8">
        <f t="shared" si="42"/>
        <v>-32.986189551492316</v>
      </c>
      <c r="R108" s="8">
        <f t="shared" si="42"/>
        <v>-29.586917802267802</v>
      </c>
      <c r="S108" s="8">
        <f t="shared" si="42"/>
        <v>-27.703833562614001</v>
      </c>
      <c r="T108" s="8">
        <f t="shared" si="42"/>
        <v>-32.231985913928099</v>
      </c>
      <c r="U108" s="8">
        <f t="shared" si="42"/>
        <v>-34.59879510424755</v>
      </c>
      <c r="V108" s="8">
        <f t="shared" si="42"/>
        <v>-42.018878400859776</v>
      </c>
      <c r="W108" s="8">
        <f t="shared" si="42"/>
        <v>-53.943288552527392</v>
      </c>
    </row>
    <row r="109" spans="1:23" x14ac:dyDescent="0.25">
      <c r="A109" s="20" t="s">
        <v>51</v>
      </c>
      <c r="B109" s="8">
        <f t="shared" si="39"/>
        <v>-97.527509276566207</v>
      </c>
      <c r="C109" s="8">
        <f t="shared" ref="C109:W109" si="43">IF(C62=0,0,C62/C$52*C$99)</f>
        <v>-99.301748767544595</v>
      </c>
      <c r="D109" s="8">
        <f t="shared" si="43"/>
        <v>-95.018146987186526</v>
      </c>
      <c r="E109" s="8">
        <f t="shared" si="43"/>
        <v>-112.38370105541092</v>
      </c>
      <c r="F109" s="8">
        <f t="shared" si="43"/>
        <v>-103.77268654605004</v>
      </c>
      <c r="G109" s="8">
        <f t="shared" si="43"/>
        <v>-88.100111975909655</v>
      </c>
      <c r="H109" s="8">
        <f t="shared" si="43"/>
        <v>-92.073391154077783</v>
      </c>
      <c r="I109" s="8">
        <f t="shared" si="43"/>
        <v>-78.121389799221916</v>
      </c>
      <c r="J109" s="8">
        <f t="shared" si="43"/>
        <v>-66.55943690572559</v>
      </c>
      <c r="K109" s="8">
        <f t="shared" si="43"/>
        <v>-49.017395813291365</v>
      </c>
      <c r="L109" s="8">
        <f t="shared" si="43"/>
        <v>-65.955026936687943</v>
      </c>
      <c r="M109" s="8">
        <f t="shared" si="43"/>
        <v>-62.370241775981754</v>
      </c>
      <c r="N109" s="8">
        <f t="shared" si="43"/>
        <v>-63.961233290856221</v>
      </c>
      <c r="O109" s="8">
        <f t="shared" si="43"/>
        <v>-70.390710059188095</v>
      </c>
      <c r="P109" s="8">
        <f t="shared" si="43"/>
        <v>-72.987570763770009</v>
      </c>
      <c r="Q109" s="8">
        <f t="shared" si="43"/>
        <v>-75.837576684166152</v>
      </c>
      <c r="R109" s="8">
        <f t="shared" si="43"/>
        <v>-74.466064974092887</v>
      </c>
      <c r="S109" s="8">
        <f t="shared" si="43"/>
        <v>-69.843873911082113</v>
      </c>
      <c r="T109" s="8">
        <f t="shared" si="43"/>
        <v>-75.865060348619977</v>
      </c>
      <c r="U109" s="8">
        <f t="shared" si="43"/>
        <v>-67.507654660541192</v>
      </c>
      <c r="V109" s="8">
        <f t="shared" si="43"/>
        <v>-86.361961693772116</v>
      </c>
      <c r="W109" s="8">
        <f t="shared" si="43"/>
        <v>-94.892525076387031</v>
      </c>
    </row>
    <row r="110" spans="1:23" x14ac:dyDescent="0.25">
      <c r="A110" s="20" t="s">
        <v>49</v>
      </c>
      <c r="B110" s="8">
        <f t="shared" si="39"/>
        <v>-191.22709389021566</v>
      </c>
      <c r="C110" s="8">
        <f t="shared" ref="C110:W110" si="44">IF(C63=0,0,C63/C$52*C$99)</f>
        <v>-193.57220262700622</v>
      </c>
      <c r="D110" s="8">
        <f t="shared" si="44"/>
        <v>-178.82387193004067</v>
      </c>
      <c r="E110" s="8">
        <f t="shared" si="44"/>
        <v>-181.35232515845189</v>
      </c>
      <c r="F110" s="8">
        <f t="shared" si="44"/>
        <v>-212.63811360127363</v>
      </c>
      <c r="G110" s="8">
        <f t="shared" si="44"/>
        <v>-197.1902699232875</v>
      </c>
      <c r="H110" s="8">
        <f t="shared" si="44"/>
        <v>-221.65346882916967</v>
      </c>
      <c r="I110" s="8">
        <f t="shared" si="44"/>
        <v>-225.33701565173197</v>
      </c>
      <c r="J110" s="8">
        <f t="shared" si="44"/>
        <v>-238.8051805486144</v>
      </c>
      <c r="K110" s="8">
        <f t="shared" si="44"/>
        <v>-149.12986414659912</v>
      </c>
      <c r="L110" s="8">
        <f t="shared" si="44"/>
        <v>-202.63690356877996</v>
      </c>
      <c r="M110" s="8">
        <f t="shared" si="44"/>
        <v>-198.83587588606542</v>
      </c>
      <c r="N110" s="8">
        <f t="shared" si="44"/>
        <v>-200.76319242319295</v>
      </c>
      <c r="O110" s="8">
        <f t="shared" si="44"/>
        <v>-202.89219750769897</v>
      </c>
      <c r="P110" s="8">
        <f t="shared" si="44"/>
        <v>-220.20064668872359</v>
      </c>
      <c r="Q110" s="8">
        <f t="shared" si="44"/>
        <v>-237.52615422127363</v>
      </c>
      <c r="R110" s="8">
        <f t="shared" si="44"/>
        <v>-255.732569437325</v>
      </c>
      <c r="S110" s="8">
        <f t="shared" si="44"/>
        <v>-238.6388009955663</v>
      </c>
      <c r="T110" s="8">
        <f t="shared" si="44"/>
        <v>-290.58335370144607</v>
      </c>
      <c r="U110" s="8">
        <f t="shared" si="44"/>
        <v>-291.27063805909228</v>
      </c>
      <c r="V110" s="8">
        <f t="shared" si="44"/>
        <v>-340.17241264919568</v>
      </c>
      <c r="W110" s="8">
        <f t="shared" si="44"/>
        <v>-375.37025366958574</v>
      </c>
    </row>
    <row r="111" spans="1:23" x14ac:dyDescent="0.25">
      <c r="A111" s="20" t="s">
        <v>52</v>
      </c>
      <c r="B111" s="8">
        <f t="shared" si="39"/>
        <v>-40.795998930868315</v>
      </c>
      <c r="C111" s="8">
        <f t="shared" ref="C111:W111" si="45">IF(C64=0,0,C64/C$52*C$99)</f>
        <v>-41.109468715437686</v>
      </c>
      <c r="D111" s="8">
        <f t="shared" si="45"/>
        <v>-39.7741169297379</v>
      </c>
      <c r="E111" s="8">
        <f t="shared" si="45"/>
        <v>-40.210956096894506</v>
      </c>
      <c r="F111" s="8">
        <f t="shared" si="45"/>
        <v>-24.25646622516625</v>
      </c>
      <c r="G111" s="8">
        <f t="shared" si="45"/>
        <v>-22.403160669886109</v>
      </c>
      <c r="H111" s="8">
        <f t="shared" si="45"/>
        <v>-29.536654290999422</v>
      </c>
      <c r="I111" s="8">
        <f t="shared" si="45"/>
        <v>-25.3865216192576</v>
      </c>
      <c r="J111" s="8">
        <f t="shared" si="45"/>
        <v>-28.297348922997227</v>
      </c>
      <c r="K111" s="8">
        <f t="shared" si="45"/>
        <v>-20.71981790994522</v>
      </c>
      <c r="L111" s="8">
        <f t="shared" si="45"/>
        <v>-32.562547269041097</v>
      </c>
      <c r="M111" s="8">
        <f t="shared" si="45"/>
        <v>-30.860296648532298</v>
      </c>
      <c r="N111" s="8">
        <f t="shared" si="45"/>
        <v>-32.155392726327079</v>
      </c>
      <c r="O111" s="8">
        <f t="shared" si="45"/>
        <v>-32.347877306698031</v>
      </c>
      <c r="P111" s="8">
        <f t="shared" si="45"/>
        <v>-29.071945921301214</v>
      </c>
      <c r="Q111" s="8">
        <f t="shared" si="45"/>
        <v>-28.134153088174642</v>
      </c>
      <c r="R111" s="8">
        <f t="shared" si="45"/>
        <v>-32.264930857029157</v>
      </c>
      <c r="S111" s="8">
        <f t="shared" si="45"/>
        <v>-30.508336061704288</v>
      </c>
      <c r="T111" s="8">
        <f t="shared" si="45"/>
        <v>-33.416675228174384</v>
      </c>
      <c r="U111" s="8">
        <f t="shared" si="45"/>
        <v>-38.244333657223912</v>
      </c>
      <c r="V111" s="8">
        <f t="shared" si="45"/>
        <v>-44.301745878364315</v>
      </c>
      <c r="W111" s="8">
        <f t="shared" si="45"/>
        <v>-51.827474395313153</v>
      </c>
    </row>
    <row r="112" spans="1:23" x14ac:dyDescent="0.25">
      <c r="A112" s="20" t="s">
        <v>53</v>
      </c>
      <c r="B112" s="8">
        <f t="shared" si="39"/>
        <v>-63.405293695430132</v>
      </c>
      <c r="C112" s="8">
        <f t="shared" ref="C112:W112" si="46">IF(C65=0,0,C65/C$52*C$99)</f>
        <v>-54.301271367003729</v>
      </c>
      <c r="D112" s="8">
        <f t="shared" si="46"/>
        <v>-50.180739183512074</v>
      </c>
      <c r="E112" s="8">
        <f t="shared" si="46"/>
        <v>-71.79307962374898</v>
      </c>
      <c r="F112" s="8">
        <f t="shared" si="46"/>
        <v>-49.64396746606679</v>
      </c>
      <c r="G112" s="8">
        <f t="shared" si="46"/>
        <v>-66.331403156551673</v>
      </c>
      <c r="H112" s="8">
        <f t="shared" si="46"/>
        <v>-78.384845909452366</v>
      </c>
      <c r="I112" s="8">
        <f t="shared" si="46"/>
        <v>-73.501840812272235</v>
      </c>
      <c r="J112" s="8">
        <f t="shared" si="46"/>
        <v>-66.35799321231147</v>
      </c>
      <c r="K112" s="8">
        <f t="shared" si="46"/>
        <v>-44.510372975162163</v>
      </c>
      <c r="L112" s="8">
        <f t="shared" si="46"/>
        <v>-59.085389132640742</v>
      </c>
      <c r="M112" s="8">
        <f t="shared" si="46"/>
        <v>-48.735965023383351</v>
      </c>
      <c r="N112" s="8">
        <f t="shared" si="46"/>
        <v>-49.422852124254455</v>
      </c>
      <c r="O112" s="8">
        <f t="shared" si="46"/>
        <v>-52.702732110756664</v>
      </c>
      <c r="P112" s="8">
        <f t="shared" si="46"/>
        <v>-47.747230679657861</v>
      </c>
      <c r="Q112" s="8">
        <f t="shared" si="46"/>
        <v>-56.193670758080252</v>
      </c>
      <c r="R112" s="8">
        <f t="shared" si="46"/>
        <v>-52.344986301373375</v>
      </c>
      <c r="S112" s="8">
        <f t="shared" si="46"/>
        <v>-48.993432550452859</v>
      </c>
      <c r="T112" s="8">
        <f t="shared" si="46"/>
        <v>-51.068508817607615</v>
      </c>
      <c r="U112" s="8">
        <f t="shared" si="46"/>
        <v>-49.891778537054854</v>
      </c>
      <c r="V112" s="8">
        <f t="shared" si="46"/>
        <v>-57.073033129167229</v>
      </c>
      <c r="W112" s="8">
        <f t="shared" si="46"/>
        <v>-70.447865566886861</v>
      </c>
    </row>
    <row r="113" spans="1:23" x14ac:dyDescent="0.25">
      <c r="A113" s="20" t="s">
        <v>54</v>
      </c>
      <c r="B113" s="8">
        <f t="shared" si="39"/>
        <v>-36.640476041087453</v>
      </c>
      <c r="C113" s="8">
        <f t="shared" ref="C113:W113" si="47">IF(C66=0,0,C66/C$52*C$99)</f>
        <v>-26.787232005173642</v>
      </c>
      <c r="D113" s="8">
        <f t="shared" si="47"/>
        <v>-25.082719582497667</v>
      </c>
      <c r="E113" s="8">
        <f t="shared" si="47"/>
        <v>-25.341903513514502</v>
      </c>
      <c r="F113" s="8">
        <f t="shared" si="47"/>
        <v>-27.760788622679733</v>
      </c>
      <c r="G113" s="8">
        <f t="shared" si="47"/>
        <v>-24.858897792760608</v>
      </c>
      <c r="H113" s="8">
        <f t="shared" si="47"/>
        <v>-25.680473774686931</v>
      </c>
      <c r="I113" s="8">
        <f t="shared" si="47"/>
        <v>-20.555040291281351</v>
      </c>
      <c r="J113" s="8">
        <f t="shared" si="47"/>
        <v>-16.980624560242251</v>
      </c>
      <c r="K113" s="8">
        <f t="shared" si="47"/>
        <v>-7.4853148291454081</v>
      </c>
      <c r="L113" s="8">
        <f t="shared" si="47"/>
        <v>-10.711556865333481</v>
      </c>
      <c r="M113" s="8">
        <f t="shared" si="47"/>
        <v>-9.7185957474860984</v>
      </c>
      <c r="N113" s="8">
        <f t="shared" si="47"/>
        <v>-9.3949196440739229</v>
      </c>
      <c r="O113" s="8">
        <f t="shared" si="47"/>
        <v>-10.579120919360847</v>
      </c>
      <c r="P113" s="8">
        <f t="shared" si="47"/>
        <v>-11.292758681182402</v>
      </c>
      <c r="Q113" s="8">
        <f t="shared" si="47"/>
        <v>-10.762244774271581</v>
      </c>
      <c r="R113" s="8">
        <f t="shared" si="47"/>
        <v>-10.65202918184136</v>
      </c>
      <c r="S113" s="8">
        <f t="shared" si="47"/>
        <v>-10.225574483967058</v>
      </c>
      <c r="T113" s="8">
        <f t="shared" si="47"/>
        <v>-10.652042548277956</v>
      </c>
      <c r="U113" s="8">
        <f t="shared" si="47"/>
        <v>-10.597447120382119</v>
      </c>
      <c r="V113" s="8">
        <f t="shared" si="47"/>
        <v>-13.172407056945469</v>
      </c>
      <c r="W113" s="8">
        <f t="shared" si="47"/>
        <v>-27.068921939815223</v>
      </c>
    </row>
    <row r="114" spans="1:23" x14ac:dyDescent="0.25">
      <c r="A114" s="20" t="s">
        <v>55</v>
      </c>
      <c r="B114" s="8">
        <f t="shared" si="39"/>
        <v>-8.5276640854631367</v>
      </c>
      <c r="C114" s="8">
        <f t="shared" ref="C114:W114" si="48">IF(C67=0,0,C67/C$52*C$99)</f>
        <v>-7.3141422062531252</v>
      </c>
      <c r="D114" s="8">
        <f t="shared" si="48"/>
        <v>-6.6929483212278686</v>
      </c>
      <c r="E114" s="8">
        <f t="shared" si="48"/>
        <v>-9.0071435583038948</v>
      </c>
      <c r="F114" s="8">
        <f t="shared" si="48"/>
        <v>-6.1511871399665781</v>
      </c>
      <c r="G114" s="8">
        <f t="shared" si="48"/>
        <v>-5.7334483629066568</v>
      </c>
      <c r="H114" s="8">
        <f t="shared" si="48"/>
        <v>-6.9847012453407329</v>
      </c>
      <c r="I114" s="8">
        <f t="shared" si="48"/>
        <v>-6.1022198988625238</v>
      </c>
      <c r="J114" s="8">
        <f t="shared" si="48"/>
        <v>-6.0527963697288936</v>
      </c>
      <c r="K114" s="8">
        <f t="shared" si="48"/>
        <v>-4.8209035737866985</v>
      </c>
      <c r="L114" s="8">
        <f t="shared" si="48"/>
        <v>-7.3348853300170944</v>
      </c>
      <c r="M114" s="8">
        <f t="shared" si="48"/>
        <v>-6.8769106289474093</v>
      </c>
      <c r="N114" s="8">
        <f t="shared" si="48"/>
        <v>-7.0308516105557448</v>
      </c>
      <c r="O114" s="8">
        <f t="shared" si="48"/>
        <v>-7.5663372359879775</v>
      </c>
      <c r="P114" s="8">
        <f t="shared" si="48"/>
        <v>-5.8272150435511723</v>
      </c>
      <c r="Q114" s="8">
        <f t="shared" si="48"/>
        <v>-5.0981864490260111</v>
      </c>
      <c r="R114" s="8">
        <f t="shared" si="48"/>
        <v>-3.7094315685316599</v>
      </c>
      <c r="S114" s="8">
        <f t="shared" si="48"/>
        <v>-3.3252902353609439</v>
      </c>
      <c r="T114" s="8">
        <f t="shared" si="48"/>
        <v>-3.5650867474812791</v>
      </c>
      <c r="U114" s="8">
        <f t="shared" si="48"/>
        <v>-4.3082520205343728</v>
      </c>
      <c r="V114" s="8">
        <f t="shared" si="48"/>
        <v>-4.8575602259923674</v>
      </c>
      <c r="W114" s="8">
        <f t="shared" si="48"/>
        <v>-7.2955750876976708</v>
      </c>
    </row>
    <row r="115" spans="1:23" x14ac:dyDescent="0.25">
      <c r="A115" s="20" t="s">
        <v>76</v>
      </c>
      <c r="B115" s="8">
        <f t="shared" si="39"/>
        <v>-250.64017372277917</v>
      </c>
      <c r="C115" s="8">
        <f t="shared" ref="C115:W115" si="49">IF(C68=0,0,C68/C$52*C$99)</f>
        <v>-174.31795112625261</v>
      </c>
      <c r="D115" s="8">
        <f t="shared" si="49"/>
        <v>-165.41289890019962</v>
      </c>
      <c r="E115" s="8">
        <f t="shared" si="49"/>
        <v>-139.2941807708159</v>
      </c>
      <c r="F115" s="8">
        <f t="shared" si="49"/>
        <v>-142.16740014226568</v>
      </c>
      <c r="G115" s="8">
        <f t="shared" si="49"/>
        <v>-70.461391861171776</v>
      </c>
      <c r="H115" s="8">
        <f t="shared" si="49"/>
        <v>-93.845016999759849</v>
      </c>
      <c r="I115" s="8">
        <f t="shared" si="49"/>
        <v>-86.922705137996601</v>
      </c>
      <c r="J115" s="8">
        <f t="shared" si="49"/>
        <v>-87.223832431928884</v>
      </c>
      <c r="K115" s="8">
        <f t="shared" si="49"/>
        <v>-68.476665283703454</v>
      </c>
      <c r="L115" s="8">
        <f t="shared" si="49"/>
        <v>-89.564605436172059</v>
      </c>
      <c r="M115" s="8">
        <f t="shared" si="49"/>
        <v>-80.389461368400219</v>
      </c>
      <c r="N115" s="8">
        <f t="shared" si="49"/>
        <v>-80.773813771806402</v>
      </c>
      <c r="O115" s="8">
        <f t="shared" si="49"/>
        <v>-76.713762817548528</v>
      </c>
      <c r="P115" s="8">
        <f t="shared" si="49"/>
        <v>-88.976141249680524</v>
      </c>
      <c r="Q115" s="8">
        <f t="shared" si="49"/>
        <v>-95.921949089751749</v>
      </c>
      <c r="R115" s="8">
        <f t="shared" si="49"/>
        <v>-70.324459672454964</v>
      </c>
      <c r="S115" s="8">
        <f t="shared" si="49"/>
        <v>-58.731305658824382</v>
      </c>
      <c r="T115" s="8">
        <f t="shared" si="49"/>
        <v>-65.035855729214617</v>
      </c>
      <c r="U115" s="8">
        <f t="shared" si="49"/>
        <v>-55.049533404067084</v>
      </c>
      <c r="V115" s="8">
        <f t="shared" si="49"/>
        <v>-64.295121603529978</v>
      </c>
      <c r="W115" s="8">
        <f t="shared" si="49"/>
        <v>-81.553543310501865</v>
      </c>
    </row>
    <row r="116" spans="1:23" x14ac:dyDescent="0.25">
      <c r="A116" s="15" t="s">
        <v>56</v>
      </c>
      <c r="B116" s="16">
        <f>SUM(B117:B121)</f>
        <v>139.4519956799985</v>
      </c>
      <c r="C116" s="16">
        <f t="shared" ref="C116:W116" si="50">SUM(C117:C121)</f>
        <v>267.43051687999474</v>
      </c>
      <c r="D116" s="16">
        <f t="shared" si="50"/>
        <v>198.0664093200046</v>
      </c>
      <c r="E116" s="16">
        <f t="shared" si="50"/>
        <v>258.78522799999831</v>
      </c>
      <c r="F116" s="16">
        <f t="shared" si="50"/>
        <v>264.94237432000057</v>
      </c>
      <c r="G116" s="16">
        <f t="shared" si="50"/>
        <v>284.97276694604511</v>
      </c>
      <c r="H116" s="16">
        <f t="shared" si="50"/>
        <v>-34.119938774167849</v>
      </c>
      <c r="I116" s="16">
        <f t="shared" si="50"/>
        <v>-41.111319604993781</v>
      </c>
      <c r="J116" s="16">
        <f t="shared" si="50"/>
        <v>-48.519006840405147</v>
      </c>
      <c r="K116" s="16">
        <f t="shared" si="50"/>
        <v>-135.47273290261248</v>
      </c>
      <c r="L116" s="16">
        <f t="shared" si="50"/>
        <v>-115.50342797771862</v>
      </c>
      <c r="M116" s="16">
        <f t="shared" si="50"/>
        <v>-153.82091928319085</v>
      </c>
      <c r="N116" s="16">
        <f t="shared" si="50"/>
        <v>-97.809740140707092</v>
      </c>
      <c r="O116" s="16">
        <f t="shared" si="50"/>
        <v>-87.088015844846581</v>
      </c>
      <c r="P116" s="16">
        <f t="shared" si="50"/>
        <v>-112.85320005715049</v>
      </c>
      <c r="Q116" s="16">
        <f t="shared" si="50"/>
        <v>-159.25046832976454</v>
      </c>
      <c r="R116" s="16">
        <f t="shared" si="50"/>
        <v>-153.3862499829637</v>
      </c>
      <c r="S116" s="16">
        <f t="shared" si="50"/>
        <v>-212.51018139632549</v>
      </c>
      <c r="T116" s="16">
        <f t="shared" si="50"/>
        <v>-158.86288800203945</v>
      </c>
      <c r="U116" s="16">
        <f t="shared" si="50"/>
        <v>-236.04330893650882</v>
      </c>
      <c r="V116" s="16">
        <f t="shared" si="50"/>
        <v>-238.06597520852262</v>
      </c>
      <c r="W116" s="16">
        <f t="shared" si="50"/>
        <v>-264.11896625938442</v>
      </c>
    </row>
    <row r="117" spans="1:23" x14ac:dyDescent="0.25">
      <c r="A117" s="10" t="s">
        <v>75</v>
      </c>
      <c r="B117" s="8">
        <f t="shared" ref="B117:W117" si="51">B19-B70</f>
        <v>2.1411310400000048</v>
      </c>
      <c r="C117" s="8">
        <f t="shared" si="51"/>
        <v>3.3839864800000328</v>
      </c>
      <c r="D117" s="8">
        <f t="shared" si="51"/>
        <v>-54.422124960000005</v>
      </c>
      <c r="E117" s="8">
        <f t="shared" si="51"/>
        <v>-37.07176800000002</v>
      </c>
      <c r="F117" s="8">
        <f t="shared" si="51"/>
        <v>-47.53889903999999</v>
      </c>
      <c r="G117" s="8">
        <f t="shared" si="51"/>
        <v>-51.618306000000011</v>
      </c>
      <c r="H117" s="8">
        <f t="shared" si="51"/>
        <v>-40.466474760000011</v>
      </c>
      <c r="I117" s="8">
        <f t="shared" si="51"/>
        <v>-80.68173096000001</v>
      </c>
      <c r="J117" s="8">
        <f t="shared" si="51"/>
        <v>-77.201160959999982</v>
      </c>
      <c r="K117" s="8">
        <f t="shared" si="51"/>
        <v>-84.015611039999996</v>
      </c>
      <c r="L117" s="8">
        <f t="shared" si="51"/>
        <v>-62.038956000000013</v>
      </c>
      <c r="M117" s="8">
        <f t="shared" si="51"/>
        <v>-108.72275428000003</v>
      </c>
      <c r="N117" s="8">
        <f t="shared" si="51"/>
        <v>-52.882853519999998</v>
      </c>
      <c r="O117" s="8">
        <f t="shared" si="51"/>
        <v>-46.656198480000022</v>
      </c>
      <c r="P117" s="8">
        <f t="shared" si="51"/>
        <v>-43.542870959999981</v>
      </c>
      <c r="Q117" s="8">
        <f t="shared" si="51"/>
        <v>-99.597058960000027</v>
      </c>
      <c r="R117" s="8">
        <f t="shared" si="51"/>
        <v>-108.90036904000002</v>
      </c>
      <c r="S117" s="8">
        <f t="shared" si="51"/>
        <v>-136.88286772000004</v>
      </c>
      <c r="T117" s="8">
        <f t="shared" si="51"/>
        <v>-80.844007720000022</v>
      </c>
      <c r="U117" s="8">
        <f t="shared" si="51"/>
        <v>-121.31648896000002</v>
      </c>
      <c r="V117" s="8">
        <f t="shared" si="51"/>
        <v>-112.03504104000002</v>
      </c>
      <c r="W117" s="8">
        <f t="shared" si="51"/>
        <v>-6.1837172400000018</v>
      </c>
    </row>
    <row r="118" spans="1:23" x14ac:dyDescent="0.25">
      <c r="A118" s="10" t="s">
        <v>58</v>
      </c>
      <c r="B118" s="8">
        <f t="shared" ref="B118:W118" si="52">B20-B71</f>
        <v>140.19055627999842</v>
      </c>
      <c r="C118" s="8">
        <f t="shared" si="52"/>
        <v>261.28152931999466</v>
      </c>
      <c r="D118" s="8">
        <f t="shared" si="52"/>
        <v>249.98574628000461</v>
      </c>
      <c r="E118" s="8">
        <f t="shared" si="52"/>
        <v>293.32026931999826</v>
      </c>
      <c r="F118" s="8">
        <f t="shared" si="52"/>
        <v>309.59954280000056</v>
      </c>
      <c r="G118" s="8">
        <f t="shared" si="52"/>
        <v>332.36138068000218</v>
      </c>
      <c r="H118" s="8">
        <f t="shared" si="52"/>
        <v>10.882332519999181</v>
      </c>
      <c r="I118" s="8">
        <f t="shared" si="52"/>
        <v>44.139742719995411</v>
      </c>
      <c r="J118" s="8">
        <f t="shared" si="52"/>
        <v>35.078388720001385</v>
      </c>
      <c r="K118" s="8">
        <f t="shared" si="52"/>
        <v>-46.752676039996004</v>
      </c>
      <c r="L118" s="8">
        <f t="shared" si="52"/>
        <v>-48.648727520001557</v>
      </c>
      <c r="M118" s="8">
        <f t="shared" si="52"/>
        <v>-40.740845920001448</v>
      </c>
      <c r="N118" s="8">
        <f t="shared" si="52"/>
        <v>-41.48617244000161</v>
      </c>
      <c r="O118" s="8">
        <f t="shared" si="52"/>
        <v>-37.148348400001851</v>
      </c>
      <c r="P118" s="8">
        <f t="shared" si="52"/>
        <v>-65.986929399998189</v>
      </c>
      <c r="Q118" s="8">
        <f t="shared" si="52"/>
        <v>-57.032230559998425</v>
      </c>
      <c r="R118" s="8">
        <f t="shared" si="52"/>
        <v>-67.941820280000684</v>
      </c>
      <c r="S118" s="8">
        <f t="shared" si="52"/>
        <v>-95.685456000002887</v>
      </c>
      <c r="T118" s="8">
        <f t="shared" si="52"/>
        <v>-93.782726520003052</v>
      </c>
      <c r="U118" s="8">
        <f t="shared" si="52"/>
        <v>-127.17748680000659</v>
      </c>
      <c r="V118" s="8">
        <f t="shared" si="52"/>
        <v>-137.98522915999638</v>
      </c>
      <c r="W118" s="8">
        <f t="shared" si="52"/>
        <v>-272.65533779999896</v>
      </c>
    </row>
    <row r="119" spans="1:23" x14ac:dyDescent="0.25">
      <c r="A119" s="10" t="s">
        <v>57</v>
      </c>
      <c r="B119" s="8">
        <f t="shared" ref="B119:W119" si="53">B21-B72</f>
        <v>-1.8100409599999239</v>
      </c>
      <c r="C119" s="8">
        <f t="shared" si="53"/>
        <v>3.8536456400000247</v>
      </c>
      <c r="D119" s="8">
        <f t="shared" si="53"/>
        <v>3.5951239999999984</v>
      </c>
      <c r="E119" s="8">
        <f t="shared" si="53"/>
        <v>3.5935915600000499</v>
      </c>
      <c r="F119" s="8">
        <f t="shared" si="53"/>
        <v>3.932277440000064</v>
      </c>
      <c r="G119" s="8">
        <f t="shared" si="53"/>
        <v>5.4992912260429421</v>
      </c>
      <c r="H119" s="8">
        <f t="shared" si="53"/>
        <v>-3.3318820541670107</v>
      </c>
      <c r="I119" s="8">
        <f t="shared" si="53"/>
        <v>-2.7480031249891681</v>
      </c>
      <c r="J119" s="8">
        <f t="shared" si="53"/>
        <v>-4.1440255204065579</v>
      </c>
      <c r="K119" s="8">
        <f t="shared" si="53"/>
        <v>-2.4526681826164918</v>
      </c>
      <c r="L119" s="8">
        <f t="shared" si="53"/>
        <v>-2.9003580177170534</v>
      </c>
      <c r="M119" s="8">
        <f t="shared" si="53"/>
        <v>-2.4414391231893546</v>
      </c>
      <c r="N119" s="8">
        <f t="shared" si="53"/>
        <v>-2.1592755407054938</v>
      </c>
      <c r="O119" s="8">
        <f t="shared" si="53"/>
        <v>-2.1450612848447008</v>
      </c>
      <c r="P119" s="8">
        <f t="shared" si="53"/>
        <v>-2.3684759371523114</v>
      </c>
      <c r="Q119" s="8">
        <f t="shared" si="53"/>
        <v>-1.9109954497660624</v>
      </c>
      <c r="R119" s="8">
        <f t="shared" si="53"/>
        <v>23.562904137037009</v>
      </c>
      <c r="S119" s="8">
        <f t="shared" si="53"/>
        <v>20.360836283677429</v>
      </c>
      <c r="T119" s="8">
        <f t="shared" si="53"/>
        <v>16.070328757963637</v>
      </c>
      <c r="U119" s="8">
        <f t="shared" si="53"/>
        <v>12.944044423497786</v>
      </c>
      <c r="V119" s="8">
        <f t="shared" si="53"/>
        <v>12.808386991473753</v>
      </c>
      <c r="W119" s="8">
        <f t="shared" si="53"/>
        <v>15.162966020614562</v>
      </c>
    </row>
    <row r="120" spans="1:23" x14ac:dyDescent="0.25">
      <c r="A120" s="10" t="s">
        <v>59</v>
      </c>
      <c r="B120" s="8">
        <f t="shared" ref="B120:W120" si="54">B22-B73</f>
        <v>1.9319999999822812E-5</v>
      </c>
      <c r="C120" s="8">
        <f t="shared" si="54"/>
        <v>-1.1456000000009681E-4</v>
      </c>
      <c r="D120" s="8">
        <f t="shared" si="54"/>
        <v>4.0000000005591119E-6</v>
      </c>
      <c r="E120" s="8">
        <f t="shared" si="54"/>
        <v>-5.4880000000423479E-5</v>
      </c>
      <c r="F120" s="8">
        <f t="shared" si="54"/>
        <v>9.3119999998947378E-5</v>
      </c>
      <c r="G120" s="8">
        <f t="shared" si="54"/>
        <v>-4.8959999999098613E-5</v>
      </c>
      <c r="H120" s="8">
        <f t="shared" si="54"/>
        <v>8.551999999895088E-5</v>
      </c>
      <c r="I120" s="8">
        <f t="shared" si="54"/>
        <v>-1.0824000000120293E-4</v>
      </c>
      <c r="J120" s="8">
        <f t="shared" si="54"/>
        <v>9.0919999999883316E-5</v>
      </c>
      <c r="K120" s="8">
        <f t="shared" si="54"/>
        <v>-2.7639999995443532E-5</v>
      </c>
      <c r="L120" s="8">
        <f t="shared" si="54"/>
        <v>-2.644000000096014E-5</v>
      </c>
      <c r="M120" s="8">
        <f t="shared" si="54"/>
        <v>-3.995999999872879E-5</v>
      </c>
      <c r="N120" s="8">
        <f t="shared" si="54"/>
        <v>-2.8639999998247845E-5</v>
      </c>
      <c r="O120" s="8">
        <f t="shared" si="54"/>
        <v>-5.7679999999393772E-5</v>
      </c>
      <c r="P120" s="8">
        <f t="shared" si="54"/>
        <v>-4.3760000000503396E-5</v>
      </c>
      <c r="Q120" s="8">
        <f t="shared" si="54"/>
        <v>-4.3360000001158028E-5</v>
      </c>
      <c r="R120" s="8">
        <f t="shared" si="54"/>
        <v>-4.7999999992498488E-6</v>
      </c>
      <c r="S120" s="8">
        <f t="shared" si="54"/>
        <v>2.6039999999838415E-5</v>
      </c>
      <c r="T120" s="8">
        <f t="shared" si="54"/>
        <v>4.3959999999287902E-5</v>
      </c>
      <c r="U120" s="8">
        <f t="shared" si="54"/>
        <v>-1.3187999999431099E-4</v>
      </c>
      <c r="V120" s="8">
        <f t="shared" si="54"/>
        <v>-2.644000000096014E-5</v>
      </c>
      <c r="W120" s="8">
        <f t="shared" si="54"/>
        <v>2.8040000000117971E-5</v>
      </c>
    </row>
    <row r="121" spans="1:23" x14ac:dyDescent="0.25">
      <c r="A121" s="10" t="s">
        <v>60</v>
      </c>
      <c r="B121" s="8">
        <f t="shared" ref="B121:W121" si="55">B23-B74</f>
        <v>-1.0696700000000021</v>
      </c>
      <c r="C121" s="8">
        <f t="shared" si="55"/>
        <v>-1.0885299999999987</v>
      </c>
      <c r="D121" s="8">
        <f t="shared" si="55"/>
        <v>-1.092339999999993</v>
      </c>
      <c r="E121" s="8">
        <f t="shared" si="55"/>
        <v>-1.0568100000000058</v>
      </c>
      <c r="F121" s="8">
        <f t="shared" si="55"/>
        <v>-1.0506400000000156</v>
      </c>
      <c r="G121" s="8">
        <f t="shared" si="55"/>
        <v>-1.2695499999999953</v>
      </c>
      <c r="H121" s="8">
        <f t="shared" si="55"/>
        <v>-1.2040000000000077</v>
      </c>
      <c r="I121" s="8">
        <f t="shared" si="55"/>
        <v>-1.8212200000000109</v>
      </c>
      <c r="J121" s="8">
        <f t="shared" si="55"/>
        <v>-2.2522999999999911</v>
      </c>
      <c r="K121" s="8">
        <f t="shared" si="55"/>
        <v>-2.251749999999987</v>
      </c>
      <c r="L121" s="8">
        <f t="shared" si="55"/>
        <v>-1.9153599999999926</v>
      </c>
      <c r="M121" s="8">
        <f t="shared" si="55"/>
        <v>-1.9158400000000029</v>
      </c>
      <c r="N121" s="8">
        <f t="shared" si="55"/>
        <v>-1.2814099999999939</v>
      </c>
      <c r="O121" s="8">
        <f t="shared" si="55"/>
        <v>-1.1383500000000026</v>
      </c>
      <c r="P121" s="8">
        <f t="shared" si="55"/>
        <v>-0.95488000000000284</v>
      </c>
      <c r="Q121" s="8">
        <f t="shared" si="55"/>
        <v>-0.71014000000000976</v>
      </c>
      <c r="R121" s="8">
        <f t="shared" si="55"/>
        <v>-0.10696000000000083</v>
      </c>
      <c r="S121" s="8">
        <f t="shared" si="55"/>
        <v>-0.30271999999999366</v>
      </c>
      <c r="T121" s="8">
        <f t="shared" si="55"/>
        <v>-0.30652648000000937</v>
      </c>
      <c r="U121" s="8">
        <f t="shared" si="55"/>
        <v>-0.49324572000001154</v>
      </c>
      <c r="V121" s="8">
        <f t="shared" si="55"/>
        <v>-0.85406555999999512</v>
      </c>
      <c r="W121" s="8">
        <f t="shared" si="55"/>
        <v>-0.44290528000000506</v>
      </c>
    </row>
    <row r="122" spans="1:23" x14ac:dyDescent="0.25">
      <c r="A122" s="15" t="s">
        <v>61</v>
      </c>
      <c r="B122" s="16">
        <f>SUM(B123:B125)</f>
        <v>958.9692748826335</v>
      </c>
      <c r="C122" s="16">
        <f t="shared" ref="C122:W122" si="56">SUM(C123:C125)</f>
        <v>987.25454101588139</v>
      </c>
      <c r="D122" s="16">
        <f t="shared" si="56"/>
        <v>849.91103269759174</v>
      </c>
      <c r="E122" s="16">
        <f t="shared" si="56"/>
        <v>738.15610167698946</v>
      </c>
      <c r="F122" s="16">
        <f t="shared" si="56"/>
        <v>673.06051398338286</v>
      </c>
      <c r="G122" s="16">
        <f t="shared" si="56"/>
        <v>448.32580261716998</v>
      </c>
      <c r="H122" s="16">
        <f t="shared" si="56"/>
        <v>202.62176895571247</v>
      </c>
      <c r="I122" s="16">
        <f t="shared" si="56"/>
        <v>510.52293450566617</v>
      </c>
      <c r="J122" s="16">
        <f t="shared" si="56"/>
        <v>317.82846089491522</v>
      </c>
      <c r="K122" s="16">
        <f t="shared" si="56"/>
        <v>322.31984294721155</v>
      </c>
      <c r="L122" s="16">
        <f t="shared" si="56"/>
        <v>50.599821061873172</v>
      </c>
      <c r="M122" s="16">
        <f t="shared" si="56"/>
        <v>217.66531653428501</v>
      </c>
      <c r="N122" s="16">
        <f t="shared" si="56"/>
        <v>123.35966334752516</v>
      </c>
      <c r="O122" s="16">
        <f t="shared" si="56"/>
        <v>123.01086050624463</v>
      </c>
      <c r="P122" s="16">
        <f t="shared" si="56"/>
        <v>185.96526528212144</v>
      </c>
      <c r="Q122" s="16">
        <f t="shared" si="56"/>
        <v>150.71285422100505</v>
      </c>
      <c r="R122" s="16">
        <f t="shared" si="56"/>
        <v>152.19843739130852</v>
      </c>
      <c r="S122" s="16">
        <f t="shared" si="56"/>
        <v>333.66412006495648</v>
      </c>
      <c r="T122" s="16">
        <f t="shared" si="56"/>
        <v>207.37514189454191</v>
      </c>
      <c r="U122" s="16">
        <f t="shared" si="56"/>
        <v>195.45766919373182</v>
      </c>
      <c r="V122" s="16">
        <f t="shared" si="56"/>
        <v>111.72899362592466</v>
      </c>
      <c r="W122" s="16">
        <f t="shared" si="56"/>
        <v>84.349810648414632</v>
      </c>
    </row>
    <row r="123" spans="1:23" x14ac:dyDescent="0.25">
      <c r="A123" s="10" t="s">
        <v>62</v>
      </c>
      <c r="B123" s="8">
        <f t="shared" ref="B123:W123" si="57">B25-B76</f>
        <v>91.719733680242825</v>
      </c>
      <c r="C123" s="8">
        <f t="shared" si="57"/>
        <v>280.1298571613379</v>
      </c>
      <c r="D123" s="8">
        <f t="shared" si="57"/>
        <v>215.67519861636356</v>
      </c>
      <c r="E123" s="8">
        <f t="shared" si="57"/>
        <v>262.78847627341838</v>
      </c>
      <c r="F123" s="8">
        <f t="shared" si="57"/>
        <v>-101.87713321826959</v>
      </c>
      <c r="G123" s="8">
        <f t="shared" si="57"/>
        <v>-121.12649453921949</v>
      </c>
      <c r="H123" s="8">
        <f t="shared" si="57"/>
        <v>-81.98618185932537</v>
      </c>
      <c r="I123" s="8">
        <f t="shared" si="57"/>
        <v>-119.86838743714497</v>
      </c>
      <c r="J123" s="8">
        <f t="shared" si="57"/>
        <v>-143.92807197544062</v>
      </c>
      <c r="K123" s="8">
        <f t="shared" si="57"/>
        <v>-134.95154041157002</v>
      </c>
      <c r="L123" s="8">
        <f t="shared" si="57"/>
        <v>-152.3498942501119</v>
      </c>
      <c r="M123" s="8">
        <f t="shared" si="57"/>
        <v>-165.44854555463917</v>
      </c>
      <c r="N123" s="8">
        <f t="shared" si="57"/>
        <v>-154.09465016192371</v>
      </c>
      <c r="O123" s="8">
        <f t="shared" si="57"/>
        <v>-162.66063419843158</v>
      </c>
      <c r="P123" s="8">
        <f t="shared" si="57"/>
        <v>-148.38250512949298</v>
      </c>
      <c r="Q123" s="8">
        <f t="shared" si="57"/>
        <v>-185.62612441077727</v>
      </c>
      <c r="R123" s="8">
        <f t="shared" si="57"/>
        <v>-169.57869167658964</v>
      </c>
      <c r="S123" s="8">
        <f t="shared" si="57"/>
        <v>-173.09063137513567</v>
      </c>
      <c r="T123" s="8">
        <f t="shared" si="57"/>
        <v>-171.72916334649744</v>
      </c>
      <c r="U123" s="8">
        <f t="shared" si="57"/>
        <v>-187.08097580066124</v>
      </c>
      <c r="V123" s="8">
        <f t="shared" si="57"/>
        <v>-165.47277766050183</v>
      </c>
      <c r="W123" s="8">
        <f t="shared" si="57"/>
        <v>-175.32155245382819</v>
      </c>
    </row>
    <row r="124" spans="1:23" x14ac:dyDescent="0.25">
      <c r="A124" s="10" t="s">
        <v>63</v>
      </c>
      <c r="B124" s="8">
        <f t="shared" ref="B124:W124" si="58">B26-B77</f>
        <v>1030.06586304146</v>
      </c>
      <c r="C124" s="8">
        <f t="shared" si="58"/>
        <v>1087.3685446416439</v>
      </c>
      <c r="D124" s="8">
        <f t="shared" si="58"/>
        <v>965.47184871460195</v>
      </c>
      <c r="E124" s="8">
        <f t="shared" si="58"/>
        <v>853.71757326197439</v>
      </c>
      <c r="F124" s="8">
        <f t="shared" si="58"/>
        <v>809.31246542432018</v>
      </c>
      <c r="G124" s="8">
        <f t="shared" si="58"/>
        <v>612.95072834725033</v>
      </c>
      <c r="H124" s="8">
        <f t="shared" si="58"/>
        <v>360.43933263653162</v>
      </c>
      <c r="I124" s="8">
        <f t="shared" si="58"/>
        <v>693.2086354374087</v>
      </c>
      <c r="J124" s="8">
        <f t="shared" si="58"/>
        <v>533.73830518482282</v>
      </c>
      <c r="K124" s="8">
        <f t="shared" si="58"/>
        <v>509.90648240204064</v>
      </c>
      <c r="L124" s="8">
        <f t="shared" si="58"/>
        <v>262.20167759771721</v>
      </c>
      <c r="M124" s="8">
        <f t="shared" si="58"/>
        <v>439.09846142729111</v>
      </c>
      <c r="N124" s="8">
        <f t="shared" si="58"/>
        <v>323.67393961653397</v>
      </c>
      <c r="O124" s="8">
        <f t="shared" si="58"/>
        <v>325.5339639591075</v>
      </c>
      <c r="P124" s="8">
        <f t="shared" si="58"/>
        <v>354.75195566708226</v>
      </c>
      <c r="Q124" s="8">
        <f t="shared" si="58"/>
        <v>375.24425491980946</v>
      </c>
      <c r="R124" s="8">
        <f t="shared" si="58"/>
        <v>358.83494163347223</v>
      </c>
      <c r="S124" s="8">
        <f t="shared" si="58"/>
        <v>554.61857608508944</v>
      </c>
      <c r="T124" s="8">
        <f t="shared" si="58"/>
        <v>395.06509313671268</v>
      </c>
      <c r="U124" s="8">
        <f t="shared" si="58"/>
        <v>389.37904167128363</v>
      </c>
      <c r="V124" s="8">
        <f t="shared" si="58"/>
        <v>305.89965275587838</v>
      </c>
      <c r="W124" s="8">
        <f t="shared" si="58"/>
        <v>258.26290006305226</v>
      </c>
    </row>
    <row r="125" spans="1:23" x14ac:dyDescent="0.25">
      <c r="A125" s="10" t="s">
        <v>64</v>
      </c>
      <c r="B125" s="8">
        <f t="shared" ref="B125:W125" si="59">B27-B78</f>
        <v>-162.81632183906936</v>
      </c>
      <c r="C125" s="8">
        <f t="shared" si="59"/>
        <v>-380.2438607871004</v>
      </c>
      <c r="D125" s="8">
        <f t="shared" si="59"/>
        <v>-331.23601463337377</v>
      </c>
      <c r="E125" s="8">
        <f t="shared" si="59"/>
        <v>-378.34994785840331</v>
      </c>
      <c r="F125" s="8">
        <f t="shared" si="59"/>
        <v>-34.374818222667727</v>
      </c>
      <c r="G125" s="8">
        <f t="shared" si="59"/>
        <v>-43.498431190860856</v>
      </c>
      <c r="H125" s="8">
        <f t="shared" si="59"/>
        <v>-75.831381821493778</v>
      </c>
      <c r="I125" s="8">
        <f t="shared" si="59"/>
        <v>-62.817313494597556</v>
      </c>
      <c r="J125" s="8">
        <f t="shared" si="59"/>
        <v>-71.98177231446698</v>
      </c>
      <c r="K125" s="8">
        <f t="shared" si="59"/>
        <v>-52.635099043259061</v>
      </c>
      <c r="L125" s="8">
        <f t="shared" si="59"/>
        <v>-59.251962285732134</v>
      </c>
      <c r="M125" s="8">
        <f t="shared" si="59"/>
        <v>-55.984599338366934</v>
      </c>
      <c r="N125" s="8">
        <f t="shared" si="59"/>
        <v>-46.219626107085105</v>
      </c>
      <c r="O125" s="8">
        <f t="shared" si="59"/>
        <v>-39.862469254431289</v>
      </c>
      <c r="P125" s="8">
        <f t="shared" si="59"/>
        <v>-20.404185255467837</v>
      </c>
      <c r="Q125" s="8">
        <f t="shared" si="59"/>
        <v>-38.905276288027153</v>
      </c>
      <c r="R125" s="8">
        <f t="shared" si="59"/>
        <v>-37.057812565574068</v>
      </c>
      <c r="S125" s="8">
        <f t="shared" si="59"/>
        <v>-47.863824644997294</v>
      </c>
      <c r="T125" s="8">
        <f t="shared" si="59"/>
        <v>-15.96078789567332</v>
      </c>
      <c r="U125" s="8">
        <f t="shared" si="59"/>
        <v>-6.8403966768905775</v>
      </c>
      <c r="V125" s="8">
        <f t="shared" si="59"/>
        <v>-28.697881469451886</v>
      </c>
      <c r="W125" s="8">
        <f t="shared" si="59"/>
        <v>1.4084630391905648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-5.6060428903492721E-6</v>
      </c>
      <c r="C131" s="16">
        <f t="shared" ref="C131:W131" si="65">SUM(C132:C135)</f>
        <v>-5.9715511468994009E-6</v>
      </c>
      <c r="D131" s="16">
        <f t="shared" si="65"/>
        <v>8.934432457863295E-6</v>
      </c>
      <c r="E131" s="16">
        <f t="shared" si="65"/>
        <v>1.3162183563508734E-5</v>
      </c>
      <c r="F131" s="16">
        <f t="shared" si="65"/>
        <v>-3.207649541536739E-7</v>
      </c>
      <c r="G131" s="16">
        <f t="shared" si="65"/>
        <v>-1.0289372625038595E-5</v>
      </c>
      <c r="H131" s="16">
        <f t="shared" si="65"/>
        <v>4.3015396045120724E-7</v>
      </c>
      <c r="I131" s="16">
        <f t="shared" si="65"/>
        <v>4.9316693377932097E-6</v>
      </c>
      <c r="J131" s="16">
        <f t="shared" si="65"/>
        <v>6.2511391405450922E-6</v>
      </c>
      <c r="K131" s="16">
        <f t="shared" si="65"/>
        <v>-5.0293428870418211E-6</v>
      </c>
      <c r="L131" s="16">
        <f t="shared" si="65"/>
        <v>-3.7307489861859722E-6</v>
      </c>
      <c r="M131" s="16">
        <f t="shared" si="65"/>
        <v>1.1974228300459799E-5</v>
      </c>
      <c r="N131" s="16">
        <f t="shared" si="65"/>
        <v>-4.5653004008272546E-6</v>
      </c>
      <c r="O131" s="16">
        <f t="shared" si="65"/>
        <v>-1.3089826893519785E-6</v>
      </c>
      <c r="P131" s="16">
        <f t="shared" si="65"/>
        <v>2.244456979383358E-6</v>
      </c>
      <c r="Q131" s="16">
        <f t="shared" si="65"/>
        <v>3.5907324900108506E-6</v>
      </c>
      <c r="R131" s="16">
        <f t="shared" si="65"/>
        <v>-7.5256807292589656E-6</v>
      </c>
      <c r="S131" s="16">
        <f t="shared" si="65"/>
        <v>-1.1817946386827316E-5</v>
      </c>
      <c r="T131" s="16">
        <f t="shared" si="65"/>
        <v>-2.0473972597301326E-6</v>
      </c>
      <c r="U131" s="16">
        <f t="shared" si="65"/>
        <v>1.5066771368310583E-6</v>
      </c>
      <c r="V131" s="16">
        <f t="shared" si="65"/>
        <v>-1.4313210925820385E-5</v>
      </c>
      <c r="W131" s="16">
        <f t="shared" si="65"/>
        <v>-8.6290786498466332E-6</v>
      </c>
    </row>
    <row r="132" spans="1:23" x14ac:dyDescent="0.25">
      <c r="A132" s="9" t="s">
        <v>69</v>
      </c>
      <c r="B132" s="8">
        <f t="shared" ref="B132:W132" si="66">B34-B85</f>
        <v>-4.0189393075706903E-6</v>
      </c>
      <c r="C132" s="8">
        <f t="shared" si="66"/>
        <v>-4.8288075049640611E-6</v>
      </c>
      <c r="D132" s="8">
        <f t="shared" si="66"/>
        <v>4.5770570977765601E-6</v>
      </c>
      <c r="E132" s="8">
        <f t="shared" si="66"/>
        <v>-7.1757176556275226E-7</v>
      </c>
      <c r="F132" s="8">
        <f t="shared" si="66"/>
        <v>3.5978769119537901E-6</v>
      </c>
      <c r="G132" s="8">
        <f t="shared" si="66"/>
        <v>-2.4574819690315053E-7</v>
      </c>
      <c r="H132" s="8">
        <f t="shared" si="66"/>
        <v>-1.404553131578723E-6</v>
      </c>
      <c r="I132" s="8">
        <f t="shared" si="66"/>
        <v>4.8207484724116512E-6</v>
      </c>
      <c r="J132" s="8">
        <f t="shared" si="66"/>
        <v>-1.6008752936613746E-6</v>
      </c>
      <c r="K132" s="8">
        <f t="shared" si="66"/>
        <v>-3.511654995236313E-6</v>
      </c>
      <c r="L132" s="8">
        <f t="shared" si="66"/>
        <v>-4.4901048568135593E-6</v>
      </c>
      <c r="M132" s="8">
        <f t="shared" si="66"/>
        <v>3.2208195079874713E-6</v>
      </c>
      <c r="N132" s="8">
        <f t="shared" si="66"/>
        <v>-3.0863684514770284E-6</v>
      </c>
      <c r="O132" s="8">
        <f t="shared" si="66"/>
        <v>-4.8593069550406653E-6</v>
      </c>
      <c r="P132" s="8">
        <f t="shared" si="66"/>
        <v>3.9121255213103723E-6</v>
      </c>
      <c r="Q132" s="8">
        <f t="shared" si="66"/>
        <v>-2.5978542907978408E-6</v>
      </c>
      <c r="R132" s="8">
        <f t="shared" si="66"/>
        <v>7.9217625170713291E-7</v>
      </c>
      <c r="S132" s="8">
        <f t="shared" si="66"/>
        <v>-6.6543589127832092E-7</v>
      </c>
      <c r="T132" s="8">
        <f t="shared" si="66"/>
        <v>3.0419364520639647E-6</v>
      </c>
      <c r="U132" s="8">
        <f t="shared" si="66"/>
        <v>1.7179631868202705E-6</v>
      </c>
      <c r="V132" s="8">
        <f t="shared" si="66"/>
        <v>-3.409086730243871E-6</v>
      </c>
      <c r="W132" s="8">
        <f t="shared" si="66"/>
        <v>5.3630037655238993E-7</v>
      </c>
    </row>
    <row r="133" spans="1:23" x14ac:dyDescent="0.25">
      <c r="A133" s="9" t="s">
        <v>70</v>
      </c>
      <c r="B133" s="8">
        <f t="shared" ref="B133:W133" si="67">B35-B86</f>
        <v>-2.9999998787388904E-6</v>
      </c>
      <c r="C133" s="8">
        <f t="shared" si="67"/>
        <v>2.9999998787388904E-6</v>
      </c>
      <c r="D133" s="8">
        <f t="shared" si="67"/>
        <v>2.9999998787388904E-6</v>
      </c>
      <c r="E133" s="8">
        <f t="shared" si="67"/>
        <v>3.9999999899009708E-6</v>
      </c>
      <c r="F133" s="8">
        <f t="shared" si="67"/>
        <v>-2.0000002223241609E-6</v>
      </c>
      <c r="G133" s="8">
        <f t="shared" si="67"/>
        <v>-9.9999988378840499E-7</v>
      </c>
      <c r="H133" s="8">
        <f t="shared" si="67"/>
        <v>3.9999999899009708E-6</v>
      </c>
      <c r="I133" s="8">
        <f t="shared" si="67"/>
        <v>-2.9999998787388904E-6</v>
      </c>
      <c r="J133" s="8">
        <f t="shared" si="67"/>
        <v>1.5781979527673684E-6</v>
      </c>
      <c r="K133" s="8">
        <f t="shared" si="67"/>
        <v>1.0806879799929447E-6</v>
      </c>
      <c r="L133" s="8">
        <f t="shared" si="67"/>
        <v>4.670199132306152E-6</v>
      </c>
      <c r="M133" s="8">
        <f t="shared" si="67"/>
        <v>-4.0601889850222506E-7</v>
      </c>
      <c r="N133" s="8">
        <f t="shared" si="67"/>
        <v>-1.766753939591581E-6</v>
      </c>
      <c r="O133" s="8">
        <f t="shared" si="67"/>
        <v>2.2309311589197023E-6</v>
      </c>
      <c r="P133" s="8">
        <f t="shared" si="67"/>
        <v>-4.3371589981688885E-6</v>
      </c>
      <c r="Q133" s="8">
        <f t="shared" si="67"/>
        <v>2.6622678888088558E-6</v>
      </c>
      <c r="R133" s="8">
        <f t="shared" si="67"/>
        <v>-2.7013259114028187E-6</v>
      </c>
      <c r="S133" s="8">
        <f t="shared" si="67"/>
        <v>-4.8734700612840243E-6</v>
      </c>
      <c r="T133" s="8">
        <f t="shared" si="67"/>
        <v>-4.8316749143850757E-6</v>
      </c>
      <c r="U133" s="8">
        <f t="shared" si="67"/>
        <v>-3.4780809983203653E-6</v>
      </c>
      <c r="V133" s="8">
        <f t="shared" si="67"/>
        <v>-2.8901990845042747E-6</v>
      </c>
      <c r="W133" s="8">
        <f t="shared" si="67"/>
        <v>-2.0384900381031912E-6</v>
      </c>
    </row>
    <row r="134" spans="1:23" x14ac:dyDescent="0.25">
      <c r="A134" s="9" t="s">
        <v>71</v>
      </c>
      <c r="B134" s="8">
        <f t="shared" ref="B134:W134" si="68">B36-B87</f>
        <v>4.0332088246941566E-7</v>
      </c>
      <c r="C134" s="8">
        <f t="shared" si="68"/>
        <v>-8.7777061708038673E-7</v>
      </c>
      <c r="D134" s="8">
        <f t="shared" si="68"/>
        <v>-2.9875263862777501E-7</v>
      </c>
      <c r="E134" s="8">
        <f t="shared" si="68"/>
        <v>1.3330136425793171E-6</v>
      </c>
      <c r="F134" s="8">
        <f t="shared" si="68"/>
        <v>-2.6168927433900535E-6</v>
      </c>
      <c r="G134" s="8">
        <f t="shared" si="68"/>
        <v>-4.7102912503760308E-6</v>
      </c>
      <c r="H134" s="8">
        <f t="shared" si="68"/>
        <v>6.602595021831803E-7</v>
      </c>
      <c r="I134" s="8">
        <f t="shared" si="68"/>
        <v>-6.5254243963863701E-7</v>
      </c>
      <c r="J134" s="8">
        <f t="shared" si="68"/>
        <v>-1.3410963219939731E-6</v>
      </c>
      <c r="K134" s="8">
        <f t="shared" si="68"/>
        <v>-3.2519910746486858E-6</v>
      </c>
      <c r="L134" s="8">
        <f t="shared" si="68"/>
        <v>-3.5288412618683651E-6</v>
      </c>
      <c r="M134" s="8">
        <f t="shared" si="68"/>
        <v>2.2569784050574526E-6</v>
      </c>
      <c r="N134" s="8">
        <f t="shared" si="68"/>
        <v>4.5351907829171978E-6</v>
      </c>
      <c r="O134" s="8">
        <f t="shared" si="68"/>
        <v>3.0314877221826464E-6</v>
      </c>
      <c r="P134" s="8">
        <f t="shared" si="68"/>
        <v>1.1611400623223744E-6</v>
      </c>
      <c r="Q134" s="8">
        <f t="shared" si="68"/>
        <v>3.5056700653512962E-6</v>
      </c>
      <c r="R134" s="8">
        <f t="shared" si="68"/>
        <v>-3.4210788726340979E-6</v>
      </c>
      <c r="S134" s="8">
        <f t="shared" si="68"/>
        <v>-2.8836802812293172E-7</v>
      </c>
      <c r="T134" s="8">
        <f t="shared" si="68"/>
        <v>-3.3978121791733429E-6</v>
      </c>
      <c r="U134" s="8">
        <f t="shared" si="68"/>
        <v>-1.1851843737531453E-6</v>
      </c>
      <c r="V134" s="8">
        <f t="shared" si="68"/>
        <v>-1.7663514881860465E-6</v>
      </c>
      <c r="W134" s="8">
        <f t="shared" si="68"/>
        <v>-1.8811151676345617E-6</v>
      </c>
    </row>
    <row r="135" spans="1:23" x14ac:dyDescent="0.25">
      <c r="A135" s="9" t="s">
        <v>67</v>
      </c>
      <c r="B135" s="8">
        <f t="shared" ref="B135:W135" si="69">SUM(B37:B41)-B88</f>
        <v>1.009575413490893E-6</v>
      </c>
      <c r="C135" s="8">
        <f t="shared" si="69"/>
        <v>-3.2649729035938435E-6</v>
      </c>
      <c r="D135" s="8">
        <f t="shared" si="69"/>
        <v>1.6561281199756195E-6</v>
      </c>
      <c r="E135" s="8">
        <f t="shared" si="69"/>
        <v>8.546741696591198E-6</v>
      </c>
      <c r="F135" s="8">
        <f t="shared" si="69"/>
        <v>6.9825109960675036E-7</v>
      </c>
      <c r="G135" s="8">
        <f t="shared" si="69"/>
        <v>-4.333333293971009E-6</v>
      </c>
      <c r="H135" s="8">
        <f t="shared" si="69"/>
        <v>-2.8255524000542209E-6</v>
      </c>
      <c r="I135" s="8">
        <f t="shared" si="69"/>
        <v>3.763463183759086E-6</v>
      </c>
      <c r="J135" s="8">
        <f t="shared" si="69"/>
        <v>7.6149128034330715E-6</v>
      </c>
      <c r="K135" s="8">
        <f t="shared" si="69"/>
        <v>6.5361520285023289E-7</v>
      </c>
      <c r="L135" s="8">
        <f t="shared" si="69"/>
        <v>-3.8200199981019978E-7</v>
      </c>
      <c r="M135" s="8">
        <f t="shared" si="69"/>
        <v>6.9024492859171005E-6</v>
      </c>
      <c r="N135" s="8">
        <f t="shared" si="69"/>
        <v>-4.247368792675843E-6</v>
      </c>
      <c r="O135" s="8">
        <f t="shared" si="69"/>
        <v>-1.7120946154136618E-6</v>
      </c>
      <c r="P135" s="8">
        <f t="shared" si="69"/>
        <v>1.5083503939194998E-6</v>
      </c>
      <c r="Q135" s="8">
        <f t="shared" si="69"/>
        <v>2.0648826648539398E-8</v>
      </c>
      <c r="R135" s="8">
        <f t="shared" si="69"/>
        <v>-2.1954521969291818E-6</v>
      </c>
      <c r="S135" s="8">
        <f t="shared" si="69"/>
        <v>-5.9906724061420391E-6</v>
      </c>
      <c r="T135" s="8">
        <f t="shared" si="69"/>
        <v>3.1401533817643212E-6</v>
      </c>
      <c r="U135" s="8">
        <f t="shared" si="69"/>
        <v>4.4519793220842985E-6</v>
      </c>
      <c r="V135" s="8">
        <f t="shared" si="69"/>
        <v>-6.2475736228861933E-6</v>
      </c>
      <c r="W135" s="8">
        <f t="shared" si="69"/>
        <v>-5.2457738206612703E-6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9.0045352399999956</v>
      </c>
      <c r="C139" s="16">
        <f t="shared" ref="C139:W139" si="73">SUM(C140:C141)</f>
        <v>11.483535039999765</v>
      </c>
      <c r="D139" s="16">
        <f t="shared" si="73"/>
        <v>11.846791239999959</v>
      </c>
      <c r="E139" s="16">
        <f t="shared" si="73"/>
        <v>14.31795876000001</v>
      </c>
      <c r="F139" s="16">
        <f t="shared" si="73"/>
        <v>20.495633720000455</v>
      </c>
      <c r="G139" s="16">
        <f t="shared" si="73"/>
        <v>22.385192479999546</v>
      </c>
      <c r="H139" s="16">
        <f t="shared" si="73"/>
        <v>11.936952479999945</v>
      </c>
      <c r="I139" s="16">
        <f t="shared" si="73"/>
        <v>12.267682480000076</v>
      </c>
      <c r="J139" s="16">
        <f t="shared" si="73"/>
        <v>12.634854960000439</v>
      </c>
      <c r="K139" s="16">
        <f t="shared" si="73"/>
        <v>12.08406124000021</v>
      </c>
      <c r="L139" s="16">
        <f t="shared" si="73"/>
        <v>11.129023719999736</v>
      </c>
      <c r="M139" s="16">
        <f t="shared" si="73"/>
        <v>11.019166279999808</v>
      </c>
      <c r="N139" s="16">
        <f t="shared" si="73"/>
        <v>10.431261239999685</v>
      </c>
      <c r="O139" s="16">
        <f t="shared" si="73"/>
        <v>10.064028759999928</v>
      </c>
      <c r="P139" s="16">
        <f t="shared" si="73"/>
        <v>10.394548760000021</v>
      </c>
      <c r="Q139" s="16">
        <f t="shared" si="73"/>
        <v>10.46789372000012</v>
      </c>
      <c r="R139" s="16">
        <f t="shared" si="73"/>
        <v>11.239319999999452</v>
      </c>
      <c r="S139" s="16">
        <f t="shared" si="73"/>
        <v>12.598332479999499</v>
      </c>
      <c r="T139" s="16">
        <f t="shared" si="73"/>
        <v>14.545080000000326</v>
      </c>
      <c r="U139" s="16">
        <f t="shared" si="73"/>
        <v>14.875649999999951</v>
      </c>
      <c r="V139" s="16">
        <f t="shared" si="73"/>
        <v>4.0401849599998059</v>
      </c>
      <c r="W139" s="16">
        <f t="shared" si="73"/>
        <v>-85.913931239999897</v>
      </c>
    </row>
    <row r="140" spans="1:23" x14ac:dyDescent="0.25">
      <c r="A140" s="9" t="s">
        <v>73</v>
      </c>
      <c r="B140" s="8">
        <f t="shared" ref="B140:W140" si="74">B46-B93</f>
        <v>9.0045352399999956</v>
      </c>
      <c r="C140" s="8">
        <f t="shared" si="74"/>
        <v>11.483535039999765</v>
      </c>
      <c r="D140" s="8">
        <f t="shared" si="74"/>
        <v>11.846791239999959</v>
      </c>
      <c r="E140" s="8">
        <f t="shared" si="74"/>
        <v>14.31795876000001</v>
      </c>
      <c r="F140" s="8">
        <f t="shared" si="74"/>
        <v>20.495633720000455</v>
      </c>
      <c r="G140" s="8">
        <f t="shared" si="74"/>
        <v>22.385192479999546</v>
      </c>
      <c r="H140" s="8">
        <f t="shared" si="74"/>
        <v>11.936952479999945</v>
      </c>
      <c r="I140" s="8">
        <f t="shared" si="74"/>
        <v>12.267682480000076</v>
      </c>
      <c r="J140" s="8">
        <f t="shared" si="74"/>
        <v>12.634854960000439</v>
      </c>
      <c r="K140" s="8">
        <f t="shared" si="74"/>
        <v>12.08406124000021</v>
      </c>
      <c r="L140" s="8">
        <f t="shared" si="74"/>
        <v>11.129023719999736</v>
      </c>
      <c r="M140" s="8">
        <f t="shared" si="74"/>
        <v>11.019166279999808</v>
      </c>
      <c r="N140" s="8">
        <f t="shared" si="74"/>
        <v>10.431261239999685</v>
      </c>
      <c r="O140" s="8">
        <f t="shared" si="74"/>
        <v>10.064028759999928</v>
      </c>
      <c r="P140" s="8">
        <f t="shared" si="74"/>
        <v>10.394548760000021</v>
      </c>
      <c r="Q140" s="8">
        <f t="shared" si="74"/>
        <v>10.46789372000012</v>
      </c>
      <c r="R140" s="8">
        <f t="shared" si="74"/>
        <v>11.239319999999452</v>
      </c>
      <c r="S140" s="8">
        <f t="shared" si="74"/>
        <v>12.598332479999499</v>
      </c>
      <c r="T140" s="8">
        <f t="shared" si="74"/>
        <v>14.545080000000326</v>
      </c>
      <c r="U140" s="8">
        <f t="shared" si="74"/>
        <v>14.875649999999951</v>
      </c>
      <c r="V140" s="8">
        <f t="shared" si="74"/>
        <v>4.0401849599998059</v>
      </c>
      <c r="W140" s="8">
        <f t="shared" si="74"/>
        <v>-85.913931239999897</v>
      </c>
    </row>
    <row r="141" spans="1:23" x14ac:dyDescent="0.25">
      <c r="A141" s="11" t="s">
        <v>74</v>
      </c>
      <c r="B141" s="12">
        <f t="shared" ref="B141:W141" si="75">B47-B94</f>
        <v>0</v>
      </c>
      <c r="C141" s="12">
        <f t="shared" si="75"/>
        <v>0</v>
      </c>
      <c r="D141" s="12">
        <f t="shared" si="75"/>
        <v>0</v>
      </c>
      <c r="E141" s="12">
        <f t="shared" si="75"/>
        <v>0</v>
      </c>
      <c r="F141" s="12">
        <f t="shared" si="75"/>
        <v>0</v>
      </c>
      <c r="G141" s="12">
        <f t="shared" si="75"/>
        <v>0</v>
      </c>
      <c r="H141" s="12">
        <f t="shared" si="75"/>
        <v>0</v>
      </c>
      <c r="I141" s="12">
        <f t="shared" si="75"/>
        <v>0</v>
      </c>
      <c r="J141" s="12">
        <f t="shared" si="75"/>
        <v>0</v>
      </c>
      <c r="K141" s="12">
        <f t="shared" si="75"/>
        <v>0</v>
      </c>
      <c r="L141" s="12">
        <f t="shared" si="75"/>
        <v>0</v>
      </c>
      <c r="M141" s="12">
        <f t="shared" si="75"/>
        <v>0</v>
      </c>
      <c r="N141" s="12">
        <f t="shared" si="75"/>
        <v>0</v>
      </c>
      <c r="O141" s="12">
        <f t="shared" si="75"/>
        <v>0</v>
      </c>
      <c r="P141" s="12">
        <f t="shared" si="75"/>
        <v>0</v>
      </c>
      <c r="Q141" s="12">
        <f t="shared" si="75"/>
        <v>0</v>
      </c>
      <c r="R141" s="12">
        <f t="shared" si="75"/>
        <v>0</v>
      </c>
      <c r="S141" s="12">
        <f t="shared" si="75"/>
        <v>0</v>
      </c>
      <c r="T141" s="12">
        <f t="shared" si="75"/>
        <v>0</v>
      </c>
      <c r="U141" s="12">
        <f t="shared" si="75"/>
        <v>0</v>
      </c>
      <c r="V141" s="12">
        <f t="shared" si="75"/>
        <v>0</v>
      </c>
      <c r="W141" s="12">
        <f t="shared" si="75"/>
        <v>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6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924582.20937000006</v>
      </c>
      <c r="C3" s="5">
        <f t="shared" ref="C3:W3" si="0">SUM(C4,C33,C42,C43,C44,C45)</f>
        <v>940443.55190999992</v>
      </c>
      <c r="D3" s="5">
        <f t="shared" si="0"/>
        <v>924421.89696000016</v>
      </c>
      <c r="E3" s="5">
        <f t="shared" si="0"/>
        <v>926537.28430000006</v>
      </c>
      <c r="F3" s="5">
        <f t="shared" si="0"/>
        <v>913249.91082000011</v>
      </c>
      <c r="G3" s="5">
        <f t="shared" si="0"/>
        <v>895781.46071000001</v>
      </c>
      <c r="H3" s="5">
        <f t="shared" si="0"/>
        <v>909305.65100000007</v>
      </c>
      <c r="I3" s="5">
        <f t="shared" si="0"/>
        <v>884175.35074999998</v>
      </c>
      <c r="J3" s="5">
        <f t="shared" si="0"/>
        <v>886677.35285999998</v>
      </c>
      <c r="K3" s="5">
        <f t="shared" si="0"/>
        <v>821031.34648000007</v>
      </c>
      <c r="L3" s="5">
        <f t="shared" si="0"/>
        <v>863701.95409000001</v>
      </c>
      <c r="M3" s="5">
        <f t="shared" si="0"/>
        <v>838883.48853999993</v>
      </c>
      <c r="N3" s="5">
        <f t="shared" si="0"/>
        <v>845370.23041999992</v>
      </c>
      <c r="O3" s="5">
        <f t="shared" si="0"/>
        <v>866061.13612000004</v>
      </c>
      <c r="P3" s="5">
        <f t="shared" si="0"/>
        <v>825987.78470999992</v>
      </c>
      <c r="Q3" s="5">
        <f t="shared" si="0"/>
        <v>829507.81981999998</v>
      </c>
      <c r="R3" s="5">
        <f t="shared" si="0"/>
        <v>836429.79422000004</v>
      </c>
      <c r="S3" s="5">
        <f t="shared" si="0"/>
        <v>821739.17553999997</v>
      </c>
      <c r="T3" s="5">
        <f t="shared" si="0"/>
        <v>789490.09314000001</v>
      </c>
      <c r="U3" s="5">
        <f t="shared" si="0"/>
        <v>740786.34109999996</v>
      </c>
      <c r="V3" s="5">
        <f t="shared" si="0"/>
        <v>664461.84285999998</v>
      </c>
      <c r="W3" s="5">
        <f t="shared" si="0"/>
        <v>700694.53242000006</v>
      </c>
    </row>
    <row r="4" spans="1:23" x14ac:dyDescent="0.25">
      <c r="A4" s="13" t="s">
        <v>115</v>
      </c>
      <c r="B4" s="14">
        <f>SUM(B5,B31,B32)</f>
        <v>838824.47928000009</v>
      </c>
      <c r="C4" s="14">
        <f t="shared" ref="C4:W4" si="1">SUM(C5,C31,C32)</f>
        <v>861085.80400999996</v>
      </c>
      <c r="D4" s="14">
        <f t="shared" si="1"/>
        <v>846691.15890000004</v>
      </c>
      <c r="E4" s="14">
        <f t="shared" si="1"/>
        <v>843333.81744999997</v>
      </c>
      <c r="F4" s="14">
        <f t="shared" si="1"/>
        <v>829047.08448000008</v>
      </c>
      <c r="G4" s="14">
        <f t="shared" si="1"/>
        <v>810884.15746999998</v>
      </c>
      <c r="H4" s="14">
        <f t="shared" si="1"/>
        <v>822516.94838000007</v>
      </c>
      <c r="I4" s="14">
        <f t="shared" si="1"/>
        <v>796633.56879000005</v>
      </c>
      <c r="J4" s="14">
        <f t="shared" si="1"/>
        <v>801552.03630000004</v>
      </c>
      <c r="K4" s="14">
        <f t="shared" si="1"/>
        <v>745227.16116000002</v>
      </c>
      <c r="L4" s="14">
        <f t="shared" si="1"/>
        <v>782694.02906000009</v>
      </c>
      <c r="M4" s="14">
        <f t="shared" si="1"/>
        <v>759044.07399000006</v>
      </c>
      <c r="N4" s="14">
        <f t="shared" si="1"/>
        <v>764921.91920999996</v>
      </c>
      <c r="O4" s="14">
        <f t="shared" si="1"/>
        <v>786031.49169000005</v>
      </c>
      <c r="P4" s="14">
        <f t="shared" si="1"/>
        <v>746812.24373999995</v>
      </c>
      <c r="Q4" s="14">
        <f t="shared" si="1"/>
        <v>751574.55945000006</v>
      </c>
      <c r="R4" s="14">
        <f t="shared" si="1"/>
        <v>753482.68390000006</v>
      </c>
      <c r="S4" s="14">
        <f t="shared" si="1"/>
        <v>733913.34595999995</v>
      </c>
      <c r="T4" s="14">
        <f t="shared" si="1"/>
        <v>704779.95629999996</v>
      </c>
      <c r="U4" s="14">
        <f t="shared" si="1"/>
        <v>659812.61141999997</v>
      </c>
      <c r="V4" s="14">
        <f t="shared" si="1"/>
        <v>602585.73815999995</v>
      </c>
      <c r="W4" s="14">
        <f t="shared" si="1"/>
        <v>631471.25814000005</v>
      </c>
    </row>
    <row r="5" spans="1:23" x14ac:dyDescent="0.25">
      <c r="A5" s="9" t="s">
        <v>116</v>
      </c>
      <c r="B5" s="8">
        <f>SUM(B6,B10,B18,B24,B28)</f>
        <v>835831.99230000004</v>
      </c>
      <c r="C5" s="8">
        <f t="shared" ref="C5:W5" si="2">SUM(C6,C10,C18,C24,C28)</f>
        <v>858116.25323999999</v>
      </c>
      <c r="D5" s="8">
        <f t="shared" si="2"/>
        <v>843725.24679</v>
      </c>
      <c r="E5" s="8">
        <f t="shared" si="2"/>
        <v>840330.80501000001</v>
      </c>
      <c r="F5" s="8">
        <f t="shared" si="2"/>
        <v>826118.84377000004</v>
      </c>
      <c r="G5" s="8">
        <f t="shared" si="2"/>
        <v>807930.29885000002</v>
      </c>
      <c r="H5" s="8">
        <f t="shared" si="2"/>
        <v>819447.83012000006</v>
      </c>
      <c r="I5" s="8">
        <f t="shared" si="2"/>
        <v>793644.83333000005</v>
      </c>
      <c r="J5" s="8">
        <f t="shared" si="2"/>
        <v>798607.26117000007</v>
      </c>
      <c r="K5" s="8">
        <f t="shared" si="2"/>
        <v>742651.82695999998</v>
      </c>
      <c r="L5" s="8">
        <f t="shared" si="2"/>
        <v>780112.30329000007</v>
      </c>
      <c r="M5" s="8">
        <f t="shared" si="2"/>
        <v>756371.16625000001</v>
      </c>
      <c r="N5" s="8">
        <f t="shared" si="2"/>
        <v>762264.66440000001</v>
      </c>
      <c r="O5" s="8">
        <f t="shared" si="2"/>
        <v>783342.58173000009</v>
      </c>
      <c r="P5" s="8">
        <f t="shared" si="2"/>
        <v>744333.97268999997</v>
      </c>
      <c r="Q5" s="8">
        <f t="shared" si="2"/>
        <v>749200.93442000006</v>
      </c>
      <c r="R5" s="8">
        <f t="shared" si="2"/>
        <v>751142.49374000006</v>
      </c>
      <c r="S5" s="8">
        <f t="shared" si="2"/>
        <v>731653.13509999996</v>
      </c>
      <c r="T5" s="8">
        <f t="shared" si="2"/>
        <v>702781.84664</v>
      </c>
      <c r="U5" s="8">
        <f t="shared" si="2"/>
        <v>657793.16518000001</v>
      </c>
      <c r="V5" s="8">
        <f t="shared" si="2"/>
        <v>600779.4598699999</v>
      </c>
      <c r="W5" s="8">
        <f t="shared" si="2"/>
        <v>629640.23778000008</v>
      </c>
    </row>
    <row r="6" spans="1:23" x14ac:dyDescent="0.25">
      <c r="A6" s="15" t="s">
        <v>117</v>
      </c>
      <c r="B6" s="16">
        <f>SUM(B7:B9)</f>
        <v>356993.73398000008</v>
      </c>
      <c r="C6" s="16">
        <f t="shared" ref="C6:W6" si="3">SUM(C7:C9)</f>
        <v>369530.90792999999</v>
      </c>
      <c r="D6" s="16">
        <f t="shared" si="3"/>
        <v>370907.67377999995</v>
      </c>
      <c r="E6" s="16">
        <f t="shared" si="3"/>
        <v>384605.69457999995</v>
      </c>
      <c r="F6" s="16">
        <f t="shared" si="3"/>
        <v>382316.31031000003</v>
      </c>
      <c r="G6" s="16">
        <f t="shared" si="3"/>
        <v>377426.83636999998</v>
      </c>
      <c r="H6" s="16">
        <f t="shared" si="3"/>
        <v>379515.52348000003</v>
      </c>
      <c r="I6" s="16">
        <f t="shared" si="3"/>
        <v>385841.74538000004</v>
      </c>
      <c r="J6" s="16">
        <f t="shared" si="3"/>
        <v>365073.33261000004</v>
      </c>
      <c r="K6" s="16">
        <f t="shared" si="3"/>
        <v>340034.01330000005</v>
      </c>
      <c r="L6" s="16">
        <f t="shared" si="3"/>
        <v>351707.35029000003</v>
      </c>
      <c r="M6" s="16">
        <f t="shared" si="3"/>
        <v>349116.04709000001</v>
      </c>
      <c r="N6" s="16">
        <f t="shared" si="3"/>
        <v>358887.88883999997</v>
      </c>
      <c r="O6" s="16">
        <f t="shared" si="3"/>
        <v>365348.06115000002</v>
      </c>
      <c r="P6" s="16">
        <f t="shared" si="3"/>
        <v>345816.59959</v>
      </c>
      <c r="Q6" s="16">
        <f t="shared" si="3"/>
        <v>333823.5821</v>
      </c>
      <c r="R6" s="16">
        <f t="shared" si="3"/>
        <v>329936.58823999995</v>
      </c>
      <c r="S6" s="16">
        <f t="shared" si="3"/>
        <v>308583.60823000001</v>
      </c>
      <c r="T6" s="16">
        <f t="shared" si="3"/>
        <v>296659.25555</v>
      </c>
      <c r="U6" s="16">
        <f t="shared" si="3"/>
        <v>247363.99442</v>
      </c>
      <c r="V6" s="16">
        <f t="shared" si="3"/>
        <v>208824.60743999999</v>
      </c>
      <c r="W6" s="16">
        <f t="shared" si="3"/>
        <v>235974.23572</v>
      </c>
    </row>
    <row r="7" spans="1:23" x14ac:dyDescent="0.25">
      <c r="A7" s="10" t="s">
        <v>118</v>
      </c>
      <c r="B7" s="8">
        <v>313574.71354000003</v>
      </c>
      <c r="C7" s="8">
        <v>328615.85957999999</v>
      </c>
      <c r="D7" s="8">
        <v>329369.34865</v>
      </c>
      <c r="E7" s="8">
        <v>342812.71993999998</v>
      </c>
      <c r="F7" s="8">
        <v>338694.07474000001</v>
      </c>
      <c r="G7" s="8">
        <v>332869.05031999998</v>
      </c>
      <c r="H7" s="8">
        <v>335505.54869000003</v>
      </c>
      <c r="I7" s="8">
        <v>342817.43294999999</v>
      </c>
      <c r="J7" s="8">
        <v>326094.37654000003</v>
      </c>
      <c r="K7" s="8">
        <v>303981.26666000002</v>
      </c>
      <c r="L7" s="8">
        <v>314223.27509000001</v>
      </c>
      <c r="M7" s="8">
        <v>311964.23680000001</v>
      </c>
      <c r="N7" s="8">
        <v>328349.92293</v>
      </c>
      <c r="O7" s="8">
        <v>331816.61164999998</v>
      </c>
      <c r="P7" s="8">
        <v>313819.74972000002</v>
      </c>
      <c r="Q7" s="8">
        <v>301932.73992999998</v>
      </c>
      <c r="R7" s="8">
        <v>297784.31401999999</v>
      </c>
      <c r="S7" s="8">
        <v>276512.68767999997</v>
      </c>
      <c r="T7" s="8">
        <v>262959.58594999998</v>
      </c>
      <c r="U7" s="8">
        <v>214808.62099</v>
      </c>
      <c r="V7" s="8">
        <v>179507.85274999999</v>
      </c>
      <c r="W7" s="8">
        <v>207344.83181</v>
      </c>
    </row>
    <row r="8" spans="1:23" x14ac:dyDescent="0.25">
      <c r="A8" s="10" t="s">
        <v>119</v>
      </c>
      <c r="B8" s="8">
        <v>22696.232619999999</v>
      </c>
      <c r="C8" s="8">
        <v>22275.546890000001</v>
      </c>
      <c r="D8" s="8">
        <v>22292.27348</v>
      </c>
      <c r="E8" s="8">
        <v>22624.216240000002</v>
      </c>
      <c r="F8" s="8">
        <v>23417.443569999999</v>
      </c>
      <c r="G8" s="8">
        <v>23948.537420000001</v>
      </c>
      <c r="H8" s="8">
        <v>23572.853279999999</v>
      </c>
      <c r="I8" s="8">
        <v>23165.563389999999</v>
      </c>
      <c r="J8" s="8">
        <v>22650.50733</v>
      </c>
      <c r="K8" s="8">
        <v>22212.594669999999</v>
      </c>
      <c r="L8" s="8">
        <v>20879.239300000001</v>
      </c>
      <c r="M8" s="8">
        <v>20060.101330000001</v>
      </c>
      <c r="N8" s="8">
        <v>19616.85153</v>
      </c>
      <c r="O8" s="8">
        <v>22901.088670000001</v>
      </c>
      <c r="P8" s="8">
        <v>21817.455539999999</v>
      </c>
      <c r="Q8" s="8">
        <v>22110.717219999999</v>
      </c>
      <c r="R8" s="8">
        <v>22323.233670000001</v>
      </c>
      <c r="S8" s="8">
        <v>22172.454580000001</v>
      </c>
      <c r="T8" s="8">
        <v>20986.37326</v>
      </c>
      <c r="U8" s="8">
        <v>20533.263309999998</v>
      </c>
      <c r="V8" s="8">
        <v>20102.196209999998</v>
      </c>
      <c r="W8" s="8">
        <v>19983.945950000001</v>
      </c>
    </row>
    <row r="9" spans="1:23" x14ac:dyDescent="0.25">
      <c r="A9" s="10" t="s">
        <v>120</v>
      </c>
      <c r="B9" s="8">
        <v>20722.787820000001</v>
      </c>
      <c r="C9" s="8">
        <v>18639.501459999999</v>
      </c>
      <c r="D9" s="8">
        <v>19246.051650000001</v>
      </c>
      <c r="E9" s="8">
        <v>19168.758399999999</v>
      </c>
      <c r="F9" s="8">
        <v>20204.792000000001</v>
      </c>
      <c r="G9" s="8">
        <v>20609.248629999998</v>
      </c>
      <c r="H9" s="8">
        <v>20437.121510000001</v>
      </c>
      <c r="I9" s="8">
        <v>19858.749039999999</v>
      </c>
      <c r="J9" s="8">
        <v>16328.44874</v>
      </c>
      <c r="K9" s="8">
        <v>13840.151970000001</v>
      </c>
      <c r="L9" s="8">
        <v>16604.835899999998</v>
      </c>
      <c r="M9" s="8">
        <v>17091.70896</v>
      </c>
      <c r="N9" s="8">
        <v>10921.114380000001</v>
      </c>
      <c r="O9" s="8">
        <v>10630.36083</v>
      </c>
      <c r="P9" s="8">
        <v>10179.394329999999</v>
      </c>
      <c r="Q9" s="8">
        <v>9780.1249499999994</v>
      </c>
      <c r="R9" s="8">
        <v>9829.0405499999997</v>
      </c>
      <c r="S9" s="8">
        <v>9898.4659699999993</v>
      </c>
      <c r="T9" s="8">
        <v>12713.296340000001</v>
      </c>
      <c r="U9" s="8">
        <v>12022.110119999999</v>
      </c>
      <c r="V9" s="8">
        <v>9214.5584799999997</v>
      </c>
      <c r="W9" s="8">
        <v>8645.4579599999997</v>
      </c>
    </row>
    <row r="10" spans="1:23" x14ac:dyDescent="0.25">
      <c r="A10" s="15" t="s">
        <v>121</v>
      </c>
      <c r="B10" s="16">
        <f>SUM(B11:B17)</f>
        <v>127249.35312</v>
      </c>
      <c r="C10" s="16">
        <f t="shared" ref="C10:W10" si="4">SUM(C11:C17)</f>
        <v>120227.2406</v>
      </c>
      <c r="D10" s="16">
        <f t="shared" si="4"/>
        <v>119545.99341</v>
      </c>
      <c r="E10" s="16">
        <f t="shared" si="4"/>
        <v>116316.95427000002</v>
      </c>
      <c r="F10" s="16">
        <f t="shared" si="4"/>
        <v>115392.86615</v>
      </c>
      <c r="G10" s="16">
        <f t="shared" si="4"/>
        <v>112500.13122000001</v>
      </c>
      <c r="H10" s="16">
        <f t="shared" si="4"/>
        <v>117283.83945</v>
      </c>
      <c r="I10" s="16">
        <f t="shared" si="4"/>
        <v>125067.98867000001</v>
      </c>
      <c r="J10" s="16">
        <f t="shared" si="4"/>
        <v>125192.66349000001</v>
      </c>
      <c r="K10" s="16">
        <f t="shared" si="4"/>
        <v>107759.56588000001</v>
      </c>
      <c r="L10" s="16">
        <f t="shared" si="4"/>
        <v>123316.96</v>
      </c>
      <c r="M10" s="16">
        <f t="shared" si="4"/>
        <v>120399.43143</v>
      </c>
      <c r="N10" s="16">
        <f t="shared" si="4"/>
        <v>115881.48699</v>
      </c>
      <c r="O10" s="16">
        <f t="shared" si="4"/>
        <v>116595.91531000001</v>
      </c>
      <c r="P10" s="16">
        <f t="shared" si="4"/>
        <v>116828.70555</v>
      </c>
      <c r="Q10" s="16">
        <f t="shared" si="4"/>
        <v>125161.5914</v>
      </c>
      <c r="R10" s="16">
        <f t="shared" si="4"/>
        <v>127330.66642000001</v>
      </c>
      <c r="S10" s="16">
        <f t="shared" si="4"/>
        <v>128942.46514000001</v>
      </c>
      <c r="T10" s="16">
        <f t="shared" si="4"/>
        <v>124001.40528000001</v>
      </c>
      <c r="U10" s="16">
        <f t="shared" si="4"/>
        <v>121411.40914</v>
      </c>
      <c r="V10" s="16">
        <f t="shared" si="4"/>
        <v>119509.42978999999</v>
      </c>
      <c r="W10" s="16">
        <f t="shared" si="4"/>
        <v>124987.07423</v>
      </c>
    </row>
    <row r="11" spans="1:23" x14ac:dyDescent="0.25">
      <c r="A11" s="10" t="s">
        <v>122</v>
      </c>
      <c r="B11" s="8">
        <v>32525.24353</v>
      </c>
      <c r="C11" s="8">
        <v>28579.39662</v>
      </c>
      <c r="D11" s="8">
        <v>30159.767530000001</v>
      </c>
      <c r="E11" s="8">
        <v>26127.137620000001</v>
      </c>
      <c r="F11" s="8">
        <v>27179.369600000002</v>
      </c>
      <c r="G11" s="8">
        <v>29793.585640000001</v>
      </c>
      <c r="H11" s="8">
        <v>31719.35887</v>
      </c>
      <c r="I11" s="8">
        <v>37465.016300000003</v>
      </c>
      <c r="J11" s="8">
        <v>35759.731520000001</v>
      </c>
      <c r="K11" s="8">
        <v>26050.139660000001</v>
      </c>
      <c r="L11" s="8">
        <v>36289.789629999999</v>
      </c>
      <c r="M11" s="8">
        <v>34346.110919999999</v>
      </c>
      <c r="N11" s="8">
        <v>32158.208640000001</v>
      </c>
      <c r="O11" s="8">
        <v>33112.148240000002</v>
      </c>
      <c r="P11" s="8">
        <v>33615.385670000003</v>
      </c>
      <c r="Q11" s="8">
        <v>40003.563730000002</v>
      </c>
      <c r="R11" s="8">
        <v>37422.076580000001</v>
      </c>
      <c r="S11" s="8">
        <v>37219.804770000002</v>
      </c>
      <c r="T11" s="8">
        <v>37167.069839999996</v>
      </c>
      <c r="U11" s="8">
        <v>36374.09923</v>
      </c>
      <c r="V11" s="8">
        <v>32258.666069999999</v>
      </c>
      <c r="W11" s="8">
        <v>37835.228069999997</v>
      </c>
    </row>
    <row r="12" spans="1:23" x14ac:dyDescent="0.25">
      <c r="A12" s="10" t="s">
        <v>123</v>
      </c>
      <c r="B12" s="8">
        <v>695.02864999999997</v>
      </c>
      <c r="C12" s="8">
        <v>708.03139999999996</v>
      </c>
      <c r="D12" s="8">
        <v>638.80181000000005</v>
      </c>
      <c r="E12" s="8">
        <v>480.66111999999998</v>
      </c>
      <c r="F12" s="8">
        <v>536.25739999999996</v>
      </c>
      <c r="G12" s="8">
        <v>511.81814000000003</v>
      </c>
      <c r="H12" s="8">
        <v>198.19653</v>
      </c>
      <c r="I12" s="8">
        <v>191.17760000000001</v>
      </c>
      <c r="J12" s="8">
        <v>222.00743</v>
      </c>
      <c r="K12" s="8">
        <v>174.33725999999999</v>
      </c>
      <c r="L12" s="8">
        <v>156.24216000000001</v>
      </c>
      <c r="M12" s="8">
        <v>86.180080000000004</v>
      </c>
      <c r="N12" s="8">
        <v>111.84893</v>
      </c>
      <c r="O12" s="8">
        <v>117.27146</v>
      </c>
      <c r="P12" s="8">
        <v>96.977810000000005</v>
      </c>
      <c r="Q12" s="8">
        <v>166.56863999999999</v>
      </c>
      <c r="R12" s="8">
        <v>168.49511000000001</v>
      </c>
      <c r="S12" s="8">
        <v>162.54177000000001</v>
      </c>
      <c r="T12" s="8">
        <v>148.46933000000001</v>
      </c>
      <c r="U12" s="8">
        <v>133.39632</v>
      </c>
      <c r="V12" s="8">
        <v>157.13197</v>
      </c>
      <c r="W12" s="8">
        <v>116.75174</v>
      </c>
    </row>
    <row r="13" spans="1:23" x14ac:dyDescent="0.25">
      <c r="A13" s="10" t="s">
        <v>124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</row>
    <row r="14" spans="1:23" x14ac:dyDescent="0.25">
      <c r="A14" s="10" t="s">
        <v>125</v>
      </c>
      <c r="B14" s="8">
        <v>13.936859999999999</v>
      </c>
      <c r="C14" s="8">
        <v>14.796889999999999</v>
      </c>
      <c r="D14" s="8">
        <v>14.053430000000001</v>
      </c>
      <c r="E14" s="8">
        <v>15.528510000000001</v>
      </c>
      <c r="F14" s="8">
        <v>14.821490000000001</v>
      </c>
      <c r="G14" s="8">
        <v>15.985480000000001</v>
      </c>
      <c r="H14" s="8">
        <v>13.87449</v>
      </c>
      <c r="I14" s="8">
        <v>16.804590000000001</v>
      </c>
      <c r="J14" s="8">
        <v>17.608180000000001</v>
      </c>
      <c r="K14" s="8">
        <v>8.3333200000000005</v>
      </c>
      <c r="L14" s="8">
        <v>9.4714399999999994</v>
      </c>
      <c r="M14" s="8">
        <v>14.67492</v>
      </c>
      <c r="N14" s="8">
        <v>16.101880000000001</v>
      </c>
      <c r="O14" s="8">
        <v>7.7901199999999999</v>
      </c>
      <c r="P14" s="8">
        <v>7.1994999999999996</v>
      </c>
      <c r="Q14" s="8">
        <v>4.0912100000000002</v>
      </c>
      <c r="R14" s="8">
        <v>4.4016099999999998</v>
      </c>
      <c r="S14" s="8">
        <v>3.8541099999999999</v>
      </c>
      <c r="T14" s="8">
        <v>6.5528399999999998</v>
      </c>
      <c r="U14" s="8">
        <v>4.3585000000000003</v>
      </c>
      <c r="V14" s="8">
        <v>7.8030499999999998</v>
      </c>
      <c r="W14" s="8">
        <v>10.78201</v>
      </c>
    </row>
    <row r="15" spans="1:23" x14ac:dyDescent="0.25">
      <c r="A15" s="10" t="s">
        <v>126</v>
      </c>
      <c r="B15" s="8">
        <v>1485.0775100000001</v>
      </c>
      <c r="C15" s="8">
        <v>1473.98216</v>
      </c>
      <c r="D15" s="8">
        <v>369.40303999999998</v>
      </c>
      <c r="E15" s="8">
        <v>478.71598999999998</v>
      </c>
      <c r="F15" s="8">
        <v>608.20497</v>
      </c>
      <c r="G15" s="8">
        <v>148.43387999999999</v>
      </c>
      <c r="H15" s="8">
        <v>70.103719999999996</v>
      </c>
      <c r="I15" s="8">
        <v>153.70766</v>
      </c>
      <c r="J15" s="8">
        <v>167.38937000000001</v>
      </c>
      <c r="K15" s="8">
        <v>240.59479999999999</v>
      </c>
      <c r="L15" s="8">
        <v>179.57303999999999</v>
      </c>
      <c r="M15" s="8">
        <v>237.24780000000001</v>
      </c>
      <c r="N15" s="8">
        <v>262.01416999999998</v>
      </c>
      <c r="O15" s="8">
        <v>164.89747</v>
      </c>
      <c r="P15" s="8">
        <v>202.07550000000001</v>
      </c>
      <c r="Q15" s="8">
        <v>175.87676999999999</v>
      </c>
      <c r="R15" s="8">
        <v>168.24976000000001</v>
      </c>
      <c r="S15" s="8">
        <v>187.13325</v>
      </c>
      <c r="T15" s="8">
        <v>198.83769000000001</v>
      </c>
      <c r="U15" s="8">
        <v>194.75792999999999</v>
      </c>
      <c r="V15" s="8">
        <v>160.85019</v>
      </c>
      <c r="W15" s="8">
        <v>149.89809</v>
      </c>
    </row>
    <row r="16" spans="1:23" x14ac:dyDescent="0.25">
      <c r="A16" s="10" t="s">
        <v>127</v>
      </c>
      <c r="B16" s="8">
        <v>16858.743760000001</v>
      </c>
      <c r="C16" s="8">
        <v>14695.39459</v>
      </c>
      <c r="D16" s="8">
        <v>14023.00621</v>
      </c>
      <c r="E16" s="8">
        <v>14888.8673</v>
      </c>
      <c r="F16" s="8">
        <v>14764.85742</v>
      </c>
      <c r="G16" s="8">
        <v>13126.03692</v>
      </c>
      <c r="H16" s="8">
        <v>13864.33051</v>
      </c>
      <c r="I16" s="8">
        <v>14322.772070000001</v>
      </c>
      <c r="J16" s="8">
        <v>14427.2657</v>
      </c>
      <c r="K16" s="8">
        <v>12829.92541</v>
      </c>
      <c r="L16" s="8">
        <v>13142.775610000001</v>
      </c>
      <c r="M16" s="8">
        <v>13958.090899999999</v>
      </c>
      <c r="N16" s="8">
        <v>13238.946830000001</v>
      </c>
      <c r="O16" s="8">
        <v>12680.51662</v>
      </c>
      <c r="P16" s="8">
        <v>13241.346659999999</v>
      </c>
      <c r="Q16" s="8">
        <v>13122.647300000001</v>
      </c>
      <c r="R16" s="8">
        <v>13110.28564</v>
      </c>
      <c r="S16" s="8">
        <v>13387.85781</v>
      </c>
      <c r="T16" s="8">
        <v>13019.588959999999</v>
      </c>
      <c r="U16" s="8">
        <v>12855.53139</v>
      </c>
      <c r="V16" s="8">
        <v>12560.385759999999</v>
      </c>
      <c r="W16" s="8">
        <v>12149.779759999999</v>
      </c>
    </row>
    <row r="17" spans="1:23" x14ac:dyDescent="0.25">
      <c r="A17" s="10" t="s">
        <v>128</v>
      </c>
      <c r="B17" s="8">
        <v>75671.322809999998</v>
      </c>
      <c r="C17" s="8">
        <v>74755.638940000004</v>
      </c>
      <c r="D17" s="8">
        <v>74340.961389999997</v>
      </c>
      <c r="E17" s="8">
        <v>74326.043730000005</v>
      </c>
      <c r="F17" s="8">
        <v>72289.35527</v>
      </c>
      <c r="G17" s="8">
        <v>68904.271160000004</v>
      </c>
      <c r="H17" s="8">
        <v>71417.975330000001</v>
      </c>
      <c r="I17" s="8">
        <v>72918.510450000002</v>
      </c>
      <c r="J17" s="8">
        <v>74598.661290000004</v>
      </c>
      <c r="K17" s="8">
        <v>68456.235430000001</v>
      </c>
      <c r="L17" s="8">
        <v>73539.108120000004</v>
      </c>
      <c r="M17" s="8">
        <v>71757.126810000002</v>
      </c>
      <c r="N17" s="8">
        <v>70094.366540000003</v>
      </c>
      <c r="O17" s="8">
        <v>70513.291400000002</v>
      </c>
      <c r="P17" s="8">
        <v>69665.720409999994</v>
      </c>
      <c r="Q17" s="8">
        <v>71688.84375</v>
      </c>
      <c r="R17" s="8">
        <v>76457.157720000003</v>
      </c>
      <c r="S17" s="8">
        <v>77981.273430000001</v>
      </c>
      <c r="T17" s="8">
        <v>73460.886620000005</v>
      </c>
      <c r="U17" s="8">
        <v>71849.265769999998</v>
      </c>
      <c r="V17" s="8">
        <v>74364.592749999996</v>
      </c>
      <c r="W17" s="8">
        <v>74724.634560000006</v>
      </c>
    </row>
    <row r="18" spans="1:23" x14ac:dyDescent="0.25">
      <c r="A18" s="15" t="s">
        <v>129</v>
      </c>
      <c r="B18" s="16">
        <f>SUM(B19:B23)</f>
        <v>179915.52486</v>
      </c>
      <c r="C18" s="16">
        <f t="shared" ref="C18:W18" si="5">SUM(C19:C23)</f>
        <v>176234.42209000001</v>
      </c>
      <c r="D18" s="16">
        <f t="shared" si="5"/>
        <v>174300.54968999999</v>
      </c>
      <c r="E18" s="16">
        <f t="shared" si="5"/>
        <v>167987.82898000005</v>
      </c>
      <c r="F18" s="16">
        <f t="shared" si="5"/>
        <v>167638.86827000001</v>
      </c>
      <c r="G18" s="16">
        <f t="shared" si="5"/>
        <v>159705.69884</v>
      </c>
      <c r="H18" s="16">
        <f t="shared" si="5"/>
        <v>155980.21706</v>
      </c>
      <c r="I18" s="16">
        <f t="shared" si="5"/>
        <v>152808.19281000001</v>
      </c>
      <c r="J18" s="16">
        <f t="shared" si="5"/>
        <v>152507.54887999996</v>
      </c>
      <c r="K18" s="16">
        <f t="shared" si="5"/>
        <v>151789.41028000001</v>
      </c>
      <c r="L18" s="16">
        <f t="shared" si="5"/>
        <v>152659.99604</v>
      </c>
      <c r="M18" s="16">
        <f t="shared" si="5"/>
        <v>154736.62388999999</v>
      </c>
      <c r="N18" s="16">
        <f t="shared" si="5"/>
        <v>153212.11363000001</v>
      </c>
      <c r="O18" s="16">
        <f t="shared" si="5"/>
        <v>157517.75381000002</v>
      </c>
      <c r="P18" s="16">
        <f t="shared" si="5"/>
        <v>158383.89906999998</v>
      </c>
      <c r="Q18" s="16">
        <f t="shared" si="5"/>
        <v>161268.80495999998</v>
      </c>
      <c r="R18" s="16">
        <f t="shared" si="5"/>
        <v>164100.56411000001</v>
      </c>
      <c r="S18" s="16">
        <f t="shared" si="5"/>
        <v>167028.32924000002</v>
      </c>
      <c r="T18" s="16">
        <f t="shared" si="5"/>
        <v>161509.41837999999</v>
      </c>
      <c r="U18" s="16">
        <f t="shared" si="5"/>
        <v>163150.61929000003</v>
      </c>
      <c r="V18" s="16">
        <f t="shared" si="5"/>
        <v>144567.76614999998</v>
      </c>
      <c r="W18" s="16">
        <f t="shared" si="5"/>
        <v>146012.54512000002</v>
      </c>
    </row>
    <row r="19" spans="1:23" x14ac:dyDescent="0.25">
      <c r="A19" s="10" t="s">
        <v>130</v>
      </c>
      <c r="B19" s="8">
        <v>2407.6593200000002</v>
      </c>
      <c r="C19" s="8">
        <v>2349.6974300000002</v>
      </c>
      <c r="D19" s="8">
        <v>2243.8267099999998</v>
      </c>
      <c r="E19" s="8">
        <v>2231.6534000000001</v>
      </c>
      <c r="F19" s="8">
        <v>2083.56088</v>
      </c>
      <c r="G19" s="8">
        <v>2229.6542300000001</v>
      </c>
      <c r="H19" s="8">
        <v>2281.6262700000002</v>
      </c>
      <c r="I19" s="8">
        <v>2350.67767</v>
      </c>
      <c r="J19" s="8">
        <v>2377.2133100000001</v>
      </c>
      <c r="K19" s="8">
        <v>2235.8512599999999</v>
      </c>
      <c r="L19" s="8">
        <v>2225.7942699999999</v>
      </c>
      <c r="M19" s="8">
        <v>2252.9536400000002</v>
      </c>
      <c r="N19" s="8">
        <v>2143.3580900000002</v>
      </c>
      <c r="O19" s="8">
        <v>1937.2574</v>
      </c>
      <c r="P19" s="8">
        <v>1958.28755</v>
      </c>
      <c r="Q19" s="8">
        <v>2041.08233</v>
      </c>
      <c r="R19" s="8">
        <v>2046.69949</v>
      </c>
      <c r="S19" s="8">
        <v>1983.85835</v>
      </c>
      <c r="T19" s="8">
        <v>2000.13129</v>
      </c>
      <c r="U19" s="8">
        <v>2104.8589700000002</v>
      </c>
      <c r="V19" s="8">
        <v>969.71123</v>
      </c>
      <c r="W19" s="8">
        <v>732.34819000000005</v>
      </c>
    </row>
    <row r="20" spans="1:23" x14ac:dyDescent="0.25">
      <c r="A20" s="10" t="s">
        <v>131</v>
      </c>
      <c r="B20" s="8">
        <v>172541.32868000001</v>
      </c>
      <c r="C20" s="8">
        <v>169013.72156000001</v>
      </c>
      <c r="D20" s="8">
        <v>167277.59106000001</v>
      </c>
      <c r="E20" s="8">
        <v>161054.64595000001</v>
      </c>
      <c r="F20" s="8">
        <v>160938.55942000001</v>
      </c>
      <c r="G20" s="8">
        <v>153040.22024</v>
      </c>
      <c r="H20" s="8">
        <v>149276.83079000001</v>
      </c>
      <c r="I20" s="8">
        <v>146331.91774</v>
      </c>
      <c r="J20" s="8">
        <v>145996.35079999999</v>
      </c>
      <c r="K20" s="8">
        <v>145665.3823</v>
      </c>
      <c r="L20" s="8">
        <v>146752.09486000001</v>
      </c>
      <c r="M20" s="8">
        <v>148677.49565</v>
      </c>
      <c r="N20" s="8">
        <v>147354.95308000001</v>
      </c>
      <c r="O20" s="8">
        <v>151573.37371000001</v>
      </c>
      <c r="P20" s="8">
        <v>152724.04373999999</v>
      </c>
      <c r="Q20" s="8">
        <v>155314.52970000001</v>
      </c>
      <c r="R20" s="8">
        <v>158429.59020000001</v>
      </c>
      <c r="S20" s="8">
        <v>161492.00648000001</v>
      </c>
      <c r="T20" s="8">
        <v>155929.53002999999</v>
      </c>
      <c r="U20" s="8">
        <v>157444.36418</v>
      </c>
      <c r="V20" s="8">
        <v>140593.00404999999</v>
      </c>
      <c r="W20" s="8">
        <v>142140.83876000001</v>
      </c>
    </row>
    <row r="21" spans="1:23" x14ac:dyDescent="0.25">
      <c r="A21" s="10" t="s">
        <v>132</v>
      </c>
      <c r="B21" s="8">
        <v>1944.6853100000001</v>
      </c>
      <c r="C21" s="8">
        <v>1784.09851</v>
      </c>
      <c r="D21" s="8">
        <v>1654.2020500000001</v>
      </c>
      <c r="E21" s="8">
        <v>1623.2046399999999</v>
      </c>
      <c r="F21" s="8">
        <v>1533.24459</v>
      </c>
      <c r="G21" s="8">
        <v>1371.19596</v>
      </c>
      <c r="H21" s="8">
        <v>1295.0867699999999</v>
      </c>
      <c r="I21" s="8">
        <v>1267.56449</v>
      </c>
      <c r="J21" s="8">
        <v>1246.9086299999999</v>
      </c>
      <c r="K21" s="8">
        <v>1097.4486199999999</v>
      </c>
      <c r="L21" s="8">
        <v>1117.6863900000001</v>
      </c>
      <c r="M21" s="8">
        <v>1128.9468300000001</v>
      </c>
      <c r="N21" s="8">
        <v>1039.3913600000001</v>
      </c>
      <c r="O21" s="8">
        <v>1057.3098299999999</v>
      </c>
      <c r="P21" s="8">
        <v>945.93416000000002</v>
      </c>
      <c r="Q21" s="8">
        <v>1021.8481399999999</v>
      </c>
      <c r="R21" s="8">
        <v>1056.5210500000001</v>
      </c>
      <c r="S21" s="8">
        <v>876.52963</v>
      </c>
      <c r="T21" s="8">
        <v>733.99616000000003</v>
      </c>
      <c r="U21" s="8">
        <v>831.99135999999999</v>
      </c>
      <c r="V21" s="8">
        <v>830.43821000000003</v>
      </c>
      <c r="W21" s="8">
        <v>853.29151000000002</v>
      </c>
    </row>
    <row r="22" spans="1:23" x14ac:dyDescent="0.25">
      <c r="A22" s="10" t="s">
        <v>133</v>
      </c>
      <c r="B22" s="8">
        <v>1607.5922499999999</v>
      </c>
      <c r="C22" s="8">
        <v>1594.50387</v>
      </c>
      <c r="D22" s="8">
        <v>1521.44715</v>
      </c>
      <c r="E22" s="8">
        <v>1570.5863899999999</v>
      </c>
      <c r="F22" s="8">
        <v>1568.3578399999999</v>
      </c>
      <c r="G22" s="8">
        <v>1583.64572</v>
      </c>
      <c r="H22" s="8">
        <v>1455.86</v>
      </c>
      <c r="I22" s="8">
        <v>1494.1403800000001</v>
      </c>
      <c r="J22" s="8">
        <v>1454.2769599999999</v>
      </c>
      <c r="K22" s="8">
        <v>1439.01262</v>
      </c>
      <c r="L22" s="8">
        <v>1388.7752599999999</v>
      </c>
      <c r="M22" s="8">
        <v>1449.9503400000001</v>
      </c>
      <c r="N22" s="8">
        <v>1438.10815</v>
      </c>
      <c r="O22" s="8">
        <v>1480.0543</v>
      </c>
      <c r="P22" s="8">
        <v>1560.5811200000001</v>
      </c>
      <c r="Q22" s="8">
        <v>1660.33808</v>
      </c>
      <c r="R22" s="8">
        <v>1521.4682600000001</v>
      </c>
      <c r="S22" s="8">
        <v>1424.1952100000001</v>
      </c>
      <c r="T22" s="8">
        <v>1516.5496499999999</v>
      </c>
      <c r="U22" s="8">
        <v>1575.4350400000001</v>
      </c>
      <c r="V22" s="8">
        <v>1407.0968700000001</v>
      </c>
      <c r="W22" s="8">
        <v>1449.85097</v>
      </c>
    </row>
    <row r="23" spans="1:23" x14ac:dyDescent="0.25">
      <c r="A23" s="10" t="s">
        <v>134</v>
      </c>
      <c r="B23" s="8">
        <v>1414.2592999999999</v>
      </c>
      <c r="C23" s="8">
        <v>1492.4007200000001</v>
      </c>
      <c r="D23" s="8">
        <v>1603.48272</v>
      </c>
      <c r="E23" s="8">
        <v>1507.7385999999999</v>
      </c>
      <c r="F23" s="8">
        <v>1515.14554</v>
      </c>
      <c r="G23" s="8">
        <v>1480.98269</v>
      </c>
      <c r="H23" s="8">
        <v>1670.81323</v>
      </c>
      <c r="I23" s="8">
        <v>1363.8925300000001</v>
      </c>
      <c r="J23" s="8">
        <v>1432.79918</v>
      </c>
      <c r="K23" s="8">
        <v>1351.7154800000001</v>
      </c>
      <c r="L23" s="8">
        <v>1175.64526</v>
      </c>
      <c r="M23" s="8">
        <v>1227.2774300000001</v>
      </c>
      <c r="N23" s="8">
        <v>1236.30295</v>
      </c>
      <c r="O23" s="8">
        <v>1469.75857</v>
      </c>
      <c r="P23" s="8">
        <v>1195.0525</v>
      </c>
      <c r="Q23" s="8">
        <v>1231.0067100000001</v>
      </c>
      <c r="R23" s="8">
        <v>1046.28511</v>
      </c>
      <c r="S23" s="8">
        <v>1251.73957</v>
      </c>
      <c r="T23" s="8">
        <v>1329.2112500000001</v>
      </c>
      <c r="U23" s="8">
        <v>1193.96974</v>
      </c>
      <c r="V23" s="8">
        <v>767.51579000000004</v>
      </c>
      <c r="W23" s="8">
        <v>836.21569</v>
      </c>
    </row>
    <row r="24" spans="1:23" x14ac:dyDescent="0.25">
      <c r="A24" s="15" t="s">
        <v>135</v>
      </c>
      <c r="B24" s="16">
        <f>SUM(B25:B27)</f>
        <v>169359.81335000001</v>
      </c>
      <c r="C24" s="16">
        <f t="shared" ref="C24:W24" si="6">SUM(C25:C27)</f>
        <v>190227.59444000002</v>
      </c>
      <c r="D24" s="16">
        <f t="shared" si="6"/>
        <v>177037.05807</v>
      </c>
      <c r="E24" s="16">
        <f t="shared" si="6"/>
        <v>169465.25492000001</v>
      </c>
      <c r="F24" s="16">
        <f t="shared" si="6"/>
        <v>159097.37401999999</v>
      </c>
      <c r="G24" s="16">
        <f t="shared" si="6"/>
        <v>156593.02649000002</v>
      </c>
      <c r="H24" s="16">
        <f t="shared" si="6"/>
        <v>165119.87886000003</v>
      </c>
      <c r="I24" s="16">
        <f t="shared" si="6"/>
        <v>128640.19004000002</v>
      </c>
      <c r="J24" s="16">
        <f t="shared" si="6"/>
        <v>154521.80275</v>
      </c>
      <c r="K24" s="16">
        <f t="shared" si="6"/>
        <v>141729.33167999997</v>
      </c>
      <c r="L24" s="16">
        <f t="shared" si="6"/>
        <v>151134.04432000002</v>
      </c>
      <c r="M24" s="16">
        <f t="shared" si="6"/>
        <v>130919.46954000001</v>
      </c>
      <c r="N24" s="16">
        <f t="shared" si="6"/>
        <v>133294.72914000001</v>
      </c>
      <c r="O24" s="16">
        <f t="shared" si="6"/>
        <v>142854.83700999999</v>
      </c>
      <c r="P24" s="16">
        <f t="shared" si="6"/>
        <v>122338.47027999999</v>
      </c>
      <c r="Q24" s="16">
        <f t="shared" si="6"/>
        <v>127981.35926000001</v>
      </c>
      <c r="R24" s="16">
        <f t="shared" si="6"/>
        <v>128777.69136</v>
      </c>
      <c r="S24" s="16">
        <f t="shared" si="6"/>
        <v>126285.52582</v>
      </c>
      <c r="T24" s="16">
        <f t="shared" si="6"/>
        <v>119888.03796</v>
      </c>
      <c r="U24" s="16">
        <f t="shared" si="6"/>
        <v>124979.21421999999</v>
      </c>
      <c r="V24" s="16">
        <f t="shared" si="6"/>
        <v>127134.89629999999</v>
      </c>
      <c r="W24" s="16">
        <f t="shared" si="6"/>
        <v>121686.11349</v>
      </c>
    </row>
    <row r="25" spans="1:23" x14ac:dyDescent="0.25">
      <c r="A25" s="10" t="s">
        <v>136</v>
      </c>
      <c r="B25" s="8">
        <v>45511.795839999999</v>
      </c>
      <c r="C25" s="8">
        <v>52733.276160000001</v>
      </c>
      <c r="D25" s="8">
        <v>49811.080470000001</v>
      </c>
      <c r="E25" s="8">
        <v>41897.483249999997</v>
      </c>
      <c r="F25" s="8">
        <v>40502.305390000001</v>
      </c>
      <c r="G25" s="8">
        <v>40040.879330000003</v>
      </c>
      <c r="H25" s="8">
        <v>45989.99901</v>
      </c>
      <c r="I25" s="8">
        <v>35210.703130000002</v>
      </c>
      <c r="J25" s="8">
        <v>41939.083639999997</v>
      </c>
      <c r="K25" s="8">
        <v>37601.2808</v>
      </c>
      <c r="L25" s="8">
        <v>39663.318959999997</v>
      </c>
      <c r="M25" s="8">
        <v>34797.892359999998</v>
      </c>
      <c r="N25" s="8">
        <v>33826.366840000002</v>
      </c>
      <c r="O25" s="8">
        <v>37306.457799999996</v>
      </c>
      <c r="P25" s="8">
        <v>33486.239390000002</v>
      </c>
      <c r="Q25" s="8">
        <v>34886.438320000001</v>
      </c>
      <c r="R25" s="8">
        <v>33962.45854</v>
      </c>
      <c r="S25" s="8">
        <v>33563.347690000002</v>
      </c>
      <c r="T25" s="8">
        <v>29444.417799999999</v>
      </c>
      <c r="U25" s="8">
        <v>29710.593850000001</v>
      </c>
      <c r="V25" s="8">
        <v>32513.633109999999</v>
      </c>
      <c r="W25" s="8">
        <v>33306.719490000003</v>
      </c>
    </row>
    <row r="26" spans="1:23" x14ac:dyDescent="0.25">
      <c r="A26" s="10" t="s">
        <v>137</v>
      </c>
      <c r="B26" s="8">
        <v>117779.73381000001</v>
      </c>
      <c r="C26" s="8">
        <v>131145.06817000001</v>
      </c>
      <c r="D26" s="8">
        <v>121124.71687</v>
      </c>
      <c r="E26" s="8">
        <v>121773.37397</v>
      </c>
      <c r="F26" s="8">
        <v>112946.34396</v>
      </c>
      <c r="G26" s="8">
        <v>110967.44379</v>
      </c>
      <c r="H26" s="8">
        <v>113309.12227000001</v>
      </c>
      <c r="I26" s="8">
        <v>88173.474400000006</v>
      </c>
      <c r="J26" s="8">
        <v>106849.01934</v>
      </c>
      <c r="K26" s="8">
        <v>98616.847469999993</v>
      </c>
      <c r="L26" s="8">
        <v>105501.98871000001</v>
      </c>
      <c r="M26" s="8">
        <v>89553.223010000002</v>
      </c>
      <c r="N26" s="8">
        <v>93712.364820000003</v>
      </c>
      <c r="O26" s="8">
        <v>99733.365019999997</v>
      </c>
      <c r="P26" s="8">
        <v>82469.699259999994</v>
      </c>
      <c r="Q26" s="8">
        <v>86733.469370000006</v>
      </c>
      <c r="R26" s="8">
        <v>88248.344110000005</v>
      </c>
      <c r="S26" s="8">
        <v>86618.506959999999</v>
      </c>
      <c r="T26" s="8">
        <v>84578.43131</v>
      </c>
      <c r="U26" s="8">
        <v>89449.108139999997</v>
      </c>
      <c r="V26" s="8">
        <v>88624.847779999996</v>
      </c>
      <c r="W26" s="8">
        <v>82296.466230000005</v>
      </c>
    </row>
    <row r="27" spans="1:23" x14ac:dyDescent="0.25">
      <c r="A27" s="10" t="s">
        <v>138</v>
      </c>
      <c r="B27" s="8">
        <v>6068.2837</v>
      </c>
      <c r="C27" s="8">
        <v>6349.2501099999999</v>
      </c>
      <c r="D27" s="8">
        <v>6101.26073</v>
      </c>
      <c r="E27" s="8">
        <v>5794.3977000000004</v>
      </c>
      <c r="F27" s="8">
        <v>5648.7246699999996</v>
      </c>
      <c r="G27" s="8">
        <v>5584.7033700000002</v>
      </c>
      <c r="H27" s="8">
        <v>5820.7575800000004</v>
      </c>
      <c r="I27" s="8">
        <v>5256.0125099999996</v>
      </c>
      <c r="J27" s="8">
        <v>5733.6997700000002</v>
      </c>
      <c r="K27" s="8">
        <v>5511.2034100000001</v>
      </c>
      <c r="L27" s="8">
        <v>5968.7366499999998</v>
      </c>
      <c r="M27" s="8">
        <v>6568.3541699999996</v>
      </c>
      <c r="N27" s="8">
        <v>5755.99748</v>
      </c>
      <c r="O27" s="8">
        <v>5815.0141899999999</v>
      </c>
      <c r="P27" s="8">
        <v>6382.5316300000004</v>
      </c>
      <c r="Q27" s="8">
        <v>6361.4515700000002</v>
      </c>
      <c r="R27" s="8">
        <v>6566.8887100000002</v>
      </c>
      <c r="S27" s="8">
        <v>6103.6711699999996</v>
      </c>
      <c r="T27" s="8">
        <v>5865.1888499999995</v>
      </c>
      <c r="U27" s="8">
        <v>5819.5122300000003</v>
      </c>
      <c r="V27" s="8">
        <v>5996.4154099999996</v>
      </c>
      <c r="W27" s="8">
        <v>6082.9277700000002</v>
      </c>
    </row>
    <row r="28" spans="1:23" x14ac:dyDescent="0.25">
      <c r="A28" s="15" t="s">
        <v>37</v>
      </c>
      <c r="B28" s="16">
        <f>SUM(B29:B30)</f>
        <v>2313.5669900000003</v>
      </c>
      <c r="C28" s="16">
        <f t="shared" ref="C28:W28" si="7">SUM(C29:C30)</f>
        <v>1896.0881800000002</v>
      </c>
      <c r="D28" s="16">
        <f t="shared" si="7"/>
        <v>1933.9718399999999</v>
      </c>
      <c r="E28" s="16">
        <f t="shared" si="7"/>
        <v>1955.0722599999999</v>
      </c>
      <c r="F28" s="16">
        <f t="shared" si="7"/>
        <v>1673.4250200000001</v>
      </c>
      <c r="G28" s="16">
        <f t="shared" si="7"/>
        <v>1704.6059300000002</v>
      </c>
      <c r="H28" s="16">
        <f t="shared" si="7"/>
        <v>1548.3712700000001</v>
      </c>
      <c r="I28" s="16">
        <f t="shared" si="7"/>
        <v>1286.7164299999999</v>
      </c>
      <c r="J28" s="16">
        <f t="shared" si="7"/>
        <v>1311.91344</v>
      </c>
      <c r="K28" s="16">
        <f t="shared" si="7"/>
        <v>1339.5058199999999</v>
      </c>
      <c r="L28" s="16">
        <f t="shared" si="7"/>
        <v>1293.95264</v>
      </c>
      <c r="M28" s="16">
        <f t="shared" si="7"/>
        <v>1199.5943</v>
      </c>
      <c r="N28" s="16">
        <f t="shared" si="7"/>
        <v>988.44579999999996</v>
      </c>
      <c r="O28" s="16">
        <f t="shared" si="7"/>
        <v>1026.0144500000001</v>
      </c>
      <c r="P28" s="16">
        <f t="shared" si="7"/>
        <v>966.29819999999995</v>
      </c>
      <c r="Q28" s="16">
        <f t="shared" si="7"/>
        <v>965.59670000000006</v>
      </c>
      <c r="R28" s="16">
        <f t="shared" si="7"/>
        <v>996.98361</v>
      </c>
      <c r="S28" s="16">
        <f t="shared" si="7"/>
        <v>813.20667000000003</v>
      </c>
      <c r="T28" s="16">
        <f t="shared" si="7"/>
        <v>723.72946999999999</v>
      </c>
      <c r="U28" s="16">
        <f t="shared" si="7"/>
        <v>887.92811000000006</v>
      </c>
      <c r="V28" s="16">
        <f t="shared" si="7"/>
        <v>742.76018999999997</v>
      </c>
      <c r="W28" s="16">
        <f t="shared" si="7"/>
        <v>980.2692199999999</v>
      </c>
    </row>
    <row r="29" spans="1:23" x14ac:dyDescent="0.25">
      <c r="A29" s="10" t="s">
        <v>38</v>
      </c>
      <c r="B29" s="8">
        <v>919.71568000000002</v>
      </c>
      <c r="C29" s="8">
        <v>919.85463000000004</v>
      </c>
      <c r="D29" s="8">
        <v>869.18687999999997</v>
      </c>
      <c r="E29" s="8">
        <v>844.66381999999999</v>
      </c>
      <c r="F29" s="8">
        <v>775.48810000000003</v>
      </c>
      <c r="G29" s="8">
        <v>787.25503000000003</v>
      </c>
      <c r="H29" s="8">
        <v>779.84486000000004</v>
      </c>
      <c r="I29" s="8">
        <v>609.66407000000004</v>
      </c>
      <c r="J29" s="8">
        <v>587.43254999999999</v>
      </c>
      <c r="K29" s="8">
        <v>572.58228999999994</v>
      </c>
      <c r="L29" s="8">
        <v>613.68321000000003</v>
      </c>
      <c r="M29" s="8">
        <v>498.6105</v>
      </c>
      <c r="N29" s="8">
        <v>515.52480000000003</v>
      </c>
      <c r="O29" s="8">
        <v>518.63108</v>
      </c>
      <c r="P29" s="8">
        <v>412.56034</v>
      </c>
      <c r="Q29" s="8">
        <v>390.04108000000002</v>
      </c>
      <c r="R29" s="8">
        <v>438.59858000000003</v>
      </c>
      <c r="S29" s="8">
        <v>474.59125</v>
      </c>
      <c r="T29" s="8">
        <v>444.45204000000001</v>
      </c>
      <c r="U29" s="8">
        <v>409.21523000000002</v>
      </c>
      <c r="V29" s="8">
        <v>372.64508000000001</v>
      </c>
      <c r="W29" s="8">
        <v>464.48327</v>
      </c>
    </row>
    <row r="30" spans="1:23" x14ac:dyDescent="0.25">
      <c r="A30" s="10" t="s">
        <v>39</v>
      </c>
      <c r="B30" s="8">
        <v>1393.85131</v>
      </c>
      <c r="C30" s="8">
        <v>976.23355000000004</v>
      </c>
      <c r="D30" s="8">
        <v>1064.78496</v>
      </c>
      <c r="E30" s="8">
        <v>1110.4084399999999</v>
      </c>
      <c r="F30" s="8">
        <v>897.93691999999999</v>
      </c>
      <c r="G30" s="8">
        <v>917.35090000000002</v>
      </c>
      <c r="H30" s="8">
        <v>768.52641000000006</v>
      </c>
      <c r="I30" s="8">
        <v>677.05236000000002</v>
      </c>
      <c r="J30" s="8">
        <v>724.48089000000004</v>
      </c>
      <c r="K30" s="8">
        <v>766.92353000000003</v>
      </c>
      <c r="L30" s="8">
        <v>680.26943000000006</v>
      </c>
      <c r="M30" s="8">
        <v>700.98379999999997</v>
      </c>
      <c r="N30" s="8">
        <v>472.92099999999999</v>
      </c>
      <c r="O30" s="8">
        <v>507.38337000000001</v>
      </c>
      <c r="P30" s="8">
        <v>553.73785999999996</v>
      </c>
      <c r="Q30" s="8">
        <v>575.55561999999998</v>
      </c>
      <c r="R30" s="8">
        <v>558.38503000000003</v>
      </c>
      <c r="S30" s="8">
        <v>338.61541999999997</v>
      </c>
      <c r="T30" s="8">
        <v>279.27742999999998</v>
      </c>
      <c r="U30" s="8">
        <v>478.71287999999998</v>
      </c>
      <c r="V30" s="8">
        <v>370.11511000000002</v>
      </c>
      <c r="W30" s="8">
        <v>515.78594999999996</v>
      </c>
    </row>
    <row r="31" spans="1:23" x14ac:dyDescent="0.25">
      <c r="A31" s="17" t="s">
        <v>40</v>
      </c>
      <c r="B31" s="16">
        <v>2992.4869800000001</v>
      </c>
      <c r="C31" s="16">
        <v>2969.5507699999998</v>
      </c>
      <c r="D31" s="16">
        <v>2965.9121100000002</v>
      </c>
      <c r="E31" s="16">
        <v>3003.01244</v>
      </c>
      <c r="F31" s="16">
        <v>2928.24071</v>
      </c>
      <c r="G31" s="16">
        <v>2953.85862</v>
      </c>
      <c r="H31" s="16">
        <v>3069.1182600000002</v>
      </c>
      <c r="I31" s="16">
        <v>2988.7354599999999</v>
      </c>
      <c r="J31" s="16">
        <v>2944.77513</v>
      </c>
      <c r="K31" s="16">
        <v>2575.3341999999998</v>
      </c>
      <c r="L31" s="16">
        <v>2581.72577</v>
      </c>
      <c r="M31" s="16">
        <v>2672.9077400000001</v>
      </c>
      <c r="N31" s="16">
        <v>2657.2548099999999</v>
      </c>
      <c r="O31" s="16">
        <v>2688.90996</v>
      </c>
      <c r="P31" s="16">
        <v>2478.2710499999998</v>
      </c>
      <c r="Q31" s="16">
        <v>2373.6250300000002</v>
      </c>
      <c r="R31" s="16">
        <v>2340.1901600000001</v>
      </c>
      <c r="S31" s="16">
        <v>2260.2108600000001</v>
      </c>
      <c r="T31" s="16">
        <v>1998.1096600000001</v>
      </c>
      <c r="U31" s="16">
        <v>2019.44624</v>
      </c>
      <c r="V31" s="16">
        <v>1806.27829</v>
      </c>
      <c r="W31" s="16">
        <v>1831.02036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57458.047530000003</v>
      </c>
      <c r="C33" s="16">
        <f t="shared" ref="C33:W33" si="8">SUM(C34:C41)</f>
        <v>51489.0766</v>
      </c>
      <c r="D33" s="16">
        <f t="shared" si="8"/>
        <v>49590.105649999998</v>
      </c>
      <c r="E33" s="16">
        <f t="shared" si="8"/>
        <v>53992.813309999998</v>
      </c>
      <c r="F33" s="16">
        <f t="shared" si="8"/>
        <v>54156.462269999996</v>
      </c>
      <c r="G33" s="16">
        <f t="shared" si="8"/>
        <v>52209.015140000003</v>
      </c>
      <c r="H33" s="16">
        <f t="shared" si="8"/>
        <v>52624.986850000001</v>
      </c>
      <c r="I33" s="16">
        <f t="shared" si="8"/>
        <v>51188.30891</v>
      </c>
      <c r="J33" s="16">
        <f t="shared" si="8"/>
        <v>48805.332999999999</v>
      </c>
      <c r="K33" s="16">
        <f t="shared" si="8"/>
        <v>40592.667030000004</v>
      </c>
      <c r="L33" s="16">
        <f t="shared" si="8"/>
        <v>45918.564299999998</v>
      </c>
      <c r="M33" s="16">
        <f t="shared" si="8"/>
        <v>46058.462170000006</v>
      </c>
      <c r="N33" s="16">
        <f t="shared" si="8"/>
        <v>45257.706030000008</v>
      </c>
      <c r="O33" s="16">
        <f t="shared" si="8"/>
        <v>45035.506930000003</v>
      </c>
      <c r="P33" s="16">
        <f t="shared" si="8"/>
        <v>45023.118159999998</v>
      </c>
      <c r="Q33" s="16">
        <f t="shared" si="8"/>
        <v>43582.186290000005</v>
      </c>
      <c r="R33" s="16">
        <f t="shared" si="8"/>
        <v>45339.234610000007</v>
      </c>
      <c r="S33" s="16">
        <f t="shared" si="8"/>
        <v>49202.270800000006</v>
      </c>
      <c r="T33" s="16">
        <f t="shared" si="8"/>
        <v>47175.783989999996</v>
      </c>
      <c r="U33" s="16">
        <f t="shared" si="8"/>
        <v>44947.949979999998</v>
      </c>
      <c r="V33" s="16">
        <f t="shared" si="8"/>
        <v>42038.093540000002</v>
      </c>
      <c r="W33" s="16">
        <f t="shared" si="8"/>
        <v>44739.603140000007</v>
      </c>
    </row>
    <row r="34" spans="1:23" x14ac:dyDescent="0.25">
      <c r="A34" s="9" t="s">
        <v>140</v>
      </c>
      <c r="B34" s="8">
        <v>23265.792590000001</v>
      </c>
      <c r="C34" s="8">
        <v>21051.263220000001</v>
      </c>
      <c r="D34" s="8">
        <v>20147.498670000001</v>
      </c>
      <c r="E34" s="8">
        <v>20878.760770000001</v>
      </c>
      <c r="F34" s="8">
        <v>21406.35727</v>
      </c>
      <c r="G34" s="8">
        <v>20125.529020000002</v>
      </c>
      <c r="H34" s="8">
        <v>20599.78947</v>
      </c>
      <c r="I34" s="8">
        <v>21876.823789999999</v>
      </c>
      <c r="J34" s="8">
        <v>20850.42122</v>
      </c>
      <c r="K34" s="8">
        <v>18468.455450000001</v>
      </c>
      <c r="L34" s="8">
        <v>18952.411820000001</v>
      </c>
      <c r="M34" s="8">
        <v>20151.155480000001</v>
      </c>
      <c r="N34" s="8">
        <v>19665.716850000001</v>
      </c>
      <c r="O34" s="8">
        <v>19072.968410000001</v>
      </c>
      <c r="P34" s="8">
        <v>19636.053520000001</v>
      </c>
      <c r="Q34" s="8">
        <v>19245.834050000001</v>
      </c>
      <c r="R34" s="8">
        <v>19253.658790000001</v>
      </c>
      <c r="S34" s="8">
        <v>19933.078590000001</v>
      </c>
      <c r="T34" s="8">
        <v>19807.095020000001</v>
      </c>
      <c r="U34" s="8">
        <v>19569.242429999998</v>
      </c>
      <c r="V34" s="8">
        <v>19201.696960000001</v>
      </c>
      <c r="W34" s="8">
        <v>19898.435560000002</v>
      </c>
    </row>
    <row r="35" spans="1:23" x14ac:dyDescent="0.25">
      <c r="A35" s="9" t="s">
        <v>141</v>
      </c>
      <c r="B35" s="8">
        <v>8403.7347499999996</v>
      </c>
      <c r="C35" s="8">
        <v>7758.9848199999997</v>
      </c>
      <c r="D35" s="8">
        <v>8371.1302799999994</v>
      </c>
      <c r="E35" s="8">
        <v>8432.4205700000002</v>
      </c>
      <c r="F35" s="8">
        <v>7942.8319600000004</v>
      </c>
      <c r="G35" s="8">
        <v>8707.5394099999994</v>
      </c>
      <c r="H35" s="8">
        <v>8275.5042599999997</v>
      </c>
      <c r="I35" s="8">
        <v>8576.8932299999997</v>
      </c>
      <c r="J35" s="8">
        <v>8194.1029999999992</v>
      </c>
      <c r="K35" s="8">
        <v>7271.8592399999998</v>
      </c>
      <c r="L35" s="8">
        <v>8259.1768400000001</v>
      </c>
      <c r="M35" s="8">
        <v>8035.1088399999999</v>
      </c>
      <c r="N35" s="8">
        <v>8185.8986999999997</v>
      </c>
      <c r="O35" s="8">
        <v>8107.3504300000004</v>
      </c>
      <c r="P35" s="8">
        <v>6236.5878599999996</v>
      </c>
      <c r="Q35" s="8">
        <v>5564.1312500000004</v>
      </c>
      <c r="R35" s="8">
        <v>5640.63724</v>
      </c>
      <c r="S35" s="8">
        <v>5613.3658500000001</v>
      </c>
      <c r="T35" s="8">
        <v>5535.6644399999996</v>
      </c>
      <c r="U35" s="8">
        <v>5403.3282300000001</v>
      </c>
      <c r="V35" s="8">
        <v>5380.5898900000002</v>
      </c>
      <c r="W35" s="8">
        <v>5337.2578400000002</v>
      </c>
    </row>
    <row r="36" spans="1:23" x14ac:dyDescent="0.25">
      <c r="A36" s="9" t="s">
        <v>142</v>
      </c>
      <c r="B36" s="8">
        <v>23460.455819999999</v>
      </c>
      <c r="C36" s="8">
        <v>20494.106159999999</v>
      </c>
      <c r="D36" s="8">
        <v>18917.36666</v>
      </c>
      <c r="E36" s="8">
        <v>22514.7372</v>
      </c>
      <c r="F36" s="8">
        <v>22511.532459999999</v>
      </c>
      <c r="G36" s="8">
        <v>21138.27648</v>
      </c>
      <c r="H36" s="8">
        <v>21492.497930000001</v>
      </c>
      <c r="I36" s="8">
        <v>18487.48978</v>
      </c>
      <c r="J36" s="8">
        <v>17595.89832</v>
      </c>
      <c r="K36" s="8">
        <v>12820.96545</v>
      </c>
      <c r="L36" s="8">
        <v>16399.046439999998</v>
      </c>
      <c r="M36" s="8">
        <v>15693.39947</v>
      </c>
      <c r="N36" s="8">
        <v>15239.83164</v>
      </c>
      <c r="O36" s="8">
        <v>15733.680560000001</v>
      </c>
      <c r="P36" s="8">
        <v>17092.262269999999</v>
      </c>
      <c r="Q36" s="8">
        <v>16775.204470000001</v>
      </c>
      <c r="R36" s="8">
        <v>18417.280890000002</v>
      </c>
      <c r="S36" s="8">
        <v>21584.52952</v>
      </c>
      <c r="T36" s="8">
        <v>19827.846109999999</v>
      </c>
      <c r="U36" s="8">
        <v>18023.861349999999</v>
      </c>
      <c r="V36" s="8">
        <v>15528.686089999999</v>
      </c>
      <c r="W36" s="8">
        <v>17474.515920000002</v>
      </c>
    </row>
    <row r="37" spans="1:23" x14ac:dyDescent="0.25">
      <c r="A37" s="9" t="s">
        <v>143</v>
      </c>
      <c r="B37" s="8">
        <v>2328.0643700000001</v>
      </c>
      <c r="C37" s="8">
        <v>2184.7224000000001</v>
      </c>
      <c r="D37" s="8">
        <v>2154.11004</v>
      </c>
      <c r="E37" s="8">
        <v>2166.8947699999999</v>
      </c>
      <c r="F37" s="8">
        <v>2295.7405800000001</v>
      </c>
      <c r="G37" s="8">
        <v>2237.6702300000002</v>
      </c>
      <c r="H37" s="8">
        <v>2257.1951899999999</v>
      </c>
      <c r="I37" s="8">
        <v>2247.1021099999998</v>
      </c>
      <c r="J37" s="8">
        <v>2164.9104600000001</v>
      </c>
      <c r="K37" s="8">
        <v>2031.38689</v>
      </c>
      <c r="L37" s="8">
        <v>2307.9292</v>
      </c>
      <c r="M37" s="8">
        <v>2178.7983800000002</v>
      </c>
      <c r="N37" s="8">
        <v>2166.25884</v>
      </c>
      <c r="O37" s="8">
        <v>2121.5075299999999</v>
      </c>
      <c r="P37" s="8">
        <v>2058.2145099999998</v>
      </c>
      <c r="Q37" s="8">
        <v>1997.0165199999999</v>
      </c>
      <c r="R37" s="8">
        <v>2027.65769</v>
      </c>
      <c r="S37" s="8">
        <v>2071.29684</v>
      </c>
      <c r="T37" s="8">
        <v>2005.17842</v>
      </c>
      <c r="U37" s="8">
        <v>1951.5179700000001</v>
      </c>
      <c r="V37" s="8">
        <v>1927.1206</v>
      </c>
      <c r="W37" s="8">
        <v>2029.39382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2655.5092100000002</v>
      </c>
      <c r="C42" s="16">
        <v>2667.27126</v>
      </c>
      <c r="D42" s="16">
        <v>2553.24406</v>
      </c>
      <c r="E42" s="16">
        <v>2531.7443800000001</v>
      </c>
      <c r="F42" s="16">
        <v>2428.9810000000002</v>
      </c>
      <c r="G42" s="16">
        <v>2377.5344799999998</v>
      </c>
      <c r="H42" s="16">
        <v>2355.7293199999999</v>
      </c>
      <c r="I42" s="16">
        <v>2407.9266699999998</v>
      </c>
      <c r="J42" s="16">
        <v>2500.4933000000001</v>
      </c>
      <c r="K42" s="16">
        <v>2465.9916199999998</v>
      </c>
      <c r="L42" s="16">
        <v>2516.9909899999998</v>
      </c>
      <c r="M42" s="16">
        <v>2511.3956499999999</v>
      </c>
      <c r="N42" s="16">
        <v>2635.9046699999999</v>
      </c>
      <c r="O42" s="16">
        <v>2737.3684699999999</v>
      </c>
      <c r="P42" s="16">
        <v>2903.1837500000001</v>
      </c>
      <c r="Q42" s="16">
        <v>2927.9566199999999</v>
      </c>
      <c r="R42" s="16">
        <v>2922.6289700000002</v>
      </c>
      <c r="S42" s="16">
        <v>2870.2341999999999</v>
      </c>
      <c r="T42" s="16">
        <v>2855.3978299999999</v>
      </c>
      <c r="U42" s="16">
        <v>2730.8035799999998</v>
      </c>
      <c r="V42" s="16">
        <v>2628.5011800000002</v>
      </c>
      <c r="W42" s="16">
        <v>2588.0109299999999</v>
      </c>
    </row>
    <row r="43" spans="1:23" x14ac:dyDescent="0.25">
      <c r="A43" s="18" t="s">
        <v>65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25644.173349999997</v>
      </c>
      <c r="C45" s="16">
        <f t="shared" ref="C45:W45" si="9">SUM(C46:C47)</f>
        <v>25201.40004</v>
      </c>
      <c r="D45" s="16">
        <f t="shared" si="9"/>
        <v>25587.388350000001</v>
      </c>
      <c r="E45" s="16">
        <f t="shared" si="9"/>
        <v>26678.909159999999</v>
      </c>
      <c r="F45" s="16">
        <f t="shared" si="9"/>
        <v>27617.383070000003</v>
      </c>
      <c r="G45" s="16">
        <f t="shared" si="9"/>
        <v>30310.75362</v>
      </c>
      <c r="H45" s="16">
        <f t="shared" si="9"/>
        <v>31807.986449999997</v>
      </c>
      <c r="I45" s="16">
        <f t="shared" si="9"/>
        <v>33945.54638</v>
      </c>
      <c r="J45" s="16">
        <f t="shared" si="9"/>
        <v>33819.490259999999</v>
      </c>
      <c r="K45" s="16">
        <f t="shared" si="9"/>
        <v>32745.526669999999</v>
      </c>
      <c r="L45" s="16">
        <f t="shared" si="9"/>
        <v>32572.369740000002</v>
      </c>
      <c r="M45" s="16">
        <f t="shared" si="9"/>
        <v>31269.55673</v>
      </c>
      <c r="N45" s="16">
        <f t="shared" si="9"/>
        <v>32554.700509999999</v>
      </c>
      <c r="O45" s="16">
        <f t="shared" si="9"/>
        <v>32256.769029999999</v>
      </c>
      <c r="P45" s="16">
        <f t="shared" si="9"/>
        <v>31249.23906</v>
      </c>
      <c r="Q45" s="16">
        <f t="shared" si="9"/>
        <v>31423.117459999998</v>
      </c>
      <c r="R45" s="16">
        <f t="shared" si="9"/>
        <v>34685.246740000002</v>
      </c>
      <c r="S45" s="16">
        <f t="shared" si="9"/>
        <v>35753.32458</v>
      </c>
      <c r="T45" s="16">
        <f t="shared" si="9"/>
        <v>34678.955020000001</v>
      </c>
      <c r="U45" s="16">
        <f t="shared" si="9"/>
        <v>33294.976119999999</v>
      </c>
      <c r="V45" s="16">
        <f t="shared" si="9"/>
        <v>17209.509979999999</v>
      </c>
      <c r="W45" s="16">
        <f t="shared" si="9"/>
        <v>21895.660210000002</v>
      </c>
    </row>
    <row r="46" spans="1:23" x14ac:dyDescent="0.25">
      <c r="A46" s="9" t="s">
        <v>149</v>
      </c>
      <c r="B46" s="8">
        <v>19448.015319999999</v>
      </c>
      <c r="C46" s="8">
        <v>18947.606739999999</v>
      </c>
      <c r="D46" s="8">
        <v>18868.104719999999</v>
      </c>
      <c r="E46" s="8">
        <v>19200.96355</v>
      </c>
      <c r="F46" s="8">
        <v>19850.713510000001</v>
      </c>
      <c r="G46" s="8">
        <v>23007.433199999999</v>
      </c>
      <c r="H46" s="8">
        <v>24227.351159999998</v>
      </c>
      <c r="I46" s="8">
        <v>25121.922330000001</v>
      </c>
      <c r="J46" s="8">
        <v>25384.326059999999</v>
      </c>
      <c r="K46" s="8">
        <v>24708.5347</v>
      </c>
      <c r="L46" s="8">
        <v>24315.077870000001</v>
      </c>
      <c r="M46" s="8">
        <v>23145.76283</v>
      </c>
      <c r="N46" s="8">
        <v>25041.967659999998</v>
      </c>
      <c r="O46" s="8">
        <v>25544.882689999999</v>
      </c>
      <c r="P46" s="8">
        <v>24584.320459999999</v>
      </c>
      <c r="Q46" s="8">
        <v>24491.396229999998</v>
      </c>
      <c r="R46" s="8">
        <v>26480.62055</v>
      </c>
      <c r="S46" s="8">
        <v>29188.890579999999</v>
      </c>
      <c r="T46" s="8">
        <v>30055.307990000001</v>
      </c>
      <c r="U46" s="8">
        <v>29746.852869999999</v>
      </c>
      <c r="V46" s="8">
        <v>13691.23623</v>
      </c>
      <c r="W46" s="8">
        <v>18143.8475</v>
      </c>
    </row>
    <row r="47" spans="1:23" x14ac:dyDescent="0.25">
      <c r="A47" s="11" t="s">
        <v>150</v>
      </c>
      <c r="B47" s="12">
        <v>6196.1580299999996</v>
      </c>
      <c r="C47" s="12">
        <v>6253.7933000000003</v>
      </c>
      <c r="D47" s="12">
        <v>6719.2836299999999</v>
      </c>
      <c r="E47" s="12">
        <v>7477.9456099999998</v>
      </c>
      <c r="F47" s="12">
        <v>7766.6695600000003</v>
      </c>
      <c r="G47" s="12">
        <v>7303.32042</v>
      </c>
      <c r="H47" s="12">
        <v>7580.6352900000002</v>
      </c>
      <c r="I47" s="12">
        <v>8823.6240500000004</v>
      </c>
      <c r="J47" s="12">
        <v>8435.1641999999993</v>
      </c>
      <c r="K47" s="12">
        <v>8036.99197</v>
      </c>
      <c r="L47" s="12">
        <v>8257.2918699999991</v>
      </c>
      <c r="M47" s="12">
        <v>8123.7938999999997</v>
      </c>
      <c r="N47" s="12">
        <v>7512.7328500000003</v>
      </c>
      <c r="O47" s="12">
        <v>6711.88634</v>
      </c>
      <c r="P47" s="12">
        <v>6664.9186</v>
      </c>
      <c r="Q47" s="12">
        <v>6931.7212300000001</v>
      </c>
      <c r="R47" s="12">
        <v>8204.6261900000009</v>
      </c>
      <c r="S47" s="12">
        <v>6564.4340000000002</v>
      </c>
      <c r="T47" s="12">
        <v>4623.6470300000001</v>
      </c>
      <c r="U47" s="12">
        <v>3548.1232500000001</v>
      </c>
      <c r="V47" s="12">
        <v>3518.2737499999998</v>
      </c>
      <c r="W47" s="12">
        <v>3751.8127100000002</v>
      </c>
    </row>
    <row r="49" spans="1:23" ht="12.75" x14ac:dyDescent="0.25">
      <c r="A49" s="4" t="s">
        <v>113</v>
      </c>
      <c r="B49" s="5">
        <f>SUM(B50,B84,B89,B90,B91,B92)</f>
        <v>921257.85800987401</v>
      </c>
      <c r="C49" s="5">
        <f t="shared" ref="C49:W49" si="10">SUM(C50,C84,C89,C90,C91,C92)</f>
        <v>934337.97402123199</v>
      </c>
      <c r="D49" s="5">
        <f t="shared" si="10"/>
        <v>919728.74114257807</v>
      </c>
      <c r="E49" s="5">
        <f t="shared" si="10"/>
        <v>923319.33430267812</v>
      </c>
      <c r="F49" s="5">
        <f t="shared" si="10"/>
        <v>910227.57710765803</v>
      </c>
      <c r="G49" s="5">
        <f t="shared" si="10"/>
        <v>889545.1536636001</v>
      </c>
      <c r="H49" s="5">
        <f t="shared" si="10"/>
        <v>904059.57664662611</v>
      </c>
      <c r="I49" s="5">
        <f t="shared" si="10"/>
        <v>873393.13694412203</v>
      </c>
      <c r="J49" s="5">
        <f t="shared" si="10"/>
        <v>878024.37382838002</v>
      </c>
      <c r="K49" s="5">
        <f t="shared" si="10"/>
        <v>812084.59427483811</v>
      </c>
      <c r="L49" s="5">
        <f t="shared" si="10"/>
        <v>854982.78767742391</v>
      </c>
      <c r="M49" s="5">
        <f t="shared" si="10"/>
        <v>826525.02131430386</v>
      </c>
      <c r="N49" s="5">
        <f t="shared" si="10"/>
        <v>846622.1088828441</v>
      </c>
      <c r="O49" s="5">
        <f t="shared" si="10"/>
        <v>863264.03014258004</v>
      </c>
      <c r="P49" s="5">
        <f t="shared" si="10"/>
        <v>823888.36267077189</v>
      </c>
      <c r="Q49" s="5">
        <f t="shared" si="10"/>
        <v>825504.13123485376</v>
      </c>
      <c r="R49" s="5">
        <f t="shared" si="10"/>
        <v>837600.69258011202</v>
      </c>
      <c r="S49" s="5">
        <f t="shared" si="10"/>
        <v>819675.19301691395</v>
      </c>
      <c r="T49" s="5">
        <f t="shared" si="10"/>
        <v>790069.9256447301</v>
      </c>
      <c r="U49" s="5">
        <f t="shared" si="10"/>
        <v>739350.440054734</v>
      </c>
      <c r="V49" s="5">
        <f t="shared" si="10"/>
        <v>666018.22942206194</v>
      </c>
      <c r="W49" s="5">
        <f t="shared" si="10"/>
        <v>700515.20284389588</v>
      </c>
    </row>
    <row r="50" spans="1:23" x14ac:dyDescent="0.25">
      <c r="A50" s="13" t="s">
        <v>79</v>
      </c>
      <c r="B50" s="14">
        <f>SUM(B51,B82,B83)</f>
        <v>834164.09914240392</v>
      </c>
      <c r="C50" s="14">
        <f t="shared" ref="C50:W50" si="11">SUM(C51,C82,C83)</f>
        <v>853958.44730095204</v>
      </c>
      <c r="D50" s="14">
        <f t="shared" si="11"/>
        <v>840877.98815482808</v>
      </c>
      <c r="E50" s="14">
        <f t="shared" si="11"/>
        <v>839440.8775471081</v>
      </c>
      <c r="F50" s="14">
        <f t="shared" si="11"/>
        <v>824357.67528414796</v>
      </c>
      <c r="G50" s="14">
        <f t="shared" si="11"/>
        <v>804542.73829466</v>
      </c>
      <c r="H50" s="14">
        <f t="shared" si="11"/>
        <v>817204.45755113603</v>
      </c>
      <c r="I50" s="14">
        <f t="shared" si="11"/>
        <v>785404.36132471205</v>
      </c>
      <c r="J50" s="14">
        <f t="shared" si="11"/>
        <v>792263.34094014007</v>
      </c>
      <c r="K50" s="14">
        <f t="shared" si="11"/>
        <v>736034.54054798803</v>
      </c>
      <c r="L50" s="14">
        <f t="shared" si="11"/>
        <v>773714.32558662398</v>
      </c>
      <c r="M50" s="14">
        <f t="shared" si="11"/>
        <v>746165.83581786393</v>
      </c>
      <c r="N50" s="14">
        <f t="shared" si="11"/>
        <v>765975.1128732441</v>
      </c>
      <c r="O50" s="14">
        <f t="shared" si="11"/>
        <v>783032.71280515997</v>
      </c>
      <c r="P50" s="14">
        <f t="shared" si="11"/>
        <v>744470.46117157186</v>
      </c>
      <c r="Q50" s="14">
        <f t="shared" si="11"/>
        <v>747173.51069432381</v>
      </c>
      <c r="R50" s="14">
        <f t="shared" si="11"/>
        <v>754410.34117119201</v>
      </c>
      <c r="S50" s="14">
        <f t="shared" si="11"/>
        <v>731629.38339524402</v>
      </c>
      <c r="T50" s="14">
        <f t="shared" si="11"/>
        <v>705064.35563771997</v>
      </c>
      <c r="U50" s="14">
        <f t="shared" si="11"/>
        <v>658007.101038364</v>
      </c>
      <c r="V50" s="14">
        <f t="shared" si="11"/>
        <v>603426.79721675196</v>
      </c>
      <c r="W50" s="14">
        <f t="shared" si="11"/>
        <v>630615.94536041596</v>
      </c>
    </row>
    <row r="51" spans="1:23" x14ac:dyDescent="0.25">
      <c r="A51" s="9" t="s">
        <v>80</v>
      </c>
      <c r="B51" s="8">
        <f>SUM(B52,B69,B75,B79)</f>
        <v>831171.61216240388</v>
      </c>
      <c r="C51" s="8">
        <f t="shared" ref="C51:W51" si="12">SUM(C52,C69,C75,C79)</f>
        <v>850988.89653095207</v>
      </c>
      <c r="D51" s="8">
        <f t="shared" si="12"/>
        <v>837912.07604482805</v>
      </c>
      <c r="E51" s="8">
        <f t="shared" si="12"/>
        <v>836437.86510710814</v>
      </c>
      <c r="F51" s="8">
        <f t="shared" si="12"/>
        <v>821429.43457414792</v>
      </c>
      <c r="G51" s="8">
        <f t="shared" si="12"/>
        <v>801588.87967466004</v>
      </c>
      <c r="H51" s="8">
        <f t="shared" si="12"/>
        <v>814135.33929113601</v>
      </c>
      <c r="I51" s="8">
        <f t="shared" si="12"/>
        <v>782415.62586471206</v>
      </c>
      <c r="J51" s="8">
        <f t="shared" si="12"/>
        <v>789318.56581014011</v>
      </c>
      <c r="K51" s="8">
        <f t="shared" si="12"/>
        <v>733459.20634798799</v>
      </c>
      <c r="L51" s="8">
        <f t="shared" si="12"/>
        <v>771132.59981662396</v>
      </c>
      <c r="M51" s="8">
        <f t="shared" si="12"/>
        <v>743492.92807786388</v>
      </c>
      <c r="N51" s="8">
        <f t="shared" si="12"/>
        <v>763317.85806324414</v>
      </c>
      <c r="O51" s="8">
        <f t="shared" si="12"/>
        <v>780343.80284516001</v>
      </c>
      <c r="P51" s="8">
        <f t="shared" si="12"/>
        <v>741992.19012157188</v>
      </c>
      <c r="Q51" s="8">
        <f t="shared" si="12"/>
        <v>744799.88566432381</v>
      </c>
      <c r="R51" s="8">
        <f t="shared" si="12"/>
        <v>752070.15101119201</v>
      </c>
      <c r="S51" s="8">
        <f t="shared" si="12"/>
        <v>729369.17253524403</v>
      </c>
      <c r="T51" s="8">
        <f t="shared" si="12"/>
        <v>703066.24597772001</v>
      </c>
      <c r="U51" s="8">
        <f t="shared" si="12"/>
        <v>655987.65479836403</v>
      </c>
      <c r="V51" s="8">
        <f t="shared" si="12"/>
        <v>601620.51892675192</v>
      </c>
      <c r="W51" s="8">
        <f t="shared" si="12"/>
        <v>628784.925000416</v>
      </c>
    </row>
    <row r="52" spans="1:23" x14ac:dyDescent="0.25">
      <c r="A52" s="15" t="s">
        <v>81</v>
      </c>
      <c r="B52" s="16">
        <f>SUM(B53,B57)</f>
        <v>480925.19381398801</v>
      </c>
      <c r="C52" s="16">
        <f t="shared" ref="C52:W52" si="13">SUM(C53,C57)</f>
        <v>488815.49275432806</v>
      </c>
      <c r="D52" s="16">
        <f t="shared" si="13"/>
        <v>490313.71160852397</v>
      </c>
      <c r="E52" s="16">
        <f t="shared" si="13"/>
        <v>496264.46702728805</v>
      </c>
      <c r="F52" s="16">
        <f t="shared" si="13"/>
        <v>491377.81847022002</v>
      </c>
      <c r="G52" s="16">
        <f t="shared" si="13"/>
        <v>483197.45716173603</v>
      </c>
      <c r="H52" s="16">
        <f t="shared" si="13"/>
        <v>489667.16235951596</v>
      </c>
      <c r="I52" s="16">
        <f t="shared" si="13"/>
        <v>502488.15982514399</v>
      </c>
      <c r="J52" s="16">
        <f t="shared" si="13"/>
        <v>484593.63006776397</v>
      </c>
      <c r="K52" s="16">
        <f t="shared" si="13"/>
        <v>441459.06547986</v>
      </c>
      <c r="L52" s="16">
        <f t="shared" si="13"/>
        <v>470519.18060516403</v>
      </c>
      <c r="M52" s="16">
        <f t="shared" si="13"/>
        <v>462000.23831873992</v>
      </c>
      <c r="N52" s="16">
        <f t="shared" si="13"/>
        <v>476038.57112508011</v>
      </c>
      <c r="O52" s="16">
        <f t="shared" si="13"/>
        <v>478601.62933280406</v>
      </c>
      <c r="P52" s="16">
        <f t="shared" si="13"/>
        <v>456727.54435404006</v>
      </c>
      <c r="Q52" s="16">
        <f t="shared" si="13"/>
        <v>456777.09188605193</v>
      </c>
      <c r="R52" s="16">
        <f t="shared" si="13"/>
        <v>456015.14362105203</v>
      </c>
      <c r="S52" s="16">
        <f t="shared" si="13"/>
        <v>433607.16918178799</v>
      </c>
      <c r="T52" s="16">
        <f t="shared" si="13"/>
        <v>418256.6407621199</v>
      </c>
      <c r="U52" s="16">
        <f t="shared" si="13"/>
        <v>366080.22235411202</v>
      </c>
      <c r="V52" s="16">
        <f t="shared" si="13"/>
        <v>328237.03645826393</v>
      </c>
      <c r="W52" s="16">
        <f t="shared" si="13"/>
        <v>359470.85956254002</v>
      </c>
    </row>
    <row r="53" spans="1:23" x14ac:dyDescent="0.25">
      <c r="A53" s="19" t="s">
        <v>77</v>
      </c>
      <c r="B53" s="16">
        <f>SUM(B54:B56)</f>
        <v>377796.94402438798</v>
      </c>
      <c r="C53" s="16">
        <f t="shared" ref="C53:W53" si="14">SUM(C54:C56)</f>
        <v>392684.10364068008</v>
      </c>
      <c r="D53" s="16">
        <f t="shared" si="14"/>
        <v>394119.59162277594</v>
      </c>
      <c r="E53" s="16">
        <f t="shared" si="14"/>
        <v>397596.47746902</v>
      </c>
      <c r="F53" s="16">
        <f t="shared" si="14"/>
        <v>394148.41607653204</v>
      </c>
      <c r="G53" s="16">
        <f t="shared" si="14"/>
        <v>388288.64008863602</v>
      </c>
      <c r="H53" s="16">
        <f t="shared" si="14"/>
        <v>392858.89300102793</v>
      </c>
      <c r="I53" s="16">
        <f t="shared" si="14"/>
        <v>406368.68990848796</v>
      </c>
      <c r="J53" s="16">
        <f t="shared" si="14"/>
        <v>384447.671750304</v>
      </c>
      <c r="K53" s="16">
        <f t="shared" si="14"/>
        <v>354461.70496392</v>
      </c>
      <c r="L53" s="16">
        <f t="shared" si="14"/>
        <v>372057.22465426801</v>
      </c>
      <c r="M53" s="16">
        <f t="shared" si="14"/>
        <v>364709.68061828398</v>
      </c>
      <c r="N53" s="16">
        <f t="shared" si="14"/>
        <v>381708.46960261208</v>
      </c>
      <c r="O53" s="16">
        <f t="shared" si="14"/>
        <v>384759.78511276806</v>
      </c>
      <c r="P53" s="16">
        <f t="shared" si="14"/>
        <v>365408.89709744405</v>
      </c>
      <c r="Q53" s="16">
        <f t="shared" si="14"/>
        <v>361612.45447336795</v>
      </c>
      <c r="R53" s="16">
        <f t="shared" si="14"/>
        <v>362603.10807140404</v>
      </c>
      <c r="S53" s="16">
        <f t="shared" si="14"/>
        <v>338500.14537757199</v>
      </c>
      <c r="T53" s="16">
        <f t="shared" si="14"/>
        <v>321236.65311595192</v>
      </c>
      <c r="U53" s="16">
        <f t="shared" si="14"/>
        <v>272608.03061790002</v>
      </c>
      <c r="V53" s="16">
        <f t="shared" si="14"/>
        <v>234800.86632472795</v>
      </c>
      <c r="W53" s="16">
        <f t="shared" si="14"/>
        <v>265748.34619022399</v>
      </c>
    </row>
    <row r="54" spans="1:23" x14ac:dyDescent="0.25">
      <c r="A54" s="20" t="s">
        <v>43</v>
      </c>
      <c r="B54" s="8">
        <v>348838.713653724</v>
      </c>
      <c r="C54" s="8">
        <v>364699.16496480012</v>
      </c>
      <c r="D54" s="8">
        <v>365289.81341809197</v>
      </c>
      <c r="E54" s="8">
        <v>375051.09848226001</v>
      </c>
      <c r="F54" s="8">
        <v>370373.35480296006</v>
      </c>
      <c r="G54" s="8">
        <v>363754.60378071602</v>
      </c>
      <c r="H54" s="8">
        <v>368633.48618468398</v>
      </c>
      <c r="I54" s="8">
        <v>382369.83501412795</v>
      </c>
      <c r="J54" s="8">
        <v>360935.98834518</v>
      </c>
      <c r="K54" s="8">
        <v>332710.86822403199</v>
      </c>
      <c r="L54" s="8">
        <v>349922.82627357601</v>
      </c>
      <c r="M54" s="8">
        <v>342734.66566207196</v>
      </c>
      <c r="N54" s="8">
        <v>359578.18895203207</v>
      </c>
      <c r="O54" s="8">
        <v>362674.09922648408</v>
      </c>
      <c r="P54" s="8">
        <v>343653.98402979609</v>
      </c>
      <c r="Q54" s="8">
        <v>339258.20786642394</v>
      </c>
      <c r="R54" s="8">
        <v>338364.86772111605</v>
      </c>
      <c r="S54" s="8">
        <v>317091.93920399999</v>
      </c>
      <c r="T54" s="8">
        <v>298661.11114883993</v>
      </c>
      <c r="U54" s="8">
        <v>250531.15215276004</v>
      </c>
      <c r="V54" s="8">
        <v>213539.50189221595</v>
      </c>
      <c r="W54" s="8">
        <v>244826.53411113602</v>
      </c>
    </row>
    <row r="55" spans="1:23" x14ac:dyDescent="0.25">
      <c r="A55" s="20" t="s">
        <v>44</v>
      </c>
      <c r="B55" s="8">
        <v>20755.978162920001</v>
      </c>
      <c r="C55" s="8">
        <v>19892.828961360003</v>
      </c>
      <c r="D55" s="8">
        <v>20622.636601199996</v>
      </c>
      <c r="E55" s="8">
        <v>17454.2016114</v>
      </c>
      <c r="F55" s="8">
        <v>18121.299562799999</v>
      </c>
      <c r="G55" s="8">
        <v>18770.61539304</v>
      </c>
      <c r="H55" s="8">
        <v>18644.671324752006</v>
      </c>
      <c r="I55" s="8">
        <v>18304.846628688003</v>
      </c>
      <c r="J55" s="8">
        <v>18128.559413880001</v>
      </c>
      <c r="K55" s="8">
        <v>17009.808194952006</v>
      </c>
      <c r="L55" s="8">
        <v>16816.996819872005</v>
      </c>
      <c r="M55" s="8">
        <v>16171.288536312002</v>
      </c>
      <c r="N55" s="8">
        <v>16042.812385788</v>
      </c>
      <c r="O55" s="8">
        <v>15884.277589007997</v>
      </c>
      <c r="P55" s="8">
        <v>15199.398157032001</v>
      </c>
      <c r="Q55" s="8">
        <v>15842.337649200002</v>
      </c>
      <c r="R55" s="8">
        <v>17635.708553760003</v>
      </c>
      <c r="S55" s="8">
        <v>14791.815619559999</v>
      </c>
      <c r="T55" s="8">
        <v>16177.900687368001</v>
      </c>
      <c r="U55" s="8">
        <v>15944.359661639999</v>
      </c>
      <c r="V55" s="8">
        <v>15890.053809960005</v>
      </c>
      <c r="W55" s="8">
        <v>15413.290661520005</v>
      </c>
    </row>
    <row r="56" spans="1:23" x14ac:dyDescent="0.25">
      <c r="A56" s="20" t="s">
        <v>78</v>
      </c>
      <c r="B56" s="8">
        <v>8202.2522077439971</v>
      </c>
      <c r="C56" s="8">
        <v>8092.1097145200001</v>
      </c>
      <c r="D56" s="8">
        <v>8207.141603484004</v>
      </c>
      <c r="E56" s="8">
        <v>5091.1773753600028</v>
      </c>
      <c r="F56" s="8">
        <v>5653.7617107719998</v>
      </c>
      <c r="G56" s="8">
        <v>5763.4209148800001</v>
      </c>
      <c r="H56" s="8">
        <v>5580.7354915919968</v>
      </c>
      <c r="I56" s="8">
        <v>5694.0082656719969</v>
      </c>
      <c r="J56" s="8">
        <v>5383.123991243996</v>
      </c>
      <c r="K56" s="8">
        <v>4741.0285449359981</v>
      </c>
      <c r="L56" s="8">
        <v>5317.4015608199952</v>
      </c>
      <c r="M56" s="8">
        <v>5803.7264199000001</v>
      </c>
      <c r="N56" s="8">
        <v>6087.4682647919963</v>
      </c>
      <c r="O56" s="8">
        <v>6201.4082972760007</v>
      </c>
      <c r="P56" s="8">
        <v>6555.514910615997</v>
      </c>
      <c r="Q56" s="8">
        <v>6511.9089577439991</v>
      </c>
      <c r="R56" s="8">
        <v>6602.5317965279974</v>
      </c>
      <c r="S56" s="8">
        <v>6616.3905540119995</v>
      </c>
      <c r="T56" s="8">
        <v>6397.6412797439989</v>
      </c>
      <c r="U56" s="8">
        <v>6132.5188035000028</v>
      </c>
      <c r="V56" s="8">
        <v>5371.3106225519987</v>
      </c>
      <c r="W56" s="8">
        <v>5508.5214175679976</v>
      </c>
    </row>
    <row r="57" spans="1:23" x14ac:dyDescent="0.25">
      <c r="A57" s="19" t="s">
        <v>45</v>
      </c>
      <c r="B57" s="16">
        <f>SUM(B58:B68)</f>
        <v>103128.2497896</v>
      </c>
      <c r="C57" s="16">
        <f t="shared" ref="C57:W57" si="15">SUM(C58:C68)</f>
        <v>96131.38911364798</v>
      </c>
      <c r="D57" s="16">
        <f t="shared" si="15"/>
        <v>96194.119985747995</v>
      </c>
      <c r="E57" s="16">
        <f t="shared" si="15"/>
        <v>98667.989558268018</v>
      </c>
      <c r="F57" s="16">
        <f t="shared" si="15"/>
        <v>97229.402393687997</v>
      </c>
      <c r="G57" s="16">
        <f t="shared" si="15"/>
        <v>94908.817073099999</v>
      </c>
      <c r="H57" s="16">
        <f t="shared" si="15"/>
        <v>96808.269358488018</v>
      </c>
      <c r="I57" s="16">
        <f t="shared" si="15"/>
        <v>96119.469916656017</v>
      </c>
      <c r="J57" s="16">
        <f t="shared" si="15"/>
        <v>100145.95831746</v>
      </c>
      <c r="K57" s="16">
        <f t="shared" si="15"/>
        <v>86997.360515940003</v>
      </c>
      <c r="L57" s="16">
        <f t="shared" si="15"/>
        <v>98461.955950896023</v>
      </c>
      <c r="M57" s="16">
        <f t="shared" si="15"/>
        <v>97290.557700455975</v>
      </c>
      <c r="N57" s="16">
        <f t="shared" si="15"/>
        <v>94330.101522468001</v>
      </c>
      <c r="O57" s="16">
        <f t="shared" si="15"/>
        <v>93841.844220036</v>
      </c>
      <c r="P57" s="16">
        <f t="shared" si="15"/>
        <v>91318.647256596014</v>
      </c>
      <c r="Q57" s="16">
        <f t="shared" si="15"/>
        <v>95164.637412683995</v>
      </c>
      <c r="R57" s="16">
        <f t="shared" si="15"/>
        <v>93412.035549648004</v>
      </c>
      <c r="S57" s="16">
        <f t="shared" si="15"/>
        <v>95107.023804216005</v>
      </c>
      <c r="T57" s="16">
        <f t="shared" si="15"/>
        <v>97019.987646168011</v>
      </c>
      <c r="U57" s="16">
        <f t="shared" si="15"/>
        <v>93472.191736212015</v>
      </c>
      <c r="V57" s="16">
        <f t="shared" si="15"/>
        <v>93436.170133535983</v>
      </c>
      <c r="W57" s="16">
        <f t="shared" si="15"/>
        <v>93722.513372316011</v>
      </c>
    </row>
    <row r="58" spans="1:23" x14ac:dyDescent="0.25">
      <c r="A58" s="20" t="s">
        <v>46</v>
      </c>
      <c r="B58" s="8">
        <v>33816.419002931994</v>
      </c>
      <c r="C58" s="8">
        <v>30793.643713199999</v>
      </c>
      <c r="D58" s="8">
        <v>31005.783387480005</v>
      </c>
      <c r="E58" s="8">
        <v>33968.108517432003</v>
      </c>
      <c r="F58" s="8">
        <v>31865.506950287996</v>
      </c>
      <c r="G58" s="8">
        <v>30204.137617067998</v>
      </c>
      <c r="H58" s="8">
        <v>34344.733712100002</v>
      </c>
      <c r="I58" s="8">
        <v>28665.950997815999</v>
      </c>
      <c r="J58" s="8">
        <v>28869.101460791993</v>
      </c>
      <c r="K58" s="8">
        <v>22506.333125315999</v>
      </c>
      <c r="L58" s="8">
        <v>28378.739319852008</v>
      </c>
      <c r="M58" s="8">
        <v>30447.577427375996</v>
      </c>
      <c r="N58" s="8">
        <v>27961.036230251997</v>
      </c>
      <c r="O58" s="8">
        <v>27559.797966431997</v>
      </c>
      <c r="P58" s="8">
        <v>25984.169515763995</v>
      </c>
      <c r="Q58" s="8">
        <v>28027.484980487992</v>
      </c>
      <c r="R58" s="8">
        <v>25574.635163628001</v>
      </c>
      <c r="S58" s="8">
        <v>26253.001560239991</v>
      </c>
      <c r="T58" s="8">
        <v>29198.703111816005</v>
      </c>
      <c r="U58" s="8">
        <v>26126.987026068004</v>
      </c>
      <c r="V58" s="8">
        <v>23314.400530823994</v>
      </c>
      <c r="W58" s="8">
        <v>24259.941704939996</v>
      </c>
    </row>
    <row r="59" spans="1:23" x14ac:dyDescent="0.25">
      <c r="A59" s="20" t="s">
        <v>47</v>
      </c>
      <c r="B59" s="8">
        <v>2749.2210707880004</v>
      </c>
      <c r="C59" s="8">
        <v>2814.842861784</v>
      </c>
      <c r="D59" s="8">
        <v>2778.0920341560004</v>
      </c>
      <c r="E59" s="8">
        <v>2879.9286112200002</v>
      </c>
      <c r="F59" s="8">
        <v>3009.7463559480007</v>
      </c>
      <c r="G59" s="8">
        <v>3060.4388426760001</v>
      </c>
      <c r="H59" s="8">
        <v>2381.5265635920005</v>
      </c>
      <c r="I59" s="8">
        <v>2300.8580028239999</v>
      </c>
      <c r="J59" s="8">
        <v>2573.5064490600003</v>
      </c>
      <c r="K59" s="8">
        <v>2125.6042564439999</v>
      </c>
      <c r="L59" s="8">
        <v>2306.435438424</v>
      </c>
      <c r="M59" s="8">
        <v>2202.2501891520001</v>
      </c>
      <c r="N59" s="8">
        <v>2089.4845551480003</v>
      </c>
      <c r="O59" s="8">
        <v>2089.816282836</v>
      </c>
      <c r="P59" s="8">
        <v>2090.3250939000004</v>
      </c>
      <c r="Q59" s="8">
        <v>2334.4494896639999</v>
      </c>
      <c r="R59" s="8">
        <v>2381.058961704</v>
      </c>
      <c r="S59" s="8">
        <v>2323.184821416</v>
      </c>
      <c r="T59" s="8">
        <v>2325.8870837639997</v>
      </c>
      <c r="U59" s="8">
        <v>2258.5678959720008</v>
      </c>
      <c r="V59" s="8">
        <v>2230.429849572</v>
      </c>
      <c r="W59" s="8">
        <v>2257.8876769919998</v>
      </c>
    </row>
    <row r="60" spans="1:23" x14ac:dyDescent="0.25">
      <c r="A60" s="20" t="s">
        <v>48</v>
      </c>
      <c r="B60" s="8">
        <v>14572.348541304003</v>
      </c>
      <c r="C60" s="8">
        <v>14751.237321024</v>
      </c>
      <c r="D60" s="8">
        <v>15209.522126160004</v>
      </c>
      <c r="E60" s="8">
        <v>17355.852038952002</v>
      </c>
      <c r="F60" s="8">
        <v>15650.825941992003</v>
      </c>
      <c r="G60" s="8">
        <v>16306.063278480005</v>
      </c>
      <c r="H60" s="8">
        <v>14666.693798255999</v>
      </c>
      <c r="I60" s="8">
        <v>18148.381858008004</v>
      </c>
      <c r="J60" s="8">
        <v>19311.279899904002</v>
      </c>
      <c r="K60" s="8">
        <v>17394.861104928004</v>
      </c>
      <c r="L60" s="8">
        <v>20170.888395264003</v>
      </c>
      <c r="M60" s="8">
        <v>18861.565041468002</v>
      </c>
      <c r="N60" s="8">
        <v>19700.016014448003</v>
      </c>
      <c r="O60" s="8">
        <v>19729.143187811998</v>
      </c>
      <c r="P60" s="8">
        <v>19729.019657256002</v>
      </c>
      <c r="Q60" s="8">
        <v>21746.902395143996</v>
      </c>
      <c r="R60" s="8">
        <v>21469.114750704</v>
      </c>
      <c r="S60" s="8">
        <v>21835.577264531999</v>
      </c>
      <c r="T60" s="8">
        <v>18207.878906460002</v>
      </c>
      <c r="U60" s="8">
        <v>16923.987607176001</v>
      </c>
      <c r="V60" s="8">
        <v>18580.067685564001</v>
      </c>
      <c r="W60" s="8">
        <v>17643.606930072005</v>
      </c>
    </row>
    <row r="61" spans="1:23" x14ac:dyDescent="0.25">
      <c r="A61" s="20" t="s">
        <v>50</v>
      </c>
      <c r="B61" s="8">
        <v>6986.8058320800001</v>
      </c>
      <c r="C61" s="8">
        <v>6801.6817485840002</v>
      </c>
      <c r="D61" s="8">
        <v>6608.8120392240016</v>
      </c>
      <c r="E61" s="8">
        <v>6356.2852967400022</v>
      </c>
      <c r="F61" s="8">
        <v>6700.5088882920008</v>
      </c>
      <c r="G61" s="8">
        <v>7744.8139890360017</v>
      </c>
      <c r="H61" s="8">
        <v>7115.5574968079991</v>
      </c>
      <c r="I61" s="8">
        <v>7801.6419688560009</v>
      </c>
      <c r="J61" s="8">
        <v>7500.4838761320007</v>
      </c>
      <c r="K61" s="8">
        <v>7312.319088708</v>
      </c>
      <c r="L61" s="8">
        <v>7382.472078048002</v>
      </c>
      <c r="M61" s="8">
        <v>6654.3663121919999</v>
      </c>
      <c r="N61" s="8">
        <v>6487.2587823480008</v>
      </c>
      <c r="O61" s="8">
        <v>6703.0786190520002</v>
      </c>
      <c r="P61" s="8">
        <v>6856.7867324160015</v>
      </c>
      <c r="Q61" s="8">
        <v>6831.35696766</v>
      </c>
      <c r="R61" s="8">
        <v>6609.6372794399995</v>
      </c>
      <c r="S61" s="8">
        <v>6594.9445470960018</v>
      </c>
      <c r="T61" s="8">
        <v>6299.3451110160013</v>
      </c>
      <c r="U61" s="8">
        <v>6126.063254663999</v>
      </c>
      <c r="V61" s="8">
        <v>6017.4606144960007</v>
      </c>
      <c r="W61" s="8">
        <v>6206.2710135480011</v>
      </c>
    </row>
    <row r="62" spans="1:23" x14ac:dyDescent="0.25">
      <c r="A62" s="20" t="s">
        <v>51</v>
      </c>
      <c r="B62" s="8">
        <v>8624.572847448002</v>
      </c>
      <c r="C62" s="8">
        <v>8497.0182554880012</v>
      </c>
      <c r="D62" s="8">
        <v>8473.8775917720013</v>
      </c>
      <c r="E62" s="8">
        <v>8533.554326988</v>
      </c>
      <c r="F62" s="8">
        <v>8819.7141369960009</v>
      </c>
      <c r="G62" s="8">
        <v>8471.5142219879999</v>
      </c>
      <c r="H62" s="8">
        <v>8299.9569400200016</v>
      </c>
      <c r="I62" s="8">
        <v>8282.8524657840026</v>
      </c>
      <c r="J62" s="8">
        <v>7819.0825196160004</v>
      </c>
      <c r="K62" s="8">
        <v>7678.0399660200001</v>
      </c>
      <c r="L62" s="8">
        <v>8020.3478837640005</v>
      </c>
      <c r="M62" s="8">
        <v>8090.8686641279992</v>
      </c>
      <c r="N62" s="8">
        <v>8149.7332144319989</v>
      </c>
      <c r="O62" s="8">
        <v>7907.9623642440001</v>
      </c>
      <c r="P62" s="8">
        <v>7822.9152902760015</v>
      </c>
      <c r="Q62" s="8">
        <v>7669.4144916120022</v>
      </c>
      <c r="R62" s="8">
        <v>7930.3212478560017</v>
      </c>
      <c r="S62" s="8">
        <v>7981.2380913239995</v>
      </c>
      <c r="T62" s="8">
        <v>8066.2102914719999</v>
      </c>
      <c r="U62" s="8">
        <v>7847.3105423880006</v>
      </c>
      <c r="V62" s="8">
        <v>7812.7492269840004</v>
      </c>
      <c r="W62" s="8">
        <v>8099.2656929879986</v>
      </c>
    </row>
    <row r="63" spans="1:23" x14ac:dyDescent="0.25">
      <c r="A63" s="20" t="s">
        <v>49</v>
      </c>
      <c r="B63" s="8">
        <v>18103.504208471997</v>
      </c>
      <c r="C63" s="8">
        <v>16015.749982104004</v>
      </c>
      <c r="D63" s="8">
        <v>16240.701383352</v>
      </c>
      <c r="E63" s="8">
        <v>16533.108273972</v>
      </c>
      <c r="F63" s="8">
        <v>16630.723887168006</v>
      </c>
      <c r="G63" s="8">
        <v>15343.746309587998</v>
      </c>
      <c r="H63" s="8">
        <v>15800.573763576002</v>
      </c>
      <c r="I63" s="8">
        <v>16980.630703272</v>
      </c>
      <c r="J63" s="8">
        <v>19652.589567180003</v>
      </c>
      <c r="K63" s="8">
        <v>17896.542120012</v>
      </c>
      <c r="L63" s="8">
        <v>17826.190182948001</v>
      </c>
      <c r="M63" s="8">
        <v>17916.685525596004</v>
      </c>
      <c r="N63" s="8">
        <v>17001.516067739998</v>
      </c>
      <c r="O63" s="8">
        <v>16710.195494124</v>
      </c>
      <c r="P63" s="8">
        <v>16943.424111215998</v>
      </c>
      <c r="Q63" s="8">
        <v>16687.672533204004</v>
      </c>
      <c r="R63" s="8">
        <v>16646.490468143998</v>
      </c>
      <c r="S63" s="8">
        <v>16934.902945896003</v>
      </c>
      <c r="T63" s="8">
        <v>17323.155480972004</v>
      </c>
      <c r="U63" s="8">
        <v>17093.600464260002</v>
      </c>
      <c r="V63" s="8">
        <v>19075.397364264001</v>
      </c>
      <c r="W63" s="8">
        <v>17500.031973083998</v>
      </c>
    </row>
    <row r="64" spans="1:23" x14ac:dyDescent="0.25">
      <c r="A64" s="20" t="s">
        <v>52</v>
      </c>
      <c r="B64" s="8">
        <v>2792.6813310959997</v>
      </c>
      <c r="C64" s="8">
        <v>2873.5573064400005</v>
      </c>
      <c r="D64" s="8">
        <v>2887.561551156</v>
      </c>
      <c r="E64" s="8">
        <v>2812.7089062959994</v>
      </c>
      <c r="F64" s="8">
        <v>2901.3290433719999</v>
      </c>
      <c r="G64" s="8">
        <v>2789.8291438919996</v>
      </c>
      <c r="H64" s="8">
        <v>2853.0188012159997</v>
      </c>
      <c r="I64" s="8">
        <v>2663.6125466879998</v>
      </c>
      <c r="J64" s="8">
        <v>2495.3612795279996</v>
      </c>
      <c r="K64" s="8">
        <v>2057.8404722400001</v>
      </c>
      <c r="L64" s="8">
        <v>2517.2785256400002</v>
      </c>
      <c r="M64" s="8">
        <v>2406.2261964480003</v>
      </c>
      <c r="N64" s="8">
        <v>2342.600939808</v>
      </c>
      <c r="O64" s="8">
        <v>2526.4861731359997</v>
      </c>
      <c r="P64" s="8">
        <v>2110.0634879040003</v>
      </c>
      <c r="Q64" s="8">
        <v>2268.0228428159999</v>
      </c>
      <c r="R64" s="8">
        <v>2982.6693856079996</v>
      </c>
      <c r="S64" s="8">
        <v>3113.7365723520002</v>
      </c>
      <c r="T64" s="8">
        <v>2834.1155507039994</v>
      </c>
      <c r="U64" s="8">
        <v>2931.701334372</v>
      </c>
      <c r="V64" s="8">
        <v>2791.2517978319997</v>
      </c>
      <c r="W64" s="8">
        <v>2934.2273896800002</v>
      </c>
    </row>
    <row r="65" spans="1:23" x14ac:dyDescent="0.25">
      <c r="A65" s="20" t="s">
        <v>53</v>
      </c>
      <c r="B65" s="8">
        <v>5754.8355937560009</v>
      </c>
      <c r="C65" s="8">
        <v>5795.9697350639981</v>
      </c>
      <c r="D65" s="8">
        <v>5858.2736493359989</v>
      </c>
      <c r="E65" s="8">
        <v>4839.7394605799991</v>
      </c>
      <c r="F65" s="8">
        <v>6033.9421400520014</v>
      </c>
      <c r="G65" s="8">
        <v>5949.8455355160004</v>
      </c>
      <c r="H65" s="8">
        <v>6335.6828918519996</v>
      </c>
      <c r="I65" s="8">
        <v>6073.9432176480004</v>
      </c>
      <c r="J65" s="8">
        <v>6342.9195837359994</v>
      </c>
      <c r="K65" s="8">
        <v>6034.7622329280002</v>
      </c>
      <c r="L65" s="8">
        <v>5983.6350952559987</v>
      </c>
      <c r="M65" s="8">
        <v>5559.8095164719989</v>
      </c>
      <c r="N65" s="8">
        <v>5607.9825434999993</v>
      </c>
      <c r="O65" s="8">
        <v>5687.9228814479993</v>
      </c>
      <c r="P65" s="8">
        <v>4912.1355267360004</v>
      </c>
      <c r="Q65" s="8">
        <v>4770.3440714639992</v>
      </c>
      <c r="R65" s="8">
        <v>4912.3929916800007</v>
      </c>
      <c r="S65" s="8">
        <v>5125.0970702879995</v>
      </c>
      <c r="T65" s="8">
        <v>4919.3028154680023</v>
      </c>
      <c r="U65" s="8">
        <v>4871.7044069640015</v>
      </c>
      <c r="V65" s="8">
        <v>4639.0070533080006</v>
      </c>
      <c r="W65" s="8">
        <v>4927.0850744159998</v>
      </c>
    </row>
    <row r="66" spans="1:23" x14ac:dyDescent="0.25">
      <c r="A66" s="20" t="s">
        <v>54</v>
      </c>
      <c r="B66" s="8">
        <v>1446.5798031119998</v>
      </c>
      <c r="C66" s="8">
        <v>1384.0128305280002</v>
      </c>
      <c r="D66" s="8">
        <v>1255.2614770800003</v>
      </c>
      <c r="E66" s="8">
        <v>1392.1412136480001</v>
      </c>
      <c r="F66" s="8">
        <v>1216.5708327360001</v>
      </c>
      <c r="G66" s="8">
        <v>1135.2817234200002</v>
      </c>
      <c r="H66" s="8">
        <v>1091.6508760800002</v>
      </c>
      <c r="I66" s="8">
        <v>1034.5774531200002</v>
      </c>
      <c r="J66" s="8">
        <v>885.40143036000006</v>
      </c>
      <c r="K66" s="8">
        <v>736.5310179600001</v>
      </c>
      <c r="L66" s="8">
        <v>787.58661907199985</v>
      </c>
      <c r="M66" s="8">
        <v>731.54494337999995</v>
      </c>
      <c r="N66" s="8">
        <v>700.36633766400018</v>
      </c>
      <c r="O66" s="8">
        <v>697.41166571999997</v>
      </c>
      <c r="P66" s="8">
        <v>648.96756901200001</v>
      </c>
      <c r="Q66" s="8">
        <v>646.65348144000006</v>
      </c>
      <c r="R66" s="8">
        <v>653.66116408799985</v>
      </c>
      <c r="S66" s="8">
        <v>648.18004368000015</v>
      </c>
      <c r="T66" s="8">
        <v>623.17335223200007</v>
      </c>
      <c r="U66" s="8">
        <v>559.30785135600001</v>
      </c>
      <c r="V66" s="8">
        <v>482.12751463200004</v>
      </c>
      <c r="W66" s="8">
        <v>509.03579088000004</v>
      </c>
    </row>
    <row r="67" spans="1:23" x14ac:dyDescent="0.25">
      <c r="A67" s="20" t="s">
        <v>55</v>
      </c>
      <c r="B67" s="8">
        <v>743.0384134320002</v>
      </c>
      <c r="C67" s="8">
        <v>704.90877967200004</v>
      </c>
      <c r="D67" s="8">
        <v>663.46985543999995</v>
      </c>
      <c r="E67" s="8">
        <v>671.40650185200002</v>
      </c>
      <c r="F67" s="8">
        <v>726.34503893999999</v>
      </c>
      <c r="G67" s="8">
        <v>753.74198191200003</v>
      </c>
      <c r="H67" s="8">
        <v>691.35391446000006</v>
      </c>
      <c r="I67" s="8">
        <v>595.12088455200001</v>
      </c>
      <c r="J67" s="8">
        <v>520.45957148399998</v>
      </c>
      <c r="K67" s="8">
        <v>429.46748493600006</v>
      </c>
      <c r="L67" s="8">
        <v>563.57068478400004</v>
      </c>
      <c r="M67" s="8">
        <v>434.99975191199991</v>
      </c>
      <c r="N67" s="8">
        <v>410.39725449600013</v>
      </c>
      <c r="O67" s="8">
        <v>432.27493711199998</v>
      </c>
      <c r="P67" s="8">
        <v>363.59206959600004</v>
      </c>
      <c r="Q67" s="8">
        <v>329.58893627999998</v>
      </c>
      <c r="R67" s="8">
        <v>350.41439534399996</v>
      </c>
      <c r="S67" s="8">
        <v>371.09632627199994</v>
      </c>
      <c r="T67" s="8">
        <v>366.52080002400015</v>
      </c>
      <c r="U67" s="8">
        <v>322.10294112000003</v>
      </c>
      <c r="V67" s="8">
        <v>331.10422322400001</v>
      </c>
      <c r="W67" s="8">
        <v>350.70085444799992</v>
      </c>
    </row>
    <row r="68" spans="1:23" x14ac:dyDescent="0.25">
      <c r="A68" s="20" t="s">
        <v>76</v>
      </c>
      <c r="B68" s="8">
        <v>7538.2431451800003</v>
      </c>
      <c r="C68" s="8">
        <v>5698.7665797600002</v>
      </c>
      <c r="D68" s="8">
        <v>5212.7648905919996</v>
      </c>
      <c r="E68" s="8">
        <v>3325.1564105879997</v>
      </c>
      <c r="F68" s="8">
        <v>3674.1891779040006</v>
      </c>
      <c r="G68" s="8">
        <v>3149.4044295240001</v>
      </c>
      <c r="H68" s="8">
        <v>3227.5206005280002</v>
      </c>
      <c r="I68" s="8">
        <v>3571.8998180880003</v>
      </c>
      <c r="J68" s="8">
        <v>4175.7726796679999</v>
      </c>
      <c r="K68" s="8">
        <v>2825.0596464480004</v>
      </c>
      <c r="L68" s="8">
        <v>4524.8117278440004</v>
      </c>
      <c r="M68" s="8">
        <v>3984.6641323320005</v>
      </c>
      <c r="N68" s="8">
        <v>3879.7095826320001</v>
      </c>
      <c r="O68" s="8">
        <v>3797.7546481200006</v>
      </c>
      <c r="P68" s="8">
        <v>3857.2482025200006</v>
      </c>
      <c r="Q68" s="8">
        <v>3852.7472229120003</v>
      </c>
      <c r="R68" s="8">
        <v>3901.6397414519997</v>
      </c>
      <c r="S68" s="8">
        <v>3926.0645611200002</v>
      </c>
      <c r="T68" s="8">
        <v>6855.6951422399989</v>
      </c>
      <c r="U68" s="8">
        <v>8410.8584118720009</v>
      </c>
      <c r="V68" s="8">
        <v>8162.1742728359986</v>
      </c>
      <c r="W68" s="8">
        <v>9034.4592712680005</v>
      </c>
    </row>
    <row r="69" spans="1:23" x14ac:dyDescent="0.25">
      <c r="A69" s="15" t="s">
        <v>56</v>
      </c>
      <c r="B69" s="16">
        <f>SUM(B70:B74)</f>
        <v>174935.95119767994</v>
      </c>
      <c r="C69" s="16">
        <f t="shared" ref="C69:W69" si="16">SUM(C70:C74)</f>
        <v>170967.46114178404</v>
      </c>
      <c r="D69" s="16">
        <f t="shared" si="16"/>
        <v>168537.21658560002</v>
      </c>
      <c r="E69" s="16">
        <f t="shared" si="16"/>
        <v>163764.03155976001</v>
      </c>
      <c r="F69" s="16">
        <f t="shared" si="16"/>
        <v>163758.23706563999</v>
      </c>
      <c r="G69" s="16">
        <f t="shared" si="16"/>
        <v>155437.05710916006</v>
      </c>
      <c r="H69" s="16">
        <f t="shared" si="16"/>
        <v>153340.42576572002</v>
      </c>
      <c r="I69" s="16">
        <f t="shared" si="16"/>
        <v>148283.10677592002</v>
      </c>
      <c r="J69" s="16">
        <f t="shared" si="16"/>
        <v>148817.62386360002</v>
      </c>
      <c r="K69" s="16">
        <f t="shared" si="16"/>
        <v>147040.82432459999</v>
      </c>
      <c r="L69" s="16">
        <f t="shared" si="16"/>
        <v>148158.81631043999</v>
      </c>
      <c r="M69" s="16">
        <f t="shared" si="16"/>
        <v>150008.67008675996</v>
      </c>
      <c r="N69" s="16">
        <f t="shared" si="16"/>
        <v>148622.31434844001</v>
      </c>
      <c r="O69" s="16">
        <f t="shared" si="16"/>
        <v>152505.87759792001</v>
      </c>
      <c r="P69" s="16">
        <f t="shared" si="16"/>
        <v>156075.88694363998</v>
      </c>
      <c r="Q69" s="16">
        <f t="shared" si="16"/>
        <v>156084.20576999994</v>
      </c>
      <c r="R69" s="16">
        <f t="shared" si="16"/>
        <v>160292.24536895996</v>
      </c>
      <c r="S69" s="16">
        <f t="shared" si="16"/>
        <v>162246.53727612001</v>
      </c>
      <c r="T69" s="16">
        <f t="shared" si="16"/>
        <v>156430.23233256</v>
      </c>
      <c r="U69" s="16">
        <f t="shared" si="16"/>
        <v>158800.74686028002</v>
      </c>
      <c r="V69" s="16">
        <f t="shared" si="16"/>
        <v>141215.54025960001</v>
      </c>
      <c r="W69" s="16">
        <f t="shared" si="16"/>
        <v>138856.49652419999</v>
      </c>
    </row>
    <row r="70" spans="1:23" x14ac:dyDescent="0.25">
      <c r="A70" s="10" t="s">
        <v>75</v>
      </c>
      <c r="B70" s="8">
        <v>2794.8221280000002</v>
      </c>
      <c r="C70" s="8">
        <v>2601.6134760000009</v>
      </c>
      <c r="D70" s="8">
        <v>2541.6476820000003</v>
      </c>
      <c r="E70" s="8">
        <v>2455.1396737200002</v>
      </c>
      <c r="F70" s="8">
        <v>2433.6922615200001</v>
      </c>
      <c r="G70" s="8">
        <v>2519.8258255199999</v>
      </c>
      <c r="H70" s="8">
        <v>2593.7128440000001</v>
      </c>
      <c r="I70" s="8">
        <v>2621.4398967599996</v>
      </c>
      <c r="J70" s="8">
        <v>2618.3313752400004</v>
      </c>
      <c r="K70" s="8">
        <v>2532.1663864799998</v>
      </c>
      <c r="L70" s="8">
        <v>2366.0534520000006</v>
      </c>
      <c r="M70" s="8">
        <v>2181.3519927600005</v>
      </c>
      <c r="N70" s="8">
        <v>2181.3831655200001</v>
      </c>
      <c r="O70" s="8">
        <v>2042.9661110399998</v>
      </c>
      <c r="P70" s="8">
        <v>2190.67729848</v>
      </c>
      <c r="Q70" s="8">
        <v>2196.8008232400007</v>
      </c>
      <c r="R70" s="8">
        <v>2338.4513422799996</v>
      </c>
      <c r="S70" s="8">
        <v>2027.6419647599998</v>
      </c>
      <c r="T70" s="8">
        <v>1959.97198248</v>
      </c>
      <c r="U70" s="8">
        <v>2200.0340289599999</v>
      </c>
      <c r="V70" s="8">
        <v>892.26674172000048</v>
      </c>
      <c r="W70" s="8">
        <v>756.89586323999993</v>
      </c>
    </row>
    <row r="71" spans="1:23" x14ac:dyDescent="0.25">
      <c r="A71" s="10" t="s">
        <v>58</v>
      </c>
      <c r="B71" s="8">
        <v>169432.42800239995</v>
      </c>
      <c r="C71" s="8">
        <v>165682.80202968002</v>
      </c>
      <c r="D71" s="8">
        <v>163533.59225243999</v>
      </c>
      <c r="E71" s="8">
        <v>156824.20764108002</v>
      </c>
      <c r="F71" s="8">
        <v>156779.07738047998</v>
      </c>
      <c r="G71" s="8">
        <v>148760.08844616005</v>
      </c>
      <c r="H71" s="8">
        <v>147139.00883820004</v>
      </c>
      <c r="I71" s="8">
        <v>142161.91993260002</v>
      </c>
      <c r="J71" s="8">
        <v>142894.73908044002</v>
      </c>
      <c r="K71" s="8">
        <v>141798.06740628</v>
      </c>
      <c r="L71" s="8">
        <v>142999.56781055999</v>
      </c>
      <c r="M71" s="8">
        <v>145064.00129471999</v>
      </c>
      <c r="N71" s="8">
        <v>143781.01089876</v>
      </c>
      <c r="O71" s="8">
        <v>147891.52201680001</v>
      </c>
      <c r="P71" s="8">
        <v>151280.32128156</v>
      </c>
      <c r="Q71" s="8">
        <v>151320.25227131997</v>
      </c>
      <c r="R71" s="8">
        <v>155421.06382403997</v>
      </c>
      <c r="S71" s="8">
        <v>157877.60511600002</v>
      </c>
      <c r="T71" s="8">
        <v>151801.03648368001</v>
      </c>
      <c r="U71" s="8">
        <v>153453.93148043999</v>
      </c>
      <c r="V71" s="8">
        <v>137960.10778103999</v>
      </c>
      <c r="W71" s="8">
        <v>134858.5844274</v>
      </c>
    </row>
    <row r="72" spans="1:23" x14ac:dyDescent="0.25">
      <c r="A72" s="10" t="s">
        <v>57</v>
      </c>
      <c r="B72" s="8">
        <v>1829.2821783599998</v>
      </c>
      <c r="C72" s="8">
        <v>1835.4898953840004</v>
      </c>
      <c r="D72" s="8">
        <v>1722.7550807999999</v>
      </c>
      <c r="E72" s="8">
        <v>1598.1615608399998</v>
      </c>
      <c r="F72" s="8">
        <v>1506.0210562799998</v>
      </c>
      <c r="G72" s="8">
        <v>1356.6583976400002</v>
      </c>
      <c r="H72" s="8">
        <v>1267.81531344</v>
      </c>
      <c r="I72" s="8">
        <v>1230.1445332799999</v>
      </c>
      <c r="J72" s="8">
        <v>1204.3499083200002</v>
      </c>
      <c r="K72" s="8">
        <v>1064.779209</v>
      </c>
      <c r="L72" s="8">
        <v>1080.69651144</v>
      </c>
      <c r="M72" s="8">
        <v>1064.9528697600001</v>
      </c>
      <c r="N72" s="8">
        <v>1048.9848829199996</v>
      </c>
      <c r="O72" s="8">
        <v>1020.37620672</v>
      </c>
      <c r="P72" s="8">
        <v>1024.7660092799999</v>
      </c>
      <c r="Q72" s="8">
        <v>989.82551771999999</v>
      </c>
      <c r="R72" s="8">
        <v>1032.8128246799997</v>
      </c>
      <c r="S72" s="8">
        <v>846.49136832000022</v>
      </c>
      <c r="T72" s="8">
        <v>731.69013528000005</v>
      </c>
      <c r="U72" s="8">
        <v>801.58445639999991</v>
      </c>
      <c r="V72" s="8">
        <v>725.27695812000002</v>
      </c>
      <c r="W72" s="8">
        <v>1203.441057</v>
      </c>
    </row>
    <row r="73" spans="1:23" x14ac:dyDescent="0.25">
      <c r="A73" s="10" t="s">
        <v>59</v>
      </c>
      <c r="B73" s="8">
        <v>879.41888892000009</v>
      </c>
      <c r="C73" s="8">
        <v>847.55574072000024</v>
      </c>
      <c r="D73" s="8">
        <v>739.22157035999976</v>
      </c>
      <c r="E73" s="8">
        <v>768.89675304000014</v>
      </c>
      <c r="F73" s="8">
        <v>867.39201431999993</v>
      </c>
      <c r="G73" s="8">
        <v>1000.8136288799998</v>
      </c>
      <c r="H73" s="8">
        <v>854.74278863999996</v>
      </c>
      <c r="I73" s="8">
        <v>909.09887327999991</v>
      </c>
      <c r="J73" s="8">
        <v>931.06735956</v>
      </c>
      <c r="K73" s="8">
        <v>886.78626659999998</v>
      </c>
      <c r="L73" s="8">
        <v>861.37871039999993</v>
      </c>
      <c r="M73" s="8">
        <v>953.6891410799999</v>
      </c>
      <c r="N73" s="8">
        <v>899.58381083999996</v>
      </c>
      <c r="O73" s="8">
        <v>899.58381084000007</v>
      </c>
      <c r="P73" s="8">
        <v>944.20262196000033</v>
      </c>
      <c r="Q73" s="8">
        <v>989.82551771999988</v>
      </c>
      <c r="R73" s="8">
        <v>834.56399520000002</v>
      </c>
      <c r="S73" s="8">
        <v>757.38712608000003</v>
      </c>
      <c r="T73" s="8">
        <v>792.13394987999982</v>
      </c>
      <c r="U73" s="8">
        <v>839.75514480000004</v>
      </c>
      <c r="V73" s="8">
        <v>839.79435851999995</v>
      </c>
      <c r="W73" s="8">
        <v>1139.76704556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2117.6259310800001</v>
      </c>
      <c r="F74" s="8">
        <v>2172.05435304</v>
      </c>
      <c r="G74" s="8">
        <v>1799.6708109599999</v>
      </c>
      <c r="H74" s="8">
        <v>1485.14598144</v>
      </c>
      <c r="I74" s="8">
        <v>1360.5035400000002</v>
      </c>
      <c r="J74" s="8">
        <v>1169.1361400400001</v>
      </c>
      <c r="K74" s="8">
        <v>759.02505624000003</v>
      </c>
      <c r="L74" s="8">
        <v>851.11982604000013</v>
      </c>
      <c r="M74" s="8">
        <v>744.67478843999993</v>
      </c>
      <c r="N74" s="8">
        <v>711.35159039999996</v>
      </c>
      <c r="O74" s="8">
        <v>651.42945252000015</v>
      </c>
      <c r="P74" s="8">
        <v>635.9197323599999</v>
      </c>
      <c r="Q74" s="8">
        <v>587.50163999999995</v>
      </c>
      <c r="R74" s="8">
        <v>665.35338276000004</v>
      </c>
      <c r="S74" s="8">
        <v>737.41170096000019</v>
      </c>
      <c r="T74" s="8">
        <v>1145.3997812399998</v>
      </c>
      <c r="U74" s="8">
        <v>1505.4417496799999</v>
      </c>
      <c r="V74" s="8">
        <v>798.09442020000006</v>
      </c>
      <c r="W74" s="8">
        <v>897.808131</v>
      </c>
    </row>
    <row r="75" spans="1:23" x14ac:dyDescent="0.25">
      <c r="A75" s="15" t="s">
        <v>61</v>
      </c>
      <c r="B75" s="16">
        <f>SUM(B76:B78)</f>
        <v>172996.90016073597</v>
      </c>
      <c r="C75" s="16">
        <f t="shared" ref="C75:W75" si="17">SUM(C76:C78)</f>
        <v>189309.85445484001</v>
      </c>
      <c r="D75" s="16">
        <f t="shared" si="17"/>
        <v>177127.17601070405</v>
      </c>
      <c r="E75" s="16">
        <f t="shared" si="17"/>
        <v>174454.29426006001</v>
      </c>
      <c r="F75" s="16">
        <f t="shared" si="17"/>
        <v>164619.954018288</v>
      </c>
      <c r="G75" s="16">
        <f t="shared" si="17"/>
        <v>161249.75947376399</v>
      </c>
      <c r="H75" s="16">
        <f t="shared" si="17"/>
        <v>169579.37989590006</v>
      </c>
      <c r="I75" s="16">
        <f t="shared" si="17"/>
        <v>130357.642833648</v>
      </c>
      <c r="J75" s="16">
        <f t="shared" si="17"/>
        <v>154595.398438776</v>
      </c>
      <c r="K75" s="16">
        <f t="shared" si="17"/>
        <v>143619.810723528</v>
      </c>
      <c r="L75" s="16">
        <f t="shared" si="17"/>
        <v>151160.65026101997</v>
      </c>
      <c r="M75" s="16">
        <f t="shared" si="17"/>
        <v>130284.42537236396</v>
      </c>
      <c r="N75" s="16">
        <f t="shared" si="17"/>
        <v>137668.52678972398</v>
      </c>
      <c r="O75" s="16">
        <f t="shared" si="17"/>
        <v>148210.281464436</v>
      </c>
      <c r="P75" s="16">
        <f t="shared" si="17"/>
        <v>128222.46062389195</v>
      </c>
      <c r="Q75" s="16">
        <f t="shared" si="17"/>
        <v>130972.99130827199</v>
      </c>
      <c r="R75" s="16">
        <f t="shared" si="17"/>
        <v>134765.77841118001</v>
      </c>
      <c r="S75" s="16">
        <f t="shared" si="17"/>
        <v>132702.25940733601</v>
      </c>
      <c r="T75" s="16">
        <f t="shared" si="17"/>
        <v>127655.64341304009</v>
      </c>
      <c r="U75" s="16">
        <f t="shared" si="17"/>
        <v>130218.75747397199</v>
      </c>
      <c r="V75" s="16">
        <f t="shared" si="17"/>
        <v>131425.18201888804</v>
      </c>
      <c r="W75" s="16">
        <f t="shared" si="17"/>
        <v>129477.29969367599</v>
      </c>
    </row>
    <row r="76" spans="1:23" x14ac:dyDescent="0.25">
      <c r="A76" s="10" t="s">
        <v>62</v>
      </c>
      <c r="B76" s="8">
        <v>52396.258215335991</v>
      </c>
      <c r="C76" s="8">
        <v>57264.351480216013</v>
      </c>
      <c r="D76" s="8">
        <v>53743.609347924001</v>
      </c>
      <c r="E76" s="8">
        <v>52225.036636607845</v>
      </c>
      <c r="F76" s="8">
        <v>49675.073956715831</v>
      </c>
      <c r="G76" s="8">
        <v>48691.003511742245</v>
      </c>
      <c r="H76" s="8">
        <v>55175.999850752873</v>
      </c>
      <c r="I76" s="8">
        <v>42343.368543522709</v>
      </c>
      <c r="J76" s="8">
        <v>49292.090316747453</v>
      </c>
      <c r="K76" s="8">
        <v>45204.564450064092</v>
      </c>
      <c r="L76" s="8">
        <v>45541.36873375201</v>
      </c>
      <c r="M76" s="8">
        <v>40926.934140779973</v>
      </c>
      <c r="N76" s="8">
        <v>42540.611000724013</v>
      </c>
      <c r="O76" s="8">
        <v>47655.095763672012</v>
      </c>
      <c r="P76" s="8">
        <v>43665.799282427979</v>
      </c>
      <c r="Q76" s="8">
        <v>44958.451196076028</v>
      </c>
      <c r="R76" s="8">
        <v>44234.012314944033</v>
      </c>
      <c r="S76" s="8">
        <v>44131.348984679993</v>
      </c>
      <c r="T76" s="8">
        <v>34592.087225364034</v>
      </c>
      <c r="U76" s="8">
        <v>32512.457938463998</v>
      </c>
      <c r="V76" s="8">
        <v>31783.439971295993</v>
      </c>
      <c r="W76" s="8">
        <v>37485.901307760039</v>
      </c>
    </row>
    <row r="77" spans="1:23" x14ac:dyDescent="0.25">
      <c r="A77" s="10" t="s">
        <v>63</v>
      </c>
      <c r="B77" s="8">
        <v>119513.73851801999</v>
      </c>
      <c r="C77" s="8">
        <v>130994.82615636</v>
      </c>
      <c r="D77" s="8">
        <v>122289.22817534403</v>
      </c>
      <c r="E77" s="8">
        <v>120478.65632791202</v>
      </c>
      <c r="F77" s="8">
        <v>113278.27440224402</v>
      </c>
      <c r="G77" s="8">
        <v>110701.50414908398</v>
      </c>
      <c r="H77" s="8">
        <v>113036.97935095205</v>
      </c>
      <c r="I77" s="8">
        <v>87059.717591592009</v>
      </c>
      <c r="J77" s="8">
        <v>104468.19192142801</v>
      </c>
      <c r="K77" s="8">
        <v>97310.077157808002</v>
      </c>
      <c r="L77" s="8">
        <v>104316.50332738795</v>
      </c>
      <c r="M77" s="8">
        <v>87964.647972863982</v>
      </c>
      <c r="N77" s="8">
        <v>93908.893717799976</v>
      </c>
      <c r="O77" s="8">
        <v>99394.162647084013</v>
      </c>
      <c r="P77" s="8">
        <v>83312.188188983971</v>
      </c>
      <c r="Q77" s="8">
        <v>84920.469423995964</v>
      </c>
      <c r="R77" s="8">
        <v>89437.231170035986</v>
      </c>
      <c r="S77" s="8">
        <v>87723.547509456024</v>
      </c>
      <c r="T77" s="8">
        <v>85773.275118216043</v>
      </c>
      <c r="U77" s="8">
        <v>90429.683785067988</v>
      </c>
      <c r="V77" s="8">
        <v>92391.663274872029</v>
      </c>
      <c r="W77" s="8">
        <v>84595.325536835953</v>
      </c>
    </row>
    <row r="78" spans="1:23" x14ac:dyDescent="0.25">
      <c r="A78" s="10" t="s">
        <v>64</v>
      </c>
      <c r="B78" s="8">
        <v>1086.9034273800003</v>
      </c>
      <c r="C78" s="8">
        <v>1050.6768182640003</v>
      </c>
      <c r="D78" s="8">
        <v>1094.3384874360002</v>
      </c>
      <c r="E78" s="8">
        <v>1750.6012955401516</v>
      </c>
      <c r="F78" s="8">
        <v>1666.6056593281821</v>
      </c>
      <c r="G78" s="8">
        <v>1857.2518129377645</v>
      </c>
      <c r="H78" s="8">
        <v>1366.4006941951329</v>
      </c>
      <c r="I78" s="8">
        <v>954.55669853328993</v>
      </c>
      <c r="J78" s="8">
        <v>835.1162006005361</v>
      </c>
      <c r="K78" s="8">
        <v>1105.1691156559211</v>
      </c>
      <c r="L78" s="8">
        <v>1302.7781998800001</v>
      </c>
      <c r="M78" s="8">
        <v>1392.84325872</v>
      </c>
      <c r="N78" s="8">
        <v>1219.0220712000003</v>
      </c>
      <c r="O78" s="8">
        <v>1161.02305368</v>
      </c>
      <c r="P78" s="8">
        <v>1244.47315248</v>
      </c>
      <c r="Q78" s="8">
        <v>1094.0706881999999</v>
      </c>
      <c r="R78" s="8">
        <v>1094.5349262</v>
      </c>
      <c r="S78" s="8">
        <v>847.36291319999987</v>
      </c>
      <c r="T78" s="8">
        <v>7290.2810694599993</v>
      </c>
      <c r="U78" s="8">
        <v>7276.6157504399998</v>
      </c>
      <c r="V78" s="8">
        <v>7250.0787727200004</v>
      </c>
      <c r="W78" s="8">
        <v>7396.0728490800002</v>
      </c>
    </row>
    <row r="79" spans="1:23" x14ac:dyDescent="0.25">
      <c r="A79" s="15" t="s">
        <v>37</v>
      </c>
      <c r="B79" s="16">
        <f>SUM(B80:B81)</f>
        <v>2313.5669900000003</v>
      </c>
      <c r="C79" s="16">
        <f t="shared" ref="C79:W79" si="18">SUM(C80:C81)</f>
        <v>1896.0881800000002</v>
      </c>
      <c r="D79" s="16">
        <f t="shared" si="18"/>
        <v>1933.9718399999999</v>
      </c>
      <c r="E79" s="16">
        <f t="shared" si="18"/>
        <v>1955.0722599999999</v>
      </c>
      <c r="F79" s="16">
        <f t="shared" si="18"/>
        <v>1673.4250200000001</v>
      </c>
      <c r="G79" s="16">
        <f t="shared" si="18"/>
        <v>1704.6059300000002</v>
      </c>
      <c r="H79" s="16">
        <f t="shared" si="18"/>
        <v>1548.3712700000001</v>
      </c>
      <c r="I79" s="16">
        <f t="shared" si="18"/>
        <v>1286.7164299999999</v>
      </c>
      <c r="J79" s="16">
        <f t="shared" si="18"/>
        <v>1311.91344</v>
      </c>
      <c r="K79" s="16">
        <f t="shared" si="18"/>
        <v>1339.5058199999999</v>
      </c>
      <c r="L79" s="16">
        <f t="shared" si="18"/>
        <v>1293.95264</v>
      </c>
      <c r="M79" s="16">
        <f t="shared" si="18"/>
        <v>1199.5943</v>
      </c>
      <c r="N79" s="16">
        <f t="shared" si="18"/>
        <v>988.44579999999996</v>
      </c>
      <c r="O79" s="16">
        <f t="shared" si="18"/>
        <v>1026.0144500000001</v>
      </c>
      <c r="P79" s="16">
        <f t="shared" si="18"/>
        <v>966.29819999999995</v>
      </c>
      <c r="Q79" s="16">
        <f t="shared" si="18"/>
        <v>965.59670000000006</v>
      </c>
      <c r="R79" s="16">
        <f t="shared" si="18"/>
        <v>996.98361</v>
      </c>
      <c r="S79" s="16">
        <f t="shared" si="18"/>
        <v>813.20667000000003</v>
      </c>
      <c r="T79" s="16">
        <f t="shared" si="18"/>
        <v>723.72946999999999</v>
      </c>
      <c r="U79" s="16">
        <f t="shared" si="18"/>
        <v>887.92811000000006</v>
      </c>
      <c r="V79" s="16">
        <f t="shared" si="18"/>
        <v>742.76018999999997</v>
      </c>
      <c r="W79" s="16">
        <f t="shared" si="18"/>
        <v>980.2692199999999</v>
      </c>
    </row>
    <row r="80" spans="1:23" x14ac:dyDescent="0.25">
      <c r="A80" s="10" t="s">
        <v>38</v>
      </c>
      <c r="B80" s="8">
        <f t="shared" ref="B80:W80" si="19">B29</f>
        <v>919.71568000000002</v>
      </c>
      <c r="C80" s="8">
        <f t="shared" si="19"/>
        <v>919.85463000000004</v>
      </c>
      <c r="D80" s="8">
        <f t="shared" si="19"/>
        <v>869.18687999999997</v>
      </c>
      <c r="E80" s="8">
        <f t="shared" si="19"/>
        <v>844.66381999999999</v>
      </c>
      <c r="F80" s="8">
        <f t="shared" si="19"/>
        <v>775.48810000000003</v>
      </c>
      <c r="G80" s="8">
        <f t="shared" si="19"/>
        <v>787.25503000000003</v>
      </c>
      <c r="H80" s="8">
        <f t="shared" si="19"/>
        <v>779.84486000000004</v>
      </c>
      <c r="I80" s="8">
        <f t="shared" si="19"/>
        <v>609.66407000000004</v>
      </c>
      <c r="J80" s="8">
        <f t="shared" si="19"/>
        <v>587.43254999999999</v>
      </c>
      <c r="K80" s="8">
        <f t="shared" si="19"/>
        <v>572.58228999999994</v>
      </c>
      <c r="L80" s="8">
        <f t="shared" si="19"/>
        <v>613.68321000000003</v>
      </c>
      <c r="M80" s="8">
        <f t="shared" si="19"/>
        <v>498.6105</v>
      </c>
      <c r="N80" s="8">
        <f t="shared" si="19"/>
        <v>515.52480000000003</v>
      </c>
      <c r="O80" s="8">
        <f t="shared" si="19"/>
        <v>518.63108</v>
      </c>
      <c r="P80" s="8">
        <f t="shared" si="19"/>
        <v>412.56034</v>
      </c>
      <c r="Q80" s="8">
        <f t="shared" si="19"/>
        <v>390.04108000000002</v>
      </c>
      <c r="R80" s="8">
        <f t="shared" si="19"/>
        <v>438.59858000000003</v>
      </c>
      <c r="S80" s="8">
        <f t="shared" si="19"/>
        <v>474.59125</v>
      </c>
      <c r="T80" s="8">
        <f t="shared" si="19"/>
        <v>444.45204000000001</v>
      </c>
      <c r="U80" s="8">
        <f t="shared" si="19"/>
        <v>409.21523000000002</v>
      </c>
      <c r="V80" s="8">
        <f t="shared" si="19"/>
        <v>372.64508000000001</v>
      </c>
      <c r="W80" s="8">
        <f t="shared" si="19"/>
        <v>464.48327</v>
      </c>
    </row>
    <row r="81" spans="1:23" x14ac:dyDescent="0.25">
      <c r="A81" s="10" t="s">
        <v>39</v>
      </c>
      <c r="B81" s="8">
        <f t="shared" ref="B81:W81" si="20">B30</f>
        <v>1393.85131</v>
      </c>
      <c r="C81" s="8">
        <f t="shared" si="20"/>
        <v>976.23355000000004</v>
      </c>
      <c r="D81" s="8">
        <f t="shared" si="20"/>
        <v>1064.78496</v>
      </c>
      <c r="E81" s="8">
        <f t="shared" si="20"/>
        <v>1110.4084399999999</v>
      </c>
      <c r="F81" s="8">
        <f t="shared" si="20"/>
        <v>897.93691999999999</v>
      </c>
      <c r="G81" s="8">
        <f t="shared" si="20"/>
        <v>917.35090000000002</v>
      </c>
      <c r="H81" s="8">
        <f t="shared" si="20"/>
        <v>768.52641000000006</v>
      </c>
      <c r="I81" s="8">
        <f t="shared" si="20"/>
        <v>677.05236000000002</v>
      </c>
      <c r="J81" s="8">
        <f t="shared" si="20"/>
        <v>724.48089000000004</v>
      </c>
      <c r="K81" s="8">
        <f t="shared" si="20"/>
        <v>766.92353000000003</v>
      </c>
      <c r="L81" s="8">
        <f t="shared" si="20"/>
        <v>680.26943000000006</v>
      </c>
      <c r="M81" s="8">
        <f t="shared" si="20"/>
        <v>700.98379999999997</v>
      </c>
      <c r="N81" s="8">
        <f t="shared" si="20"/>
        <v>472.92099999999999</v>
      </c>
      <c r="O81" s="8">
        <f t="shared" si="20"/>
        <v>507.38337000000001</v>
      </c>
      <c r="P81" s="8">
        <f t="shared" si="20"/>
        <v>553.73785999999996</v>
      </c>
      <c r="Q81" s="8">
        <f t="shared" si="20"/>
        <v>575.55561999999998</v>
      </c>
      <c r="R81" s="8">
        <f t="shared" si="20"/>
        <v>558.38503000000003</v>
      </c>
      <c r="S81" s="8">
        <f t="shared" si="20"/>
        <v>338.61541999999997</v>
      </c>
      <c r="T81" s="8">
        <f t="shared" si="20"/>
        <v>279.27742999999998</v>
      </c>
      <c r="U81" s="8">
        <f t="shared" si="20"/>
        <v>478.71287999999998</v>
      </c>
      <c r="V81" s="8">
        <f t="shared" si="20"/>
        <v>370.11511000000002</v>
      </c>
      <c r="W81" s="8">
        <f t="shared" si="20"/>
        <v>515.78594999999996</v>
      </c>
    </row>
    <row r="82" spans="1:23" x14ac:dyDescent="0.25">
      <c r="A82" s="17" t="s">
        <v>40</v>
      </c>
      <c r="B82" s="16">
        <f t="shared" ref="B82:W82" si="21">B31</f>
        <v>2992.4869800000001</v>
      </c>
      <c r="C82" s="16">
        <f t="shared" si="21"/>
        <v>2969.5507699999998</v>
      </c>
      <c r="D82" s="16">
        <f t="shared" si="21"/>
        <v>2965.9121100000002</v>
      </c>
      <c r="E82" s="16">
        <f t="shared" si="21"/>
        <v>3003.01244</v>
      </c>
      <c r="F82" s="16">
        <f t="shared" si="21"/>
        <v>2928.24071</v>
      </c>
      <c r="G82" s="16">
        <f t="shared" si="21"/>
        <v>2953.85862</v>
      </c>
      <c r="H82" s="16">
        <f t="shared" si="21"/>
        <v>3069.1182600000002</v>
      </c>
      <c r="I82" s="16">
        <f t="shared" si="21"/>
        <v>2988.7354599999999</v>
      </c>
      <c r="J82" s="16">
        <f t="shared" si="21"/>
        <v>2944.77513</v>
      </c>
      <c r="K82" s="16">
        <f t="shared" si="21"/>
        <v>2575.3341999999998</v>
      </c>
      <c r="L82" s="16">
        <f t="shared" si="21"/>
        <v>2581.72577</v>
      </c>
      <c r="M82" s="16">
        <f t="shared" si="21"/>
        <v>2672.9077400000001</v>
      </c>
      <c r="N82" s="16">
        <f t="shared" si="21"/>
        <v>2657.2548099999999</v>
      </c>
      <c r="O82" s="16">
        <f t="shared" si="21"/>
        <v>2688.90996</v>
      </c>
      <c r="P82" s="16">
        <f t="shared" si="21"/>
        <v>2478.2710499999998</v>
      </c>
      <c r="Q82" s="16">
        <f t="shared" si="21"/>
        <v>2373.6250300000002</v>
      </c>
      <c r="R82" s="16">
        <f t="shared" si="21"/>
        <v>2340.1901600000001</v>
      </c>
      <c r="S82" s="16">
        <f t="shared" si="21"/>
        <v>2260.2108600000001</v>
      </c>
      <c r="T82" s="16">
        <f t="shared" si="21"/>
        <v>1998.1096600000001</v>
      </c>
      <c r="U82" s="16">
        <f t="shared" si="21"/>
        <v>2019.44624</v>
      </c>
      <c r="V82" s="16">
        <f t="shared" si="21"/>
        <v>1806.27829</v>
      </c>
      <c r="W82" s="16">
        <f t="shared" si="21"/>
        <v>1831.02036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57458.047525549999</v>
      </c>
      <c r="C84" s="16">
        <f t="shared" ref="C84:W84" si="23">SUM(C85:C88)</f>
        <v>51489.076597759995</v>
      </c>
      <c r="D84" s="16">
        <f t="shared" si="23"/>
        <v>49590.105650030004</v>
      </c>
      <c r="E84" s="16">
        <f t="shared" si="23"/>
        <v>53992.813315369996</v>
      </c>
      <c r="F84" s="16">
        <f t="shared" si="23"/>
        <v>54156.462267550007</v>
      </c>
      <c r="G84" s="16">
        <f t="shared" si="23"/>
        <v>52209.015139380004</v>
      </c>
      <c r="H84" s="16">
        <f t="shared" si="23"/>
        <v>52624.986844370003</v>
      </c>
      <c r="I84" s="16">
        <f t="shared" si="23"/>
        <v>51188.308917129994</v>
      </c>
      <c r="J84" s="16">
        <f t="shared" si="23"/>
        <v>48805.332998040009</v>
      </c>
      <c r="K84" s="16">
        <f t="shared" si="23"/>
        <v>40592.667025449999</v>
      </c>
      <c r="L84" s="16">
        <f t="shared" si="23"/>
        <v>45918.564298600002</v>
      </c>
      <c r="M84" s="16">
        <f t="shared" si="23"/>
        <v>46058.462174</v>
      </c>
      <c r="N84" s="16">
        <f t="shared" si="23"/>
        <v>45257.706038640004</v>
      </c>
      <c r="O84" s="16">
        <f t="shared" si="23"/>
        <v>45035.506930019998</v>
      </c>
      <c r="P84" s="16">
        <f t="shared" si="23"/>
        <v>45023.118158400001</v>
      </c>
      <c r="Q84" s="16">
        <f t="shared" si="23"/>
        <v>43582.18629120999</v>
      </c>
      <c r="R84" s="16">
        <f t="shared" si="23"/>
        <v>45339.234604439996</v>
      </c>
      <c r="S84" s="16">
        <f t="shared" si="23"/>
        <v>49202.270797229998</v>
      </c>
      <c r="T84" s="16">
        <f t="shared" si="23"/>
        <v>47175.783982169996</v>
      </c>
      <c r="U84" s="16">
        <f t="shared" si="23"/>
        <v>44947.949984970001</v>
      </c>
      <c r="V84" s="16">
        <f t="shared" si="23"/>
        <v>42038.093536389999</v>
      </c>
      <c r="W84" s="16">
        <f t="shared" si="23"/>
        <v>44739.60313707999</v>
      </c>
    </row>
    <row r="85" spans="1:23" x14ac:dyDescent="0.25">
      <c r="A85" s="9" t="s">
        <v>69</v>
      </c>
      <c r="B85" s="8">
        <v>23265.792589339999</v>
      </c>
      <c r="C85" s="8">
        <v>21051.26321673</v>
      </c>
      <c r="D85" s="8">
        <v>20147.498665339997</v>
      </c>
      <c r="E85" s="8">
        <v>20878.76077121</v>
      </c>
      <c r="F85" s="8">
        <v>21406.357267769999</v>
      </c>
      <c r="G85" s="8">
        <v>20125.529017969999</v>
      </c>
      <c r="H85" s="8">
        <v>20599.789467910003</v>
      </c>
      <c r="I85" s="8">
        <v>21876.823792410003</v>
      </c>
      <c r="J85" s="8">
        <v>20850.421224859998</v>
      </c>
      <c r="K85" s="8">
        <v>18468.455450409998</v>
      </c>
      <c r="L85" s="8">
        <v>18952.411817379998</v>
      </c>
      <c r="M85" s="8">
        <v>20151.155477</v>
      </c>
      <c r="N85" s="8">
        <v>19665.716849410004</v>
      </c>
      <c r="O85" s="8">
        <v>19072.968412829996</v>
      </c>
      <c r="P85" s="8">
        <v>19636.05351854</v>
      </c>
      <c r="Q85" s="8">
        <v>19245.834052949998</v>
      </c>
      <c r="R85" s="8">
        <v>19253.65879012</v>
      </c>
      <c r="S85" s="8">
        <v>19933.078587479999</v>
      </c>
      <c r="T85" s="8">
        <v>19807.095024359998</v>
      </c>
      <c r="U85" s="8">
        <v>19569.242430170001</v>
      </c>
      <c r="V85" s="8">
        <v>19201.696960950001</v>
      </c>
      <c r="W85" s="8">
        <v>19898.435557679997</v>
      </c>
    </row>
    <row r="86" spans="1:23" x14ac:dyDescent="0.25">
      <c r="A86" s="9" t="s">
        <v>70</v>
      </c>
      <c r="B86" s="8">
        <v>8403.7347465999992</v>
      </c>
      <c r="C86" s="8">
        <v>7758.9848153100002</v>
      </c>
      <c r="D86" s="8">
        <v>8371.1302775999993</v>
      </c>
      <c r="E86" s="8">
        <v>8432.4205720999998</v>
      </c>
      <c r="F86" s="8">
        <v>7942.8319610999997</v>
      </c>
      <c r="G86" s="8">
        <v>8707.5394144900001</v>
      </c>
      <c r="H86" s="8">
        <v>8275.5042606000006</v>
      </c>
      <c r="I86" s="8">
        <v>8576.8932335000009</v>
      </c>
      <c r="J86" s="8">
        <v>8194.1030011000003</v>
      </c>
      <c r="K86" s="8">
        <v>7271.8592396000004</v>
      </c>
      <c r="L86" s="8">
        <v>8259.1768384999996</v>
      </c>
      <c r="M86" s="8">
        <v>8035.1088442999999</v>
      </c>
      <c r="N86" s="8">
        <v>8185.8987039000003</v>
      </c>
      <c r="O86" s="8">
        <v>8107.3504346999998</v>
      </c>
      <c r="P86" s="8">
        <v>6236.5878647</v>
      </c>
      <c r="Q86" s="8">
        <v>5564.1312490999999</v>
      </c>
      <c r="R86" s="8">
        <v>5640.6372414099997</v>
      </c>
      <c r="S86" s="8">
        <v>5613.3658539300004</v>
      </c>
      <c r="T86" s="8">
        <v>5535.6644376499999</v>
      </c>
      <c r="U86" s="8">
        <v>5403.3282347300001</v>
      </c>
      <c r="V86" s="8">
        <v>5380.5898900000002</v>
      </c>
      <c r="W86" s="8">
        <v>5337.25784294</v>
      </c>
    </row>
    <row r="87" spans="1:23" x14ac:dyDescent="0.25">
      <c r="A87" s="9" t="s">
        <v>71</v>
      </c>
      <c r="B87" s="8">
        <v>23460.455821330001</v>
      </c>
      <c r="C87" s="8">
        <v>20494.106162959997</v>
      </c>
      <c r="D87" s="8">
        <v>18917.366664380006</v>
      </c>
      <c r="E87" s="8">
        <v>22514.73720326</v>
      </c>
      <c r="F87" s="8">
        <v>22511.532462260009</v>
      </c>
      <c r="G87" s="8">
        <v>21138.276476190003</v>
      </c>
      <c r="H87" s="8">
        <v>21492.497928489996</v>
      </c>
      <c r="I87" s="8">
        <v>18487.489782189994</v>
      </c>
      <c r="J87" s="8">
        <v>17595.898316380004</v>
      </c>
      <c r="K87" s="8">
        <v>12820.965450209998</v>
      </c>
      <c r="L87" s="8">
        <v>16399.046438770001</v>
      </c>
      <c r="M87" s="8">
        <v>15693.399470989996</v>
      </c>
      <c r="N87" s="8">
        <v>15239.831643059999</v>
      </c>
      <c r="O87" s="8">
        <v>15733.680555719997</v>
      </c>
      <c r="P87" s="8">
        <v>17092.262267139999</v>
      </c>
      <c r="Q87" s="8">
        <v>16775.204469079999</v>
      </c>
      <c r="R87" s="8">
        <v>18417.280886289995</v>
      </c>
      <c r="S87" s="8">
        <v>21584.529520759996</v>
      </c>
      <c r="T87" s="8">
        <v>19827.846105119996</v>
      </c>
      <c r="U87" s="8">
        <v>18023.861354129996</v>
      </c>
      <c r="V87" s="8">
        <v>15528.686087209999</v>
      </c>
      <c r="W87" s="8">
        <v>17474.515915779994</v>
      </c>
    </row>
    <row r="88" spans="1:23" x14ac:dyDescent="0.25">
      <c r="A88" s="9" t="s">
        <v>67</v>
      </c>
      <c r="B88" s="8">
        <v>2328.0643682800001</v>
      </c>
      <c r="C88" s="8">
        <v>2184.72240276</v>
      </c>
      <c r="D88" s="8">
        <v>2154.11004271</v>
      </c>
      <c r="E88" s="8">
        <v>2166.8947687999998</v>
      </c>
      <c r="F88" s="8">
        <v>2295.7405764199998</v>
      </c>
      <c r="G88" s="8">
        <v>2237.6702307300002</v>
      </c>
      <c r="H88" s="8">
        <v>2257.19518737</v>
      </c>
      <c r="I88" s="8">
        <v>2247.1021090300001</v>
      </c>
      <c r="J88" s="8">
        <v>2164.9104557000001</v>
      </c>
      <c r="K88" s="8">
        <v>2031.38688523</v>
      </c>
      <c r="L88" s="8">
        <v>2307.9292039500001</v>
      </c>
      <c r="M88" s="8">
        <v>2178.7983817099998</v>
      </c>
      <c r="N88" s="8">
        <v>2166.2588422700001</v>
      </c>
      <c r="O88" s="8">
        <v>2121.5075267699999</v>
      </c>
      <c r="P88" s="8">
        <v>2058.2145080199998</v>
      </c>
      <c r="Q88" s="8">
        <v>1997.01652008</v>
      </c>
      <c r="R88" s="8">
        <v>2027.65768662</v>
      </c>
      <c r="S88" s="8">
        <v>2071.2968350599999</v>
      </c>
      <c r="T88" s="8">
        <v>2005.1784150399999</v>
      </c>
      <c r="U88" s="8">
        <v>1951.5179659400001</v>
      </c>
      <c r="V88" s="8">
        <v>1927.12059823</v>
      </c>
      <c r="W88" s="8">
        <v>2029.3938206800001</v>
      </c>
    </row>
    <row r="89" spans="1:23" x14ac:dyDescent="0.25">
      <c r="A89" s="18" t="s">
        <v>42</v>
      </c>
      <c r="B89" s="16">
        <f t="shared" ref="B89:W89" si="24">B42</f>
        <v>2655.5092100000002</v>
      </c>
      <c r="C89" s="16">
        <f t="shared" si="24"/>
        <v>2667.27126</v>
      </c>
      <c r="D89" s="16">
        <f t="shared" si="24"/>
        <v>2553.24406</v>
      </c>
      <c r="E89" s="16">
        <f t="shared" si="24"/>
        <v>2531.7443800000001</v>
      </c>
      <c r="F89" s="16">
        <f t="shared" si="24"/>
        <v>2428.9810000000002</v>
      </c>
      <c r="G89" s="16">
        <f t="shared" si="24"/>
        <v>2377.5344799999998</v>
      </c>
      <c r="H89" s="16">
        <f t="shared" si="24"/>
        <v>2355.7293199999999</v>
      </c>
      <c r="I89" s="16">
        <f t="shared" si="24"/>
        <v>2407.9266699999998</v>
      </c>
      <c r="J89" s="16">
        <f t="shared" si="24"/>
        <v>2500.4933000000001</v>
      </c>
      <c r="K89" s="16">
        <f t="shared" si="24"/>
        <v>2465.9916199999998</v>
      </c>
      <c r="L89" s="16">
        <f t="shared" si="24"/>
        <v>2516.9909899999998</v>
      </c>
      <c r="M89" s="16">
        <f t="shared" si="24"/>
        <v>2511.3956499999999</v>
      </c>
      <c r="N89" s="16">
        <f t="shared" si="24"/>
        <v>2635.9046699999999</v>
      </c>
      <c r="O89" s="16">
        <f t="shared" si="24"/>
        <v>2737.3684699999999</v>
      </c>
      <c r="P89" s="16">
        <f t="shared" si="24"/>
        <v>2903.1837500000001</v>
      </c>
      <c r="Q89" s="16">
        <f t="shared" si="24"/>
        <v>2927.9566199999999</v>
      </c>
      <c r="R89" s="16">
        <f t="shared" si="24"/>
        <v>2922.6289700000002</v>
      </c>
      <c r="S89" s="16">
        <f t="shared" si="24"/>
        <v>2870.2341999999999</v>
      </c>
      <c r="T89" s="16">
        <f t="shared" si="24"/>
        <v>2855.3978299999999</v>
      </c>
      <c r="U89" s="16">
        <f t="shared" si="24"/>
        <v>2730.8035799999998</v>
      </c>
      <c r="V89" s="16">
        <f t="shared" si="24"/>
        <v>2628.5011800000002</v>
      </c>
      <c r="W89" s="16">
        <f t="shared" si="24"/>
        <v>2588.0109299999999</v>
      </c>
    </row>
    <row r="90" spans="1:23" x14ac:dyDescent="0.25">
      <c r="A90" s="18" t="s">
        <v>65</v>
      </c>
      <c r="B90" s="16">
        <f t="shared" ref="B90:W90" si="25">B43</f>
        <v>0</v>
      </c>
      <c r="C90" s="16">
        <f t="shared" si="25"/>
        <v>0</v>
      </c>
      <c r="D90" s="16">
        <f t="shared" si="25"/>
        <v>0</v>
      </c>
      <c r="E90" s="16">
        <f t="shared" si="25"/>
        <v>0</v>
      </c>
      <c r="F90" s="16">
        <f t="shared" si="25"/>
        <v>0</v>
      </c>
      <c r="G90" s="16">
        <f t="shared" si="25"/>
        <v>0</v>
      </c>
      <c r="H90" s="16">
        <f t="shared" si="25"/>
        <v>0</v>
      </c>
      <c r="I90" s="16">
        <f t="shared" si="25"/>
        <v>0</v>
      </c>
      <c r="J90" s="16">
        <f t="shared" si="25"/>
        <v>0</v>
      </c>
      <c r="K90" s="16">
        <f t="shared" si="25"/>
        <v>0</v>
      </c>
      <c r="L90" s="16">
        <f t="shared" si="25"/>
        <v>0</v>
      </c>
      <c r="M90" s="16">
        <f t="shared" si="25"/>
        <v>0</v>
      </c>
      <c r="N90" s="16">
        <f t="shared" si="25"/>
        <v>0</v>
      </c>
      <c r="O90" s="16">
        <f t="shared" si="25"/>
        <v>0</v>
      </c>
      <c r="P90" s="16">
        <f t="shared" si="25"/>
        <v>0</v>
      </c>
      <c r="Q90" s="16">
        <f t="shared" si="25"/>
        <v>0</v>
      </c>
      <c r="R90" s="16">
        <f t="shared" si="25"/>
        <v>0</v>
      </c>
      <c r="S90" s="16">
        <f t="shared" si="25"/>
        <v>0</v>
      </c>
      <c r="T90" s="16">
        <f t="shared" si="25"/>
        <v>0</v>
      </c>
      <c r="U90" s="16">
        <f t="shared" si="25"/>
        <v>0</v>
      </c>
      <c r="V90" s="16">
        <f t="shared" si="25"/>
        <v>0</v>
      </c>
      <c r="W90" s="16">
        <f t="shared" si="25"/>
        <v>0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26980.202131919999</v>
      </c>
      <c r="C92" s="16">
        <f t="shared" ref="C92:W92" si="27">SUM(C93:C94)</f>
        <v>26223.178862520002</v>
      </c>
      <c r="D92" s="16">
        <f t="shared" si="27"/>
        <v>26707.403277720001</v>
      </c>
      <c r="E92" s="16">
        <f t="shared" si="27"/>
        <v>27353.899060200005</v>
      </c>
      <c r="F92" s="16">
        <f t="shared" si="27"/>
        <v>29284.458555960002</v>
      </c>
      <c r="G92" s="16">
        <f t="shared" si="27"/>
        <v>30415.865749560005</v>
      </c>
      <c r="H92" s="16">
        <f t="shared" si="27"/>
        <v>31874.402931120003</v>
      </c>
      <c r="I92" s="16">
        <f t="shared" si="27"/>
        <v>34392.540032279998</v>
      </c>
      <c r="J92" s="16">
        <f t="shared" si="27"/>
        <v>34455.206590200003</v>
      </c>
      <c r="K92" s="16">
        <f t="shared" si="27"/>
        <v>32991.395081400005</v>
      </c>
      <c r="L92" s="16">
        <f t="shared" si="27"/>
        <v>32832.906802200006</v>
      </c>
      <c r="M92" s="16">
        <f t="shared" si="27"/>
        <v>31789.327672439998</v>
      </c>
      <c r="N92" s="16">
        <f t="shared" si="27"/>
        <v>32753.385300960002</v>
      </c>
      <c r="O92" s="16">
        <f t="shared" si="27"/>
        <v>32458.441937399999</v>
      </c>
      <c r="P92" s="16">
        <f t="shared" si="27"/>
        <v>31491.5995908</v>
      </c>
      <c r="Q92" s="16">
        <f t="shared" si="27"/>
        <v>31820.477629319998</v>
      </c>
      <c r="R92" s="16">
        <f t="shared" si="27"/>
        <v>34928.487834480009</v>
      </c>
      <c r="S92" s="16">
        <f t="shared" si="27"/>
        <v>35973.304624440003</v>
      </c>
      <c r="T92" s="16">
        <f t="shared" si="27"/>
        <v>34974.388194840001</v>
      </c>
      <c r="U92" s="16">
        <f t="shared" si="27"/>
        <v>33664.585451400002</v>
      </c>
      <c r="V92" s="16">
        <f t="shared" si="27"/>
        <v>17924.837488919999</v>
      </c>
      <c r="W92" s="16">
        <f t="shared" si="27"/>
        <v>22571.643416399998</v>
      </c>
    </row>
    <row r="93" spans="1:23" x14ac:dyDescent="0.25">
      <c r="A93" s="9" t="s">
        <v>73</v>
      </c>
      <c r="B93" s="8">
        <v>19931.585940000001</v>
      </c>
      <c r="C93" s="8">
        <v>19072.301850000003</v>
      </c>
      <c r="D93" s="8">
        <v>19040.593950000002</v>
      </c>
      <c r="E93" s="8">
        <v>18987.064284960004</v>
      </c>
      <c r="F93" s="8">
        <v>20728.827635040001</v>
      </c>
      <c r="G93" s="8">
        <v>22409.044268760004</v>
      </c>
      <c r="H93" s="8">
        <v>23599.967108760004</v>
      </c>
      <c r="I93" s="8">
        <v>24526.24028496</v>
      </c>
      <c r="J93" s="8">
        <v>24889.36407372</v>
      </c>
      <c r="K93" s="8">
        <v>24233.895000000004</v>
      </c>
      <c r="L93" s="8">
        <v>23920.008273720006</v>
      </c>
      <c r="M93" s="8">
        <v>23046.049508759999</v>
      </c>
      <c r="N93" s="8">
        <v>24587.786742480002</v>
      </c>
      <c r="O93" s="8">
        <v>25080.157884960001</v>
      </c>
      <c r="P93" s="8">
        <v>24083.10620496</v>
      </c>
      <c r="Q93" s="8">
        <v>24113.879433719998</v>
      </c>
      <c r="R93" s="8">
        <v>25938.730164960005</v>
      </c>
      <c r="S93" s="8">
        <v>28677.545195040002</v>
      </c>
      <c r="T93" s="8">
        <v>29576.122491239999</v>
      </c>
      <c r="U93" s="8">
        <v>29333.014268760002</v>
      </c>
      <c r="V93" s="8">
        <v>13706.383251239999</v>
      </c>
      <c r="W93" s="8">
        <v>18116.182868759999</v>
      </c>
    </row>
    <row r="94" spans="1:23" x14ac:dyDescent="0.25">
      <c r="A94" s="11" t="s">
        <v>74</v>
      </c>
      <c r="B94" s="12">
        <v>7048.6161919199994</v>
      </c>
      <c r="C94" s="12">
        <v>7150.8770125199999</v>
      </c>
      <c r="D94" s="12">
        <v>7666.8093277199996</v>
      </c>
      <c r="E94" s="12">
        <v>8366.8347752400023</v>
      </c>
      <c r="F94" s="12">
        <v>8555.6309209200026</v>
      </c>
      <c r="G94" s="12">
        <v>8006.8214808000012</v>
      </c>
      <c r="H94" s="12">
        <v>8274.4358223599993</v>
      </c>
      <c r="I94" s="12">
        <v>9866.2997473200012</v>
      </c>
      <c r="J94" s="12">
        <v>9565.8425164799992</v>
      </c>
      <c r="K94" s="12">
        <v>8757.5000813999995</v>
      </c>
      <c r="L94" s="12">
        <v>8912.8985284799983</v>
      </c>
      <c r="M94" s="12">
        <v>8743.2781636799991</v>
      </c>
      <c r="N94" s="12">
        <v>8165.5985584799992</v>
      </c>
      <c r="O94" s="12">
        <v>7378.284052439999</v>
      </c>
      <c r="P94" s="12">
        <v>7408.4933858400009</v>
      </c>
      <c r="Q94" s="12">
        <v>7706.5981956000005</v>
      </c>
      <c r="R94" s="12">
        <v>8989.7576695200041</v>
      </c>
      <c r="S94" s="12">
        <v>7295.7594294000028</v>
      </c>
      <c r="T94" s="12">
        <v>5398.2657036000001</v>
      </c>
      <c r="U94" s="12">
        <v>4331.5711826400002</v>
      </c>
      <c r="V94" s="12">
        <v>4218.45423768</v>
      </c>
      <c r="W94" s="12">
        <v>4455.4605476399993</v>
      </c>
    </row>
    <row r="96" spans="1:23" x14ac:dyDescent="0.25">
      <c r="A96" s="4" t="s">
        <v>114</v>
      </c>
      <c r="B96" s="5">
        <f>SUM(B97,B131,B136,B137,B138,B139)</f>
        <v>3324.3513601261348</v>
      </c>
      <c r="C96" s="5">
        <f t="shared" ref="C96:W96" si="28">SUM(C97,C131,C136,C137,C138,C139)</f>
        <v>6105.5778887679253</v>
      </c>
      <c r="D96" s="5">
        <f t="shared" si="28"/>
        <v>4693.1558174219581</v>
      </c>
      <c r="E96" s="5">
        <f t="shared" si="28"/>
        <v>3217.9499973219145</v>
      </c>
      <c r="F96" s="5">
        <f t="shared" si="28"/>
        <v>3022.3337123420051</v>
      </c>
      <c r="G96" s="5">
        <f t="shared" si="28"/>
        <v>6236.3070463999375</v>
      </c>
      <c r="H96" s="5">
        <f t="shared" si="28"/>
        <v>5246.0743533740115</v>
      </c>
      <c r="I96" s="5">
        <f t="shared" si="28"/>
        <v>10782.213805878022</v>
      </c>
      <c r="J96" s="5">
        <f t="shared" si="28"/>
        <v>8652.9790316200415</v>
      </c>
      <c r="K96" s="5">
        <f t="shared" si="28"/>
        <v>8946.7522051620399</v>
      </c>
      <c r="L96" s="5">
        <f t="shared" si="28"/>
        <v>8719.1664125760726</v>
      </c>
      <c r="M96" s="5">
        <f t="shared" si="28"/>
        <v>12358.467225696142</v>
      </c>
      <c r="N96" s="5">
        <f t="shared" si="28"/>
        <v>-1251.878462844114</v>
      </c>
      <c r="O96" s="5">
        <f t="shared" si="28"/>
        <v>2797.1059774199543</v>
      </c>
      <c r="P96" s="5">
        <f t="shared" si="28"/>
        <v>2099.4220392279931</v>
      </c>
      <c r="Q96" s="5">
        <f t="shared" si="28"/>
        <v>4003.6885851461639</v>
      </c>
      <c r="R96" s="5">
        <f t="shared" si="28"/>
        <v>-1170.8983601120351</v>
      </c>
      <c r="S96" s="5">
        <f t="shared" si="28"/>
        <v>2063.9825230859828</v>
      </c>
      <c r="T96" s="5">
        <f t="shared" si="28"/>
        <v>-579.8325047299852</v>
      </c>
      <c r="U96" s="5">
        <f t="shared" si="28"/>
        <v>1435.9010452660102</v>
      </c>
      <c r="V96" s="5">
        <f t="shared" si="28"/>
        <v>-1556.3865620619395</v>
      </c>
      <c r="W96" s="5">
        <f t="shared" si="28"/>
        <v>179.32957610405265</v>
      </c>
    </row>
    <row r="97" spans="1:23" x14ac:dyDescent="0.25">
      <c r="A97" s="13" t="s">
        <v>79</v>
      </c>
      <c r="B97" s="14">
        <f>SUM(B98,B129,B130)</f>
        <v>4660.3801375961357</v>
      </c>
      <c r="C97" s="14">
        <f t="shared" ref="C97:W97" si="29">SUM(C98,C129,C130)</f>
        <v>7127.3567090479264</v>
      </c>
      <c r="D97" s="14">
        <f t="shared" si="29"/>
        <v>5813.170745171964</v>
      </c>
      <c r="E97" s="14">
        <f t="shared" si="29"/>
        <v>3892.9399028919197</v>
      </c>
      <c r="F97" s="14">
        <f t="shared" si="29"/>
        <v>4689.4091958520157</v>
      </c>
      <c r="G97" s="14">
        <f t="shared" si="29"/>
        <v>6341.4191753399446</v>
      </c>
      <c r="H97" s="14">
        <f t="shared" si="29"/>
        <v>5312.4908288640145</v>
      </c>
      <c r="I97" s="14">
        <f t="shared" si="29"/>
        <v>11229.207465288022</v>
      </c>
      <c r="J97" s="14">
        <f t="shared" si="29"/>
        <v>9288.6953598600448</v>
      </c>
      <c r="K97" s="14">
        <f t="shared" si="29"/>
        <v>9192.6206120120387</v>
      </c>
      <c r="L97" s="14">
        <f t="shared" si="29"/>
        <v>8979.7034733760775</v>
      </c>
      <c r="M97" s="14">
        <f t="shared" si="29"/>
        <v>12878.238172136134</v>
      </c>
      <c r="N97" s="14">
        <f t="shared" si="29"/>
        <v>-1053.1936632441084</v>
      </c>
      <c r="O97" s="14">
        <f t="shared" si="29"/>
        <v>2998.7788848399459</v>
      </c>
      <c r="P97" s="14">
        <f t="shared" si="29"/>
        <v>2341.7825684279942</v>
      </c>
      <c r="Q97" s="14">
        <f t="shared" si="29"/>
        <v>4401.0487556761591</v>
      </c>
      <c r="R97" s="14">
        <f t="shared" si="29"/>
        <v>-927.6572711920353</v>
      </c>
      <c r="S97" s="14">
        <f t="shared" si="29"/>
        <v>2283.9625647559815</v>
      </c>
      <c r="T97" s="14">
        <f t="shared" si="29"/>
        <v>-284.39933771999222</v>
      </c>
      <c r="U97" s="14">
        <f t="shared" si="29"/>
        <v>1805.5103816360133</v>
      </c>
      <c r="V97" s="14">
        <f t="shared" si="29"/>
        <v>-841.05905675194163</v>
      </c>
      <c r="W97" s="14">
        <f t="shared" si="29"/>
        <v>855.31277958403825</v>
      </c>
    </row>
    <row r="98" spans="1:23" x14ac:dyDescent="0.25">
      <c r="A98" s="9" t="s">
        <v>80</v>
      </c>
      <c r="B98" s="8">
        <f>SUM(B99,B116,B122,B126)</f>
        <v>4660.3801375961357</v>
      </c>
      <c r="C98" s="8">
        <f t="shared" ref="C98:W98" si="30">SUM(C99,C116,C122,C126)</f>
        <v>7127.3567090479264</v>
      </c>
      <c r="D98" s="8">
        <f t="shared" si="30"/>
        <v>5813.170745171964</v>
      </c>
      <c r="E98" s="8">
        <f t="shared" si="30"/>
        <v>3892.9399028919197</v>
      </c>
      <c r="F98" s="8">
        <f t="shared" si="30"/>
        <v>4689.4091958520157</v>
      </c>
      <c r="G98" s="8">
        <f t="shared" si="30"/>
        <v>6341.4191753399446</v>
      </c>
      <c r="H98" s="8">
        <f t="shared" si="30"/>
        <v>5312.4908288640145</v>
      </c>
      <c r="I98" s="8">
        <f t="shared" si="30"/>
        <v>11229.207465288022</v>
      </c>
      <c r="J98" s="8">
        <f t="shared" si="30"/>
        <v>9288.6953598600448</v>
      </c>
      <c r="K98" s="8">
        <f t="shared" si="30"/>
        <v>9192.6206120120387</v>
      </c>
      <c r="L98" s="8">
        <f t="shared" si="30"/>
        <v>8979.7034733760775</v>
      </c>
      <c r="M98" s="8">
        <f t="shared" si="30"/>
        <v>12878.238172136134</v>
      </c>
      <c r="N98" s="8">
        <f t="shared" si="30"/>
        <v>-1053.1936632441084</v>
      </c>
      <c r="O98" s="8">
        <f t="shared" si="30"/>
        <v>2998.7788848399459</v>
      </c>
      <c r="P98" s="8">
        <f t="shared" si="30"/>
        <v>2341.7825684279942</v>
      </c>
      <c r="Q98" s="8">
        <f t="shared" si="30"/>
        <v>4401.0487556761591</v>
      </c>
      <c r="R98" s="8">
        <f t="shared" si="30"/>
        <v>-927.6572711920353</v>
      </c>
      <c r="S98" s="8">
        <f t="shared" si="30"/>
        <v>2283.9625647559815</v>
      </c>
      <c r="T98" s="8">
        <f t="shared" si="30"/>
        <v>-284.39933771999222</v>
      </c>
      <c r="U98" s="8">
        <f t="shared" si="30"/>
        <v>1805.5103816360133</v>
      </c>
      <c r="V98" s="8">
        <f t="shared" si="30"/>
        <v>-841.05905675194163</v>
      </c>
      <c r="W98" s="8">
        <f t="shared" si="30"/>
        <v>855.31277958403825</v>
      </c>
    </row>
    <row r="99" spans="1:23" x14ac:dyDescent="0.25">
      <c r="A99" s="15" t="s">
        <v>81</v>
      </c>
      <c r="B99" s="16">
        <f t="shared" ref="B99:W99" si="31">(B6+B10)-B52</f>
        <v>3317.8932860120549</v>
      </c>
      <c r="C99" s="16">
        <f t="shared" si="31"/>
        <v>942.65577567194123</v>
      </c>
      <c r="D99" s="16">
        <f t="shared" si="31"/>
        <v>139.95558147598058</v>
      </c>
      <c r="E99" s="16">
        <f t="shared" si="31"/>
        <v>4658.1818227119511</v>
      </c>
      <c r="F99" s="16">
        <f t="shared" si="31"/>
        <v>6331.3579897800228</v>
      </c>
      <c r="G99" s="16">
        <f t="shared" si="31"/>
        <v>6729.5104282639804</v>
      </c>
      <c r="H99" s="16">
        <f t="shared" si="31"/>
        <v>7132.2005704840994</v>
      </c>
      <c r="I99" s="16">
        <f t="shared" si="31"/>
        <v>8421.5742248560418</v>
      </c>
      <c r="J99" s="16">
        <f t="shared" si="31"/>
        <v>5672.3660322360811</v>
      </c>
      <c r="K99" s="16">
        <f t="shared" si="31"/>
        <v>6334.5137001400581</v>
      </c>
      <c r="L99" s="16">
        <f t="shared" si="31"/>
        <v>4505.1296848360216</v>
      </c>
      <c r="M99" s="16">
        <f t="shared" si="31"/>
        <v>7515.2402012600796</v>
      </c>
      <c r="N99" s="16">
        <f t="shared" si="31"/>
        <v>-1269.1952950801351</v>
      </c>
      <c r="O99" s="16">
        <f t="shared" si="31"/>
        <v>3342.3471271959716</v>
      </c>
      <c r="P99" s="16">
        <f t="shared" si="31"/>
        <v>5917.760785959952</v>
      </c>
      <c r="Q99" s="16">
        <f t="shared" si="31"/>
        <v>2208.081613948103</v>
      </c>
      <c r="R99" s="16">
        <f t="shared" si="31"/>
        <v>1252.1110389479436</v>
      </c>
      <c r="S99" s="16">
        <f t="shared" si="31"/>
        <v>3918.9041882120073</v>
      </c>
      <c r="T99" s="16">
        <f t="shared" si="31"/>
        <v>2404.0200678801048</v>
      </c>
      <c r="U99" s="16">
        <f t="shared" si="31"/>
        <v>2695.1812058879877</v>
      </c>
      <c r="V99" s="16">
        <f t="shared" si="31"/>
        <v>97.000771736085881</v>
      </c>
      <c r="W99" s="16">
        <f t="shared" si="31"/>
        <v>1490.450387460005</v>
      </c>
    </row>
    <row r="100" spans="1:23" x14ac:dyDescent="0.25">
      <c r="A100" s="19" t="s">
        <v>77</v>
      </c>
      <c r="B100" s="16">
        <f>SUM(B101:B103)</f>
        <v>2606.413554909775</v>
      </c>
      <c r="C100" s="16">
        <f t="shared" ref="C100:W100" si="32">SUM(C101:C103)</f>
        <v>757.27128906179439</v>
      </c>
      <c r="D100" s="16">
        <f t="shared" si="32"/>
        <v>112.49784640059551</v>
      </c>
      <c r="E100" s="16">
        <f t="shared" si="32"/>
        <v>3732.0356527130739</v>
      </c>
      <c r="F100" s="16">
        <f t="shared" si="32"/>
        <v>5078.5660839440825</v>
      </c>
      <c r="G100" s="16">
        <f t="shared" si="32"/>
        <v>5407.7115140494079</v>
      </c>
      <c r="H100" s="16">
        <f t="shared" si="32"/>
        <v>5722.1489129068441</v>
      </c>
      <c r="I100" s="16">
        <f t="shared" si="32"/>
        <v>6810.6362663604268</v>
      </c>
      <c r="J100" s="16">
        <f t="shared" si="32"/>
        <v>4500.1167557727194</v>
      </c>
      <c r="K100" s="16">
        <f t="shared" si="32"/>
        <v>5086.1851117006681</v>
      </c>
      <c r="L100" s="16">
        <f t="shared" si="32"/>
        <v>3562.3755977212786</v>
      </c>
      <c r="M100" s="16">
        <f t="shared" si="32"/>
        <v>5932.639479896291</v>
      </c>
      <c r="N100" s="16">
        <f t="shared" si="32"/>
        <v>-1017.6960924970522</v>
      </c>
      <c r="O100" s="16">
        <f t="shared" si="32"/>
        <v>2686.9962064795991</v>
      </c>
      <c r="P100" s="16">
        <f t="shared" si="32"/>
        <v>4734.5566712917735</v>
      </c>
      <c r="Q100" s="16">
        <f t="shared" si="32"/>
        <v>1748.051349949214</v>
      </c>
      <c r="R100" s="16">
        <f t="shared" si="32"/>
        <v>995.62341453802378</v>
      </c>
      <c r="S100" s="16">
        <f t="shared" si="32"/>
        <v>3059.3351118564874</v>
      </c>
      <c r="T100" s="16">
        <f t="shared" si="32"/>
        <v>1846.3768064082087</v>
      </c>
      <c r="U100" s="16">
        <f t="shared" si="32"/>
        <v>2007.0137522610919</v>
      </c>
      <c r="V100" s="16">
        <f t="shared" si="32"/>
        <v>69.388468417689211</v>
      </c>
      <c r="W100" s="16">
        <f t="shared" si="32"/>
        <v>1101.8548931284511</v>
      </c>
    </row>
    <row r="101" spans="1:23" x14ac:dyDescent="0.25">
      <c r="A101" s="20" t="s">
        <v>43</v>
      </c>
      <c r="B101" s="8">
        <f>B99-SUM(B102:B104)</f>
        <v>2406.6313032052026</v>
      </c>
      <c r="C101" s="8">
        <f t="shared" ref="C101:W101" si="33">C99-SUM(C102:C104)</f>
        <v>703.3037604836818</v>
      </c>
      <c r="D101" s="8">
        <f t="shared" si="33"/>
        <v>104.26864889513877</v>
      </c>
      <c r="E101" s="8">
        <f t="shared" si="33"/>
        <v>3520.413661698145</v>
      </c>
      <c r="F101" s="8">
        <f t="shared" si="33"/>
        <v>4772.2266064711848</v>
      </c>
      <c r="G101" s="8">
        <f t="shared" si="33"/>
        <v>5066.0250032152017</v>
      </c>
      <c r="H101" s="8">
        <f t="shared" si="33"/>
        <v>5369.2960495798934</v>
      </c>
      <c r="I101" s="8">
        <f t="shared" si="33"/>
        <v>6408.4215397990447</v>
      </c>
      <c r="J101" s="8">
        <f t="shared" si="33"/>
        <v>4224.9029146636967</v>
      </c>
      <c r="K101" s="8">
        <f t="shared" si="33"/>
        <v>4774.0814896614102</v>
      </c>
      <c r="L101" s="8">
        <f t="shared" si="33"/>
        <v>3350.4430361781169</v>
      </c>
      <c r="M101" s="8">
        <f t="shared" si="33"/>
        <v>5575.1775088306422</v>
      </c>
      <c r="N101" s="8">
        <f t="shared" si="33"/>
        <v>-958.69320957070408</v>
      </c>
      <c r="O101" s="8">
        <f t="shared" si="33"/>
        <v>2532.7593124742857</v>
      </c>
      <c r="P101" s="8">
        <f t="shared" si="33"/>
        <v>4452.6810256357285</v>
      </c>
      <c r="Q101" s="8">
        <f t="shared" si="33"/>
        <v>1639.9898867032239</v>
      </c>
      <c r="R101" s="8">
        <f t="shared" si="33"/>
        <v>929.07086966795907</v>
      </c>
      <c r="S101" s="8">
        <f t="shared" si="33"/>
        <v>2865.8495913240904</v>
      </c>
      <c r="T101" s="8">
        <f t="shared" si="33"/>
        <v>1716.6190198173831</v>
      </c>
      <c r="U101" s="8">
        <f t="shared" si="33"/>
        <v>1844.4778262793745</v>
      </c>
      <c r="V101" s="8">
        <f t="shared" si="33"/>
        <v>63.105299460373608</v>
      </c>
      <c r="W101" s="8">
        <f t="shared" si="33"/>
        <v>1015.1081594499816</v>
      </c>
    </row>
    <row r="102" spans="1:23" x14ac:dyDescent="0.25">
      <c r="A102" s="20" t="s">
        <v>44</v>
      </c>
      <c r="B102" s="8">
        <f t="shared" ref="B102:B103" si="34">IF(B55=0,0,B55/B$52*B$99)</f>
        <v>143.19507789812548</v>
      </c>
      <c r="C102" s="8">
        <f t="shared" ref="C102:W102" si="35">IF(C55=0,0,C55/C$52*C$99)</f>
        <v>38.36230723624918</v>
      </c>
      <c r="D102" s="8">
        <f t="shared" si="35"/>
        <v>5.8865437142684396</v>
      </c>
      <c r="E102" s="8">
        <f t="shared" si="35"/>
        <v>163.83370174214471</v>
      </c>
      <c r="F102" s="8">
        <f t="shared" si="35"/>
        <v>233.49127791181394</v>
      </c>
      <c r="G102" s="8">
        <f t="shared" si="35"/>
        <v>261.4191158504259</v>
      </c>
      <c r="H102" s="8">
        <f t="shared" si="35"/>
        <v>271.5671902892521</v>
      </c>
      <c r="I102" s="8">
        <f t="shared" si="35"/>
        <v>306.78459092796339</v>
      </c>
      <c r="J102" s="8">
        <f t="shared" si="35"/>
        <v>212.20217983114409</v>
      </c>
      <c r="K102" s="8">
        <f t="shared" si="35"/>
        <v>244.07441476041853</v>
      </c>
      <c r="L102" s="8">
        <f t="shared" si="35"/>
        <v>161.01947530715995</v>
      </c>
      <c r="M102" s="8">
        <f t="shared" si="35"/>
        <v>263.05423165263034</v>
      </c>
      <c r="N102" s="8">
        <f t="shared" si="35"/>
        <v>-42.772714723037495</v>
      </c>
      <c r="O102" s="8">
        <f t="shared" si="35"/>
        <v>110.92893612003697</v>
      </c>
      <c r="P102" s="8">
        <f t="shared" si="35"/>
        <v>196.93667153595726</v>
      </c>
      <c r="Q102" s="8">
        <f t="shared" si="35"/>
        <v>76.582593800222313</v>
      </c>
      <c r="R102" s="8">
        <f t="shared" si="35"/>
        <v>48.423535202115076</v>
      </c>
      <c r="S102" s="8">
        <f t="shared" si="35"/>
        <v>133.68715349457415</v>
      </c>
      <c r="T102" s="8">
        <f t="shared" si="35"/>
        <v>92.985966314216924</v>
      </c>
      <c r="U102" s="8">
        <f t="shared" si="35"/>
        <v>117.38667066914817</v>
      </c>
      <c r="V102" s="8">
        <f t="shared" si="35"/>
        <v>4.6958365793374996</v>
      </c>
      <c r="W102" s="8">
        <f t="shared" si="35"/>
        <v>63.90711354587399</v>
      </c>
    </row>
    <row r="103" spans="1:23" x14ac:dyDescent="0.25">
      <c r="A103" s="20" t="s">
        <v>78</v>
      </c>
      <c r="B103" s="8">
        <f t="shared" si="34"/>
        <v>56.587173806447026</v>
      </c>
      <c r="C103" s="8">
        <f t="shared" ref="C103:W103" si="36">IF(C56=0,0,C56/C$52*C$99)</f>
        <v>15.605221341863372</v>
      </c>
      <c r="D103" s="8">
        <f t="shared" si="36"/>
        <v>2.3426537911883001</v>
      </c>
      <c r="E103" s="8">
        <f t="shared" si="36"/>
        <v>47.788289272784574</v>
      </c>
      <c r="F103" s="8">
        <f t="shared" si="36"/>
        <v>72.848199561083945</v>
      </c>
      <c r="G103" s="8">
        <f t="shared" si="36"/>
        <v>80.26739498378106</v>
      </c>
      <c r="H103" s="8">
        <f t="shared" si="36"/>
        <v>81.285673037698615</v>
      </c>
      <c r="I103" s="8">
        <f t="shared" si="36"/>
        <v>95.430135633418857</v>
      </c>
      <c r="J103" s="8">
        <f t="shared" si="36"/>
        <v>63.011661277878623</v>
      </c>
      <c r="K103" s="8">
        <f t="shared" si="36"/>
        <v>68.029207278839479</v>
      </c>
      <c r="L103" s="8">
        <f t="shared" si="36"/>
        <v>50.913086236001654</v>
      </c>
      <c r="M103" s="8">
        <f t="shared" si="36"/>
        <v>94.407739413017794</v>
      </c>
      <c r="N103" s="8">
        <f t="shared" si="36"/>
        <v>-16.230168203310491</v>
      </c>
      <c r="O103" s="8">
        <f t="shared" si="36"/>
        <v>43.307957885276309</v>
      </c>
      <c r="P103" s="8">
        <f t="shared" si="36"/>
        <v>84.938974120087906</v>
      </c>
      <c r="Q103" s="8">
        <f t="shared" si="36"/>
        <v>31.478869445767728</v>
      </c>
      <c r="R103" s="8">
        <f t="shared" si="36"/>
        <v>18.129009667949656</v>
      </c>
      <c r="S103" s="8">
        <f t="shared" si="36"/>
        <v>59.798367037823034</v>
      </c>
      <c r="T103" s="8">
        <f t="shared" si="36"/>
        <v>36.771820276608622</v>
      </c>
      <c r="U103" s="8">
        <f t="shared" si="36"/>
        <v>45.149255312569181</v>
      </c>
      <c r="V103" s="8">
        <f t="shared" si="36"/>
        <v>1.5873323779780981</v>
      </c>
      <c r="W103" s="8">
        <f t="shared" si="36"/>
        <v>22.839620132595385</v>
      </c>
    </row>
    <row r="104" spans="1:23" x14ac:dyDescent="0.25">
      <c r="A104" s="19" t="s">
        <v>45</v>
      </c>
      <c r="B104" s="16">
        <f>SUM(B105:B115)</f>
        <v>711.47973110227974</v>
      </c>
      <c r="C104" s="16">
        <f t="shared" ref="C104:W104" si="37">SUM(C105:C115)</f>
        <v>185.38448661014684</v>
      </c>
      <c r="D104" s="16">
        <f t="shared" si="37"/>
        <v>27.45773507538507</v>
      </c>
      <c r="E104" s="16">
        <f t="shared" si="37"/>
        <v>926.14616999887653</v>
      </c>
      <c r="F104" s="16">
        <f t="shared" si="37"/>
        <v>1252.7919058359398</v>
      </c>
      <c r="G104" s="16">
        <f t="shared" si="37"/>
        <v>1321.7989142145721</v>
      </c>
      <c r="H104" s="16">
        <f t="shared" si="37"/>
        <v>1410.0516575772556</v>
      </c>
      <c r="I104" s="16">
        <f t="shared" si="37"/>
        <v>1610.9379584956152</v>
      </c>
      <c r="J104" s="16">
        <f t="shared" si="37"/>
        <v>1172.2492764633621</v>
      </c>
      <c r="K104" s="16">
        <f t="shared" si="37"/>
        <v>1248.3285884393899</v>
      </c>
      <c r="L104" s="16">
        <f t="shared" si="37"/>
        <v>942.75408711474313</v>
      </c>
      <c r="M104" s="16">
        <f t="shared" si="37"/>
        <v>1582.6007213637893</v>
      </c>
      <c r="N104" s="16">
        <f t="shared" si="37"/>
        <v>-251.49920258308296</v>
      </c>
      <c r="O104" s="16">
        <f t="shared" si="37"/>
        <v>655.35092071637257</v>
      </c>
      <c r="P104" s="16">
        <f t="shared" si="37"/>
        <v>1183.2041146681784</v>
      </c>
      <c r="Q104" s="16">
        <f t="shared" si="37"/>
        <v>460.0302639988891</v>
      </c>
      <c r="R104" s="16">
        <f t="shared" si="37"/>
        <v>256.48762440991976</v>
      </c>
      <c r="S104" s="16">
        <f t="shared" si="37"/>
        <v>859.56907635551977</v>
      </c>
      <c r="T104" s="16">
        <f t="shared" si="37"/>
        <v>557.64326147189604</v>
      </c>
      <c r="U104" s="16">
        <f t="shared" si="37"/>
        <v>688.16745362689585</v>
      </c>
      <c r="V104" s="16">
        <f t="shared" si="37"/>
        <v>27.612303318396677</v>
      </c>
      <c r="W104" s="16">
        <f t="shared" si="37"/>
        <v>388.59549433155399</v>
      </c>
    </row>
    <row r="105" spans="1:23" x14ac:dyDescent="0.25">
      <c r="A105" s="20" t="s">
        <v>46</v>
      </c>
      <c r="B105" s="8">
        <f>IF(B58=0,0,B58/B$52*B$99)</f>
        <v>233.298797837975</v>
      </c>
      <c r="C105" s="8">
        <f t="shared" ref="C105:W105" si="38">IF(C58=0,0,C58/C$52*C$99)</f>
        <v>59.383973156556465</v>
      </c>
      <c r="D105" s="8">
        <f t="shared" si="38"/>
        <v>8.8503183581734124</v>
      </c>
      <c r="E105" s="8">
        <f t="shared" si="38"/>
        <v>318.8413359425715</v>
      </c>
      <c r="F105" s="8">
        <f t="shared" si="38"/>
        <v>410.58412578776984</v>
      </c>
      <c r="G105" s="8">
        <f t="shared" si="38"/>
        <v>420.65423991406584</v>
      </c>
      <c r="H105" s="8">
        <f t="shared" si="38"/>
        <v>500.24495862501408</v>
      </c>
      <c r="I105" s="8">
        <f t="shared" si="38"/>
        <v>480.43407458237488</v>
      </c>
      <c r="J105" s="8">
        <f t="shared" si="38"/>
        <v>337.92460392942934</v>
      </c>
      <c r="K105" s="8">
        <f t="shared" si="38"/>
        <v>322.94426974166265</v>
      </c>
      <c r="L105" s="8">
        <f t="shared" si="38"/>
        <v>271.72091212871021</v>
      </c>
      <c r="M105" s="8">
        <f t="shared" si="38"/>
        <v>495.28298674886952</v>
      </c>
      <c r="N105" s="8">
        <f t="shared" si="38"/>
        <v>-74.548613876240893</v>
      </c>
      <c r="O105" s="8">
        <f t="shared" si="38"/>
        <v>192.46572914433602</v>
      </c>
      <c r="P105" s="8">
        <f t="shared" si="38"/>
        <v>336.67358432170278</v>
      </c>
      <c r="Q105" s="8">
        <f t="shared" si="38"/>
        <v>135.48616025179416</v>
      </c>
      <c r="R105" s="8">
        <f t="shared" si="38"/>
        <v>70.221972786183045</v>
      </c>
      <c r="S105" s="8">
        <f t="shared" si="38"/>
        <v>237.27236328149269</v>
      </c>
      <c r="T105" s="8">
        <f t="shared" si="38"/>
        <v>167.82583083193975</v>
      </c>
      <c r="U105" s="8">
        <f t="shared" si="38"/>
        <v>192.35391616164102</v>
      </c>
      <c r="V105" s="8">
        <f t="shared" si="38"/>
        <v>6.8898832028715766</v>
      </c>
      <c r="W105" s="8">
        <f t="shared" si="38"/>
        <v>100.58740104243198</v>
      </c>
    </row>
    <row r="106" spans="1:23" x14ac:dyDescent="0.25">
      <c r="A106" s="20" t="s">
        <v>47</v>
      </c>
      <c r="B106" s="8">
        <f t="shared" ref="B106:B115" si="39">IF(B59=0,0,B59/B$52*B$99)</f>
        <v>18.966821139460691</v>
      </c>
      <c r="C106" s="8">
        <f t="shared" ref="C106:W106" si="40">IF(C59=0,0,C59/C$52*C$99)</f>
        <v>5.4282810602388158</v>
      </c>
      <c r="D106" s="8">
        <f t="shared" si="40"/>
        <v>0.79298105851162859</v>
      </c>
      <c r="E106" s="8">
        <f t="shared" si="40"/>
        <v>27.032423231614157</v>
      </c>
      <c r="F106" s="8">
        <f t="shared" si="40"/>
        <v>38.780304933722931</v>
      </c>
      <c r="G106" s="8">
        <f t="shared" si="40"/>
        <v>42.622854904550209</v>
      </c>
      <c r="H106" s="8">
        <f t="shared" si="40"/>
        <v>34.68789908971484</v>
      </c>
      <c r="I106" s="8">
        <f t="shared" si="40"/>
        <v>38.561797074739246</v>
      </c>
      <c r="J106" s="8">
        <f t="shared" si="40"/>
        <v>30.123942329467109</v>
      </c>
      <c r="K106" s="8">
        <f t="shared" si="40"/>
        <v>30.500380072350822</v>
      </c>
      <c r="L106" s="8">
        <f t="shared" si="40"/>
        <v>22.083670949263965</v>
      </c>
      <c r="M106" s="8">
        <f t="shared" si="40"/>
        <v>35.823442894696875</v>
      </c>
      <c r="N106" s="8">
        <f t="shared" si="40"/>
        <v>-5.5709014508398775</v>
      </c>
      <c r="O106" s="8">
        <f t="shared" si="40"/>
        <v>14.594374572108281</v>
      </c>
      <c r="P106" s="8">
        <f t="shared" si="40"/>
        <v>27.08407676196693</v>
      </c>
      <c r="Q106" s="8">
        <f t="shared" si="40"/>
        <v>11.284836933336175</v>
      </c>
      <c r="R106" s="8">
        <f t="shared" si="40"/>
        <v>6.5378315874812385</v>
      </c>
      <c r="S106" s="8">
        <f t="shared" si="40"/>
        <v>20.996743997147266</v>
      </c>
      <c r="T106" s="8">
        <f t="shared" si="40"/>
        <v>13.368536635314054</v>
      </c>
      <c r="U106" s="8">
        <f t="shared" si="40"/>
        <v>16.628185227546851</v>
      </c>
      <c r="V106" s="8">
        <f t="shared" si="40"/>
        <v>0.65913773487043947</v>
      </c>
      <c r="W106" s="8">
        <f t="shared" si="40"/>
        <v>9.3617312043298302</v>
      </c>
    </row>
    <row r="107" spans="1:23" x14ac:dyDescent="0.25">
      <c r="A107" s="20" t="s">
        <v>48</v>
      </c>
      <c r="B107" s="8">
        <f t="shared" si="39"/>
        <v>100.53434090899532</v>
      </c>
      <c r="C107" s="8">
        <f t="shared" ref="C107:W107" si="41">IF(C60=0,0,C60/C$52*C$99)</f>
        <v>28.447009689931001</v>
      </c>
      <c r="D107" s="8">
        <f t="shared" si="41"/>
        <v>4.3414195090633676</v>
      </c>
      <c r="E107" s="8">
        <f t="shared" si="41"/>
        <v>162.9105443914018</v>
      </c>
      <c r="F107" s="8">
        <f t="shared" si="41"/>
        <v>201.65945256336991</v>
      </c>
      <c r="G107" s="8">
        <f t="shared" si="41"/>
        <v>227.09519938498778</v>
      </c>
      <c r="H107" s="8">
        <f t="shared" si="41"/>
        <v>213.6263362464052</v>
      </c>
      <c r="I107" s="8">
        <f t="shared" si="41"/>
        <v>304.16228102057136</v>
      </c>
      <c r="J107" s="8">
        <f t="shared" si="41"/>
        <v>226.04640537247892</v>
      </c>
      <c r="K107" s="8">
        <f t="shared" si="41"/>
        <v>249.59955429033275</v>
      </c>
      <c r="L107" s="8">
        <f t="shared" si="41"/>
        <v>193.13233514124022</v>
      </c>
      <c r="M107" s="8">
        <f t="shared" si="41"/>
        <v>306.81627432522555</v>
      </c>
      <c r="N107" s="8">
        <f t="shared" si="41"/>
        <v>-52.523407041256512</v>
      </c>
      <c r="O107" s="8">
        <f t="shared" si="41"/>
        <v>137.77981731434457</v>
      </c>
      <c r="P107" s="8">
        <f t="shared" si="41"/>
        <v>255.62640203420847</v>
      </c>
      <c r="Q107" s="8">
        <f t="shared" si="41"/>
        <v>105.12553320213412</v>
      </c>
      <c r="R107" s="8">
        <f t="shared" si="41"/>
        <v>58.949172964605047</v>
      </c>
      <c r="S107" s="8">
        <f t="shared" si="41"/>
        <v>197.34806358362084</v>
      </c>
      <c r="T107" s="8">
        <f t="shared" si="41"/>
        <v>104.65370305872977</v>
      </c>
      <c r="U107" s="8">
        <f t="shared" si="41"/>
        <v>124.59895548091093</v>
      </c>
      <c r="V107" s="8">
        <f t="shared" si="41"/>
        <v>5.4907908134174956</v>
      </c>
      <c r="W107" s="8">
        <f t="shared" si="41"/>
        <v>73.154527232388261</v>
      </c>
    </row>
    <row r="108" spans="1:23" x14ac:dyDescent="0.25">
      <c r="A108" s="20" t="s">
        <v>50</v>
      </c>
      <c r="B108" s="8">
        <f t="shared" si="39"/>
        <v>48.201833588893287</v>
      </c>
      <c r="C108" s="8">
        <f t="shared" ref="C108:W108" si="42">IF(C61=0,0,C61/C$52*C$99)</f>
        <v>13.116696748823264</v>
      </c>
      <c r="D108" s="8">
        <f t="shared" si="42"/>
        <v>1.8864251802803882</v>
      </c>
      <c r="E108" s="8">
        <f t="shared" si="42"/>
        <v>59.663213057761453</v>
      </c>
      <c r="F108" s="8">
        <f t="shared" si="42"/>
        <v>86.335440654512738</v>
      </c>
      <c r="G108" s="8">
        <f t="shared" si="42"/>
        <v>107.86233605268602</v>
      </c>
      <c r="H108" s="8">
        <f t="shared" si="42"/>
        <v>103.64097725790694</v>
      </c>
      <c r="I108" s="8">
        <f t="shared" si="42"/>
        <v>130.75354241050354</v>
      </c>
      <c r="J108" s="8">
        <f t="shared" si="42"/>
        <v>87.796222080666141</v>
      </c>
      <c r="K108" s="8">
        <f t="shared" si="42"/>
        <v>104.92475762586798</v>
      </c>
      <c r="L108" s="8">
        <f t="shared" si="42"/>
        <v>70.685734986426397</v>
      </c>
      <c r="M108" s="8">
        <f t="shared" si="42"/>
        <v>108.24488187556763</v>
      </c>
      <c r="N108" s="8">
        <f t="shared" si="42"/>
        <v>-17.296073940109309</v>
      </c>
      <c r="O108" s="8">
        <f t="shared" si="42"/>
        <v>46.811406799825512</v>
      </c>
      <c r="P108" s="8">
        <f t="shared" si="42"/>
        <v>88.84251485241731</v>
      </c>
      <c r="Q108" s="8">
        <f t="shared" si="42"/>
        <v>33.023095918236699</v>
      </c>
      <c r="R108" s="8">
        <f t="shared" si="42"/>
        <v>18.148519663868928</v>
      </c>
      <c r="S108" s="8">
        <f t="shared" si="42"/>
        <v>59.604539877441624</v>
      </c>
      <c r="T108" s="8">
        <f t="shared" si="42"/>
        <v>36.206841889685094</v>
      </c>
      <c r="U108" s="8">
        <f t="shared" si="42"/>
        <v>45.101727823144579</v>
      </c>
      <c r="V108" s="8">
        <f t="shared" si="42"/>
        <v>1.7782829439231556</v>
      </c>
      <c r="W108" s="8">
        <f t="shared" si="42"/>
        <v>25.732653400838725</v>
      </c>
    </row>
    <row r="109" spans="1:23" x14ac:dyDescent="0.25">
      <c r="A109" s="20" t="s">
        <v>51</v>
      </c>
      <c r="B109" s="8">
        <f t="shared" si="39"/>
        <v>59.500755446672329</v>
      </c>
      <c r="C109" s="8">
        <f t="shared" ref="C109:W109" si="43">IF(C62=0,0,C62/C$52*C$99)</f>
        <v>16.386066835551965</v>
      </c>
      <c r="D109" s="8">
        <f t="shared" si="43"/>
        <v>2.4187911486750981</v>
      </c>
      <c r="E109" s="8">
        <f t="shared" si="43"/>
        <v>80.100128641518552</v>
      </c>
      <c r="F109" s="8">
        <f t="shared" si="43"/>
        <v>113.64120534111916</v>
      </c>
      <c r="G109" s="8">
        <f t="shared" si="43"/>
        <v>117.98311943718019</v>
      </c>
      <c r="H109" s="8">
        <f t="shared" si="43"/>
        <v>120.89223491597222</v>
      </c>
      <c r="I109" s="8">
        <f t="shared" si="43"/>
        <v>138.81850839710356</v>
      </c>
      <c r="J109" s="8">
        <f t="shared" si="43"/>
        <v>91.525549110743725</v>
      </c>
      <c r="K109" s="8">
        <f t="shared" si="43"/>
        <v>110.17250104969352</v>
      </c>
      <c r="L109" s="8">
        <f t="shared" si="43"/>
        <v>76.793271822382323</v>
      </c>
      <c r="M109" s="8">
        <f t="shared" si="43"/>
        <v>131.61209974489265</v>
      </c>
      <c r="N109" s="8">
        <f t="shared" si="43"/>
        <v>-21.728497813673162</v>
      </c>
      <c r="O109" s="8">
        <f t="shared" si="43"/>
        <v>55.225794627885456</v>
      </c>
      <c r="P109" s="8">
        <f t="shared" si="43"/>
        <v>101.36051987439616</v>
      </c>
      <c r="Q109" s="8">
        <f t="shared" si="43"/>
        <v>37.07430479657274</v>
      </c>
      <c r="R109" s="8">
        <f t="shared" si="43"/>
        <v>21.774809270578633</v>
      </c>
      <c r="S109" s="8">
        <f t="shared" si="43"/>
        <v>72.133741336028933</v>
      </c>
      <c r="T109" s="8">
        <f t="shared" si="43"/>
        <v>46.362279812476139</v>
      </c>
      <c r="U109" s="8">
        <f t="shared" si="43"/>
        <v>57.774013997818045</v>
      </c>
      <c r="V109" s="8">
        <f t="shared" si="43"/>
        <v>2.3088275246913454</v>
      </c>
      <c r="W109" s="8">
        <f t="shared" si="43"/>
        <v>33.581452763503634</v>
      </c>
    </row>
    <row r="110" spans="1:23" x14ac:dyDescent="0.25">
      <c r="A110" s="20" t="s">
        <v>49</v>
      </c>
      <c r="B110" s="8">
        <f t="shared" si="39"/>
        <v>124.89571317782182</v>
      </c>
      <c r="C110" s="8">
        <f t="shared" ref="C110:W110" si="44">IF(C63=0,0,C63/C$52*C$99)</f>
        <v>30.885557937779691</v>
      </c>
      <c r="D110" s="8">
        <f t="shared" si="44"/>
        <v>4.6357602324194849</v>
      </c>
      <c r="E110" s="8">
        <f t="shared" si="44"/>
        <v>155.18786766272783</v>
      </c>
      <c r="F110" s="8">
        <f t="shared" si="44"/>
        <v>214.28534744742055</v>
      </c>
      <c r="G110" s="8">
        <f t="shared" si="44"/>
        <v>213.69297223856776</v>
      </c>
      <c r="H110" s="8">
        <f t="shared" si="44"/>
        <v>230.14175724492063</v>
      </c>
      <c r="I110" s="8">
        <f t="shared" si="44"/>
        <v>284.59106758303926</v>
      </c>
      <c r="J110" s="8">
        <f t="shared" si="44"/>
        <v>230.04157419642618</v>
      </c>
      <c r="K110" s="8">
        <f t="shared" si="44"/>
        <v>256.79819514210772</v>
      </c>
      <c r="L110" s="8">
        <f t="shared" si="44"/>
        <v>170.68230557028667</v>
      </c>
      <c r="M110" s="8">
        <f t="shared" si="44"/>
        <v>291.44615990954992</v>
      </c>
      <c r="N110" s="8">
        <f t="shared" si="44"/>
        <v>-45.328772732441458</v>
      </c>
      <c r="O110" s="8">
        <f t="shared" si="44"/>
        <v>116.69679015202695</v>
      </c>
      <c r="P110" s="8">
        <f t="shared" si="44"/>
        <v>219.53379432600769</v>
      </c>
      <c r="Q110" s="8">
        <f t="shared" si="44"/>
        <v>80.668981774039139</v>
      </c>
      <c r="R110" s="8">
        <f t="shared" si="44"/>
        <v>45.707373464389903</v>
      </c>
      <c r="S110" s="8">
        <f t="shared" si="44"/>
        <v>153.05619186801758</v>
      </c>
      <c r="T110" s="8">
        <f t="shared" si="44"/>
        <v>99.568564743839431</v>
      </c>
      <c r="U110" s="8">
        <f t="shared" si="44"/>
        <v>125.8476910223999</v>
      </c>
      <c r="V110" s="8">
        <f t="shared" si="44"/>
        <v>5.6371708856242373</v>
      </c>
      <c r="W110" s="8">
        <f t="shared" si="44"/>
        <v>72.55923182921498</v>
      </c>
    </row>
    <row r="111" spans="1:23" x14ac:dyDescent="0.25">
      <c r="A111" s="20" t="s">
        <v>52</v>
      </c>
      <c r="B111" s="8">
        <f t="shared" si="39"/>
        <v>19.266652605432967</v>
      </c>
      <c r="C111" s="8">
        <f t="shared" ref="C111:W111" si="45">IF(C64=0,0,C64/C$52*C$99)</f>
        <v>5.5415088756226591</v>
      </c>
      <c r="D111" s="8">
        <f t="shared" si="45"/>
        <v>0.82422813470570033</v>
      </c>
      <c r="E111" s="8">
        <f t="shared" si="45"/>
        <v>26.401466094020375</v>
      </c>
      <c r="F111" s="8">
        <f t="shared" si="45"/>
        <v>37.383357834349248</v>
      </c>
      <c r="G111" s="8">
        <f t="shared" si="45"/>
        <v>38.854062741087404</v>
      </c>
      <c r="H111" s="8">
        <f t="shared" si="45"/>
        <v>41.555374519263339</v>
      </c>
      <c r="I111" s="8">
        <f t="shared" si="45"/>
        <v>44.641471305506279</v>
      </c>
      <c r="J111" s="8">
        <f t="shared" si="45"/>
        <v>29.209221256524682</v>
      </c>
      <c r="K111" s="8">
        <f t="shared" si="45"/>
        <v>29.528034835885958</v>
      </c>
      <c r="L111" s="8">
        <f t="shared" si="45"/>
        <v>24.102452521223647</v>
      </c>
      <c r="M111" s="8">
        <f t="shared" si="45"/>
        <v>39.14146865092134</v>
      </c>
      <c r="N111" s="8">
        <f t="shared" si="45"/>
        <v>-6.2457503895695829</v>
      </c>
      <c r="O111" s="8">
        <f t="shared" si="45"/>
        <v>17.643888539312712</v>
      </c>
      <c r="P111" s="8">
        <f t="shared" si="45"/>
        <v>27.339824626221322</v>
      </c>
      <c r="Q111" s="8">
        <f t="shared" si="45"/>
        <v>10.963727446484144</v>
      </c>
      <c r="R111" s="8">
        <f t="shared" si="45"/>
        <v>8.1897132485480189</v>
      </c>
      <c r="S111" s="8">
        <f t="shared" si="45"/>
        <v>28.141682522004917</v>
      </c>
      <c r="T111" s="8">
        <f t="shared" si="45"/>
        <v>16.289689139588539</v>
      </c>
      <c r="U111" s="8">
        <f t="shared" si="45"/>
        <v>21.583974919117605</v>
      </c>
      <c r="V111" s="8">
        <f t="shared" si="45"/>
        <v>0.824872115045031</v>
      </c>
      <c r="W111" s="8">
        <f t="shared" si="45"/>
        <v>12.165994081318445</v>
      </c>
    </row>
    <row r="112" spans="1:23" x14ac:dyDescent="0.25">
      <c r="A112" s="20" t="s">
        <v>53</v>
      </c>
      <c r="B112" s="8">
        <f t="shared" si="39"/>
        <v>39.702495573586795</v>
      </c>
      <c r="C112" s="8">
        <f t="shared" ref="C112:W112" si="46">IF(C65=0,0,C65/C$52*C$99)</f>
        <v>11.177232365512975</v>
      </c>
      <c r="D112" s="8">
        <f t="shared" si="46"/>
        <v>1.6721908354316168</v>
      </c>
      <c r="E112" s="8">
        <f t="shared" si="46"/>
        <v>45.428169614843384</v>
      </c>
      <c r="F112" s="8">
        <f t="shared" si="46"/>
        <v>77.746789420051741</v>
      </c>
      <c r="G112" s="8">
        <f t="shared" si="46"/>
        <v>82.863738176529267</v>
      </c>
      <c r="H112" s="8">
        <f t="shared" si="46"/>
        <v>92.281787730941218</v>
      </c>
      <c r="I112" s="8">
        <f t="shared" si="46"/>
        <v>101.79774915051435</v>
      </c>
      <c r="J112" s="8">
        <f t="shared" si="46"/>
        <v>74.246460043145575</v>
      </c>
      <c r="K112" s="8">
        <f t="shared" si="46"/>
        <v>86.593043456968516</v>
      </c>
      <c r="L112" s="8">
        <f t="shared" si="46"/>
        <v>57.292142811677245</v>
      </c>
      <c r="M112" s="8">
        <f t="shared" si="46"/>
        <v>90.440005272707012</v>
      </c>
      <c r="N112" s="8">
        <f t="shared" si="46"/>
        <v>-14.951782252181321</v>
      </c>
      <c r="O112" s="8">
        <f t="shared" si="46"/>
        <v>39.721997455425104</v>
      </c>
      <c r="P112" s="8">
        <f t="shared" si="46"/>
        <v>63.645916158947124</v>
      </c>
      <c r="Q112" s="8">
        <f t="shared" si="46"/>
        <v>23.06006413962993</v>
      </c>
      <c r="R112" s="8">
        <f t="shared" si="46"/>
        <v>13.488283401492472</v>
      </c>
      <c r="S112" s="8">
        <f t="shared" si="46"/>
        <v>46.320185184309707</v>
      </c>
      <c r="T112" s="8">
        <f t="shared" si="46"/>
        <v>28.274751757235524</v>
      </c>
      <c r="U112" s="8">
        <f t="shared" si="46"/>
        <v>35.866800106972718</v>
      </c>
      <c r="V112" s="8">
        <f t="shared" si="46"/>
        <v>1.3709216641591224</v>
      </c>
      <c r="W112" s="8">
        <f t="shared" si="46"/>
        <v>20.428848856200855</v>
      </c>
    </row>
    <row r="113" spans="1:23" x14ac:dyDescent="0.25">
      <c r="A113" s="20" t="s">
        <v>54</v>
      </c>
      <c r="B113" s="8">
        <f t="shared" si="39"/>
        <v>9.9799251071931376</v>
      </c>
      <c r="C113" s="8">
        <f t="shared" ref="C113:W113" si="47">IF(C66=0,0,C66/C$52*C$99)</f>
        <v>2.6689982368398231</v>
      </c>
      <c r="D113" s="8">
        <f t="shared" si="47"/>
        <v>0.35830295129375606</v>
      </c>
      <c r="E113" s="8">
        <f t="shared" si="47"/>
        <v>13.067320606104742</v>
      </c>
      <c r="F113" s="8">
        <f t="shared" si="47"/>
        <v>15.675403269028969</v>
      </c>
      <c r="G113" s="8">
        <f t="shared" si="47"/>
        <v>15.811114242298604</v>
      </c>
      <c r="H113" s="8">
        <f t="shared" si="47"/>
        <v>15.900337207890651</v>
      </c>
      <c r="I113" s="8">
        <f t="shared" si="47"/>
        <v>17.339255945542035</v>
      </c>
      <c r="J113" s="8">
        <f t="shared" si="47"/>
        <v>10.36398476340888</v>
      </c>
      <c r="K113" s="8">
        <f t="shared" si="47"/>
        <v>10.568512889806255</v>
      </c>
      <c r="L113" s="8">
        <f t="shared" si="47"/>
        <v>7.5409887698889788</v>
      </c>
      <c r="M113" s="8">
        <f t="shared" si="47"/>
        <v>11.899855263115569</v>
      </c>
      <c r="N113" s="8">
        <f t="shared" si="47"/>
        <v>-1.8672891536809808</v>
      </c>
      <c r="O113" s="8">
        <f t="shared" si="47"/>
        <v>4.8704219428624276</v>
      </c>
      <c r="P113" s="8">
        <f t="shared" si="47"/>
        <v>8.4085903701967109</v>
      </c>
      <c r="Q113" s="8">
        <f t="shared" si="47"/>
        <v>3.1259528735722837</v>
      </c>
      <c r="R113" s="8">
        <f t="shared" si="47"/>
        <v>1.7948008322422815</v>
      </c>
      <c r="S113" s="8">
        <f t="shared" si="47"/>
        <v>5.8581953169414618</v>
      </c>
      <c r="T113" s="8">
        <f t="shared" si="47"/>
        <v>3.5818229731010764</v>
      </c>
      <c r="U113" s="8">
        <f t="shared" si="47"/>
        <v>4.1177750592112838</v>
      </c>
      <c r="V113" s="8">
        <f t="shared" si="47"/>
        <v>0.14247856213645635</v>
      </c>
      <c r="W113" s="8">
        <f t="shared" si="47"/>
        <v>2.1105816273157751</v>
      </c>
    </row>
    <row r="114" spans="1:23" x14ac:dyDescent="0.25">
      <c r="A114" s="20" t="s">
        <v>55</v>
      </c>
      <c r="B114" s="8">
        <f t="shared" si="39"/>
        <v>5.1262071417464963</v>
      </c>
      <c r="C114" s="8">
        <f t="shared" ref="C114:W114" si="48">IF(C67=0,0,C67/C$52*C$99)</f>
        <v>1.3593806708856349</v>
      </c>
      <c r="D114" s="8">
        <f t="shared" si="48"/>
        <v>0.18938142501719035</v>
      </c>
      <c r="E114" s="8">
        <f t="shared" si="48"/>
        <v>6.3021509102033519</v>
      </c>
      <c r="F114" s="8">
        <f t="shared" si="48"/>
        <v>9.3588890112030132</v>
      </c>
      <c r="G114" s="8">
        <f t="shared" si="48"/>
        <v>10.497394910336537</v>
      </c>
      <c r="H114" s="8">
        <f t="shared" si="48"/>
        <v>10.069849812591182</v>
      </c>
      <c r="I114" s="8">
        <f t="shared" si="48"/>
        <v>9.9740752175348337</v>
      </c>
      <c r="J114" s="8">
        <f t="shared" si="48"/>
        <v>6.0921915007945051</v>
      </c>
      <c r="K114" s="8">
        <f t="shared" si="48"/>
        <v>6.1624460336649225</v>
      </c>
      <c r="L114" s="8">
        <f t="shared" si="48"/>
        <v>5.3960797480312062</v>
      </c>
      <c r="M114" s="8">
        <f t="shared" si="48"/>
        <v>7.0760301661398923</v>
      </c>
      <c r="N114" s="8">
        <f t="shared" si="48"/>
        <v>-1.0941850012050125</v>
      </c>
      <c r="O114" s="8">
        <f t="shared" si="48"/>
        <v>3.0188215118056698</v>
      </c>
      <c r="P114" s="8">
        <f t="shared" si="48"/>
        <v>4.7110162680999643</v>
      </c>
      <c r="Q114" s="8">
        <f t="shared" si="48"/>
        <v>1.5932481801038492</v>
      </c>
      <c r="R114" s="8">
        <f t="shared" si="48"/>
        <v>0.96215605721440312</v>
      </c>
      <c r="S114" s="8">
        <f t="shared" si="48"/>
        <v>3.3539365827406895</v>
      </c>
      <c r="T114" s="8">
        <f t="shared" si="48"/>
        <v>2.1066571876722429</v>
      </c>
      <c r="U114" s="8">
        <f t="shared" si="48"/>
        <v>2.3714086155359819</v>
      </c>
      <c r="V114" s="8">
        <f t="shared" si="48"/>
        <v>9.784808419049032E-2</v>
      </c>
      <c r="W114" s="8">
        <f t="shared" si="48"/>
        <v>1.4540878919383939</v>
      </c>
    </row>
    <row r="115" spans="1:23" x14ac:dyDescent="0.25">
      <c r="A115" s="20" t="s">
        <v>76</v>
      </c>
      <c r="B115" s="8">
        <f t="shared" si="39"/>
        <v>52.006188574501863</v>
      </c>
      <c r="C115" s="8">
        <f t="shared" ref="C115:W115" si="49">IF(C68=0,0,C68/C$52*C$99)</f>
        <v>10.989781032404551</v>
      </c>
      <c r="D115" s="8">
        <f t="shared" si="49"/>
        <v>1.487936241813427</v>
      </c>
      <c r="E115" s="8">
        <f t="shared" si="49"/>
        <v>31.211549846109445</v>
      </c>
      <c r="F115" s="8">
        <f t="shared" si="49"/>
        <v>47.341589573391822</v>
      </c>
      <c r="G115" s="8">
        <f t="shared" si="49"/>
        <v>43.861882212282595</v>
      </c>
      <c r="H115" s="8">
        <f t="shared" si="49"/>
        <v>47.010144926635057</v>
      </c>
      <c r="I115" s="8">
        <f t="shared" si="49"/>
        <v>59.864135808185992</v>
      </c>
      <c r="J115" s="8">
        <f t="shared" si="49"/>
        <v>48.879121880277204</v>
      </c>
      <c r="K115" s="8">
        <f t="shared" si="49"/>
        <v>40.536893301048543</v>
      </c>
      <c r="L115" s="8">
        <f t="shared" si="49"/>
        <v>43.324192665612344</v>
      </c>
      <c r="M115" s="8">
        <f t="shared" si="49"/>
        <v>64.817516512103253</v>
      </c>
      <c r="N115" s="8">
        <f t="shared" si="49"/>
        <v>-10.343928931884868</v>
      </c>
      <c r="O115" s="8">
        <f t="shared" si="49"/>
        <v>26.521878656439849</v>
      </c>
      <c r="P115" s="8">
        <f t="shared" si="49"/>
        <v>49.977875074013937</v>
      </c>
      <c r="Q115" s="8">
        <f t="shared" si="49"/>
        <v>18.624358482985858</v>
      </c>
      <c r="R115" s="8">
        <f t="shared" si="49"/>
        <v>10.712991133315773</v>
      </c>
      <c r="S115" s="8">
        <f t="shared" si="49"/>
        <v>35.483432805774122</v>
      </c>
      <c r="T115" s="8">
        <f t="shared" si="49"/>
        <v>39.404583442314483</v>
      </c>
      <c r="U115" s="8">
        <f t="shared" si="49"/>
        <v>61.923005212596877</v>
      </c>
      <c r="V115" s="8">
        <f t="shared" si="49"/>
        <v>2.4120897874673219</v>
      </c>
      <c r="W115" s="8">
        <f t="shared" si="49"/>
        <v>37.458984402073177</v>
      </c>
    </row>
    <row r="116" spans="1:23" x14ac:dyDescent="0.25">
      <c r="A116" s="15" t="s">
        <v>56</v>
      </c>
      <c r="B116" s="16">
        <f>SUM(B117:B121)</f>
        <v>4979.573662320061</v>
      </c>
      <c r="C116" s="16">
        <f t="shared" ref="C116:W116" si="50">SUM(C117:C121)</f>
        <v>5266.9609482159794</v>
      </c>
      <c r="D116" s="16">
        <f t="shared" si="50"/>
        <v>5763.3331044000124</v>
      </c>
      <c r="E116" s="16">
        <f t="shared" si="50"/>
        <v>4223.7974202399837</v>
      </c>
      <c r="F116" s="16">
        <f t="shared" si="50"/>
        <v>3880.6312043600224</v>
      </c>
      <c r="G116" s="16">
        <f t="shared" si="50"/>
        <v>4268.641730839945</v>
      </c>
      <c r="H116" s="16">
        <f t="shared" si="50"/>
        <v>2639.7912942799676</v>
      </c>
      <c r="I116" s="16">
        <f t="shared" si="50"/>
        <v>4525.0860340799809</v>
      </c>
      <c r="J116" s="16">
        <f t="shared" si="50"/>
        <v>3689.925016399965</v>
      </c>
      <c r="K116" s="16">
        <f t="shared" si="50"/>
        <v>4748.5859554000026</v>
      </c>
      <c r="L116" s="16">
        <f t="shared" si="50"/>
        <v>4501.1797295600163</v>
      </c>
      <c r="M116" s="16">
        <f t="shared" si="50"/>
        <v>4727.9538032400105</v>
      </c>
      <c r="N116" s="16">
        <f t="shared" si="50"/>
        <v>4589.799281560011</v>
      </c>
      <c r="O116" s="16">
        <f t="shared" si="50"/>
        <v>5011.8762120800056</v>
      </c>
      <c r="P116" s="16">
        <f t="shared" si="50"/>
        <v>2308.0121263599954</v>
      </c>
      <c r="Q116" s="16">
        <f t="shared" si="50"/>
        <v>5184.5991900000417</v>
      </c>
      <c r="R116" s="16">
        <f t="shared" si="50"/>
        <v>3808.3187410400351</v>
      </c>
      <c r="S116" s="16">
        <f t="shared" si="50"/>
        <v>4781.7919638799904</v>
      </c>
      <c r="T116" s="16">
        <f t="shared" si="50"/>
        <v>5079.18604743998</v>
      </c>
      <c r="U116" s="16">
        <f t="shared" si="50"/>
        <v>4349.8724297200133</v>
      </c>
      <c r="V116" s="16">
        <f t="shared" si="50"/>
        <v>3352.2258904000005</v>
      </c>
      <c r="W116" s="16">
        <f t="shared" si="50"/>
        <v>7156.0485958000163</v>
      </c>
    </row>
    <row r="117" spans="1:23" x14ac:dyDescent="0.25">
      <c r="A117" s="10" t="s">
        <v>75</v>
      </c>
      <c r="B117" s="8">
        <f t="shared" ref="B117:W117" si="51">B19-B70</f>
        <v>-387.16280800000004</v>
      </c>
      <c r="C117" s="8">
        <f t="shared" si="51"/>
        <v>-251.91604600000073</v>
      </c>
      <c r="D117" s="8">
        <f t="shared" si="51"/>
        <v>-297.82097200000044</v>
      </c>
      <c r="E117" s="8">
        <f t="shared" si="51"/>
        <v>-223.4862737200001</v>
      </c>
      <c r="F117" s="8">
        <f t="shared" si="51"/>
        <v>-350.1313815200001</v>
      </c>
      <c r="G117" s="8">
        <f t="shared" si="51"/>
        <v>-290.17159551999976</v>
      </c>
      <c r="H117" s="8">
        <f t="shared" si="51"/>
        <v>-312.08657399999993</v>
      </c>
      <c r="I117" s="8">
        <f t="shared" si="51"/>
        <v>-270.76222675999952</v>
      </c>
      <c r="J117" s="8">
        <f t="shared" si="51"/>
        <v>-241.11806524000031</v>
      </c>
      <c r="K117" s="8">
        <f t="shared" si="51"/>
        <v>-296.31512647999989</v>
      </c>
      <c r="L117" s="8">
        <f t="shared" si="51"/>
        <v>-140.25918200000069</v>
      </c>
      <c r="M117" s="8">
        <f t="shared" si="51"/>
        <v>71.601647239999693</v>
      </c>
      <c r="N117" s="8">
        <f t="shared" si="51"/>
        <v>-38.025075519999973</v>
      </c>
      <c r="O117" s="8">
        <f t="shared" si="51"/>
        <v>-105.7087110399998</v>
      </c>
      <c r="P117" s="8">
        <f t="shared" si="51"/>
        <v>-232.38974847999998</v>
      </c>
      <c r="Q117" s="8">
        <f t="shared" si="51"/>
        <v>-155.71849324000073</v>
      </c>
      <c r="R117" s="8">
        <f t="shared" si="51"/>
        <v>-291.75185227999964</v>
      </c>
      <c r="S117" s="8">
        <f t="shared" si="51"/>
        <v>-43.783614759999864</v>
      </c>
      <c r="T117" s="8">
        <f t="shared" si="51"/>
        <v>40.159307520000084</v>
      </c>
      <c r="U117" s="8">
        <f t="shared" si="51"/>
        <v>-95.17505895999966</v>
      </c>
      <c r="V117" s="8">
        <f t="shared" si="51"/>
        <v>77.444488279999518</v>
      </c>
      <c r="W117" s="8">
        <f t="shared" si="51"/>
        <v>-24.547673239999881</v>
      </c>
    </row>
    <row r="118" spans="1:23" x14ac:dyDescent="0.25">
      <c r="A118" s="10" t="s">
        <v>58</v>
      </c>
      <c r="B118" s="8">
        <f t="shared" ref="B118:W118" si="52">B20-B71</f>
        <v>3108.9006776000606</v>
      </c>
      <c r="C118" s="8">
        <f t="shared" si="52"/>
        <v>3330.9195303199813</v>
      </c>
      <c r="D118" s="8">
        <f t="shared" si="52"/>
        <v>3743.9988075600122</v>
      </c>
      <c r="E118" s="8">
        <f t="shared" si="52"/>
        <v>4230.4383089199837</v>
      </c>
      <c r="F118" s="8">
        <f t="shared" si="52"/>
        <v>4159.4820395200222</v>
      </c>
      <c r="G118" s="8">
        <f t="shared" si="52"/>
        <v>4280.1317938399443</v>
      </c>
      <c r="H118" s="8">
        <f t="shared" si="52"/>
        <v>2137.8219517999678</v>
      </c>
      <c r="I118" s="8">
        <f t="shared" si="52"/>
        <v>4169.997807399981</v>
      </c>
      <c r="J118" s="8">
        <f t="shared" si="52"/>
        <v>3101.6117195599654</v>
      </c>
      <c r="K118" s="8">
        <f t="shared" si="52"/>
        <v>3867.3148937200021</v>
      </c>
      <c r="L118" s="8">
        <f t="shared" si="52"/>
        <v>3752.5270494400174</v>
      </c>
      <c r="M118" s="8">
        <f t="shared" si="52"/>
        <v>3613.4943552800105</v>
      </c>
      <c r="N118" s="8">
        <f t="shared" si="52"/>
        <v>3573.9421812400105</v>
      </c>
      <c r="O118" s="8">
        <f t="shared" si="52"/>
        <v>3681.8516932000057</v>
      </c>
      <c r="P118" s="8">
        <f t="shared" si="52"/>
        <v>1443.7224584399955</v>
      </c>
      <c r="Q118" s="8">
        <f t="shared" si="52"/>
        <v>3994.2774286800413</v>
      </c>
      <c r="R118" s="8">
        <f t="shared" si="52"/>
        <v>3008.5263759600348</v>
      </c>
      <c r="S118" s="8">
        <f t="shared" si="52"/>
        <v>3614.4013639999903</v>
      </c>
      <c r="T118" s="8">
        <f t="shared" si="52"/>
        <v>4128.4935463199799</v>
      </c>
      <c r="U118" s="8">
        <f t="shared" si="52"/>
        <v>3990.4326995600131</v>
      </c>
      <c r="V118" s="8">
        <f t="shared" si="52"/>
        <v>2632.8962689600012</v>
      </c>
      <c r="W118" s="8">
        <f t="shared" si="52"/>
        <v>7282.2543326000159</v>
      </c>
    </row>
    <row r="119" spans="1:23" x14ac:dyDescent="0.25">
      <c r="A119" s="10" t="s">
        <v>57</v>
      </c>
      <c r="B119" s="8">
        <f t="shared" ref="B119:W119" si="53">B21-B72</f>
        <v>115.40313164000031</v>
      </c>
      <c r="C119" s="8">
        <f t="shared" si="53"/>
        <v>-51.391385384000387</v>
      </c>
      <c r="D119" s="8">
        <f t="shared" si="53"/>
        <v>-68.55303079999976</v>
      </c>
      <c r="E119" s="8">
        <f t="shared" si="53"/>
        <v>25.043079160000161</v>
      </c>
      <c r="F119" s="8">
        <f t="shared" si="53"/>
        <v>27.223533720000205</v>
      </c>
      <c r="G119" s="8">
        <f t="shared" si="53"/>
        <v>14.537562359999811</v>
      </c>
      <c r="H119" s="8">
        <f t="shared" si="53"/>
        <v>27.271456559999933</v>
      </c>
      <c r="I119" s="8">
        <f t="shared" si="53"/>
        <v>37.419956720000073</v>
      </c>
      <c r="J119" s="8">
        <f t="shared" si="53"/>
        <v>42.558721679999735</v>
      </c>
      <c r="K119" s="8">
        <f t="shared" si="53"/>
        <v>32.669410999999855</v>
      </c>
      <c r="L119" s="8">
        <f t="shared" si="53"/>
        <v>36.989878560000079</v>
      </c>
      <c r="M119" s="8">
        <f t="shared" si="53"/>
        <v>63.993960239999979</v>
      </c>
      <c r="N119" s="8">
        <f t="shared" si="53"/>
        <v>-9.5935229199994865</v>
      </c>
      <c r="O119" s="8">
        <f t="shared" si="53"/>
        <v>36.933623279999892</v>
      </c>
      <c r="P119" s="8">
        <f t="shared" si="53"/>
        <v>-78.831849279999915</v>
      </c>
      <c r="Q119" s="8">
        <f t="shared" si="53"/>
        <v>32.02262227999995</v>
      </c>
      <c r="R119" s="8">
        <f t="shared" si="53"/>
        <v>23.708225320000338</v>
      </c>
      <c r="S119" s="8">
        <f t="shared" si="53"/>
        <v>30.038261679999778</v>
      </c>
      <c r="T119" s="8">
        <f t="shared" si="53"/>
        <v>2.3060247199999822</v>
      </c>
      <c r="U119" s="8">
        <f t="shared" si="53"/>
        <v>30.406903600000078</v>
      </c>
      <c r="V119" s="8">
        <f t="shared" si="53"/>
        <v>105.16125188000001</v>
      </c>
      <c r="W119" s="8">
        <f t="shared" si="53"/>
        <v>-350.14954699999998</v>
      </c>
    </row>
    <row r="120" spans="1:23" x14ac:dyDescent="0.25">
      <c r="A120" s="10" t="s">
        <v>59</v>
      </c>
      <c r="B120" s="8">
        <f t="shared" ref="B120:W120" si="54">B22-B73</f>
        <v>728.17336107999984</v>
      </c>
      <c r="C120" s="8">
        <f t="shared" si="54"/>
        <v>746.94812927999976</v>
      </c>
      <c r="D120" s="8">
        <f t="shared" si="54"/>
        <v>782.22557964000021</v>
      </c>
      <c r="E120" s="8">
        <f t="shared" si="54"/>
        <v>801.6896369599998</v>
      </c>
      <c r="F120" s="8">
        <f t="shared" si="54"/>
        <v>700.96582567999997</v>
      </c>
      <c r="G120" s="8">
        <f t="shared" si="54"/>
        <v>582.8320911200002</v>
      </c>
      <c r="H120" s="8">
        <f t="shared" si="54"/>
        <v>601.11721135999994</v>
      </c>
      <c r="I120" s="8">
        <f t="shared" si="54"/>
        <v>585.04150672000014</v>
      </c>
      <c r="J120" s="8">
        <f t="shared" si="54"/>
        <v>523.20960043999992</v>
      </c>
      <c r="K120" s="8">
        <f t="shared" si="54"/>
        <v>552.22635339999999</v>
      </c>
      <c r="L120" s="8">
        <f t="shared" si="54"/>
        <v>527.39654959999996</v>
      </c>
      <c r="M120" s="8">
        <f t="shared" si="54"/>
        <v>496.2611989200002</v>
      </c>
      <c r="N120" s="8">
        <f t="shared" si="54"/>
        <v>538.52433916000007</v>
      </c>
      <c r="O120" s="8">
        <f t="shared" si="54"/>
        <v>580.47048915999994</v>
      </c>
      <c r="P120" s="8">
        <f t="shared" si="54"/>
        <v>616.37849803999973</v>
      </c>
      <c r="Q120" s="8">
        <f t="shared" si="54"/>
        <v>670.51256228000011</v>
      </c>
      <c r="R120" s="8">
        <f t="shared" si="54"/>
        <v>686.90426480000008</v>
      </c>
      <c r="S120" s="8">
        <f t="shared" si="54"/>
        <v>666.80808392000006</v>
      </c>
      <c r="T120" s="8">
        <f t="shared" si="54"/>
        <v>724.41570012000011</v>
      </c>
      <c r="U120" s="8">
        <f t="shared" si="54"/>
        <v>735.67989520000003</v>
      </c>
      <c r="V120" s="8">
        <f t="shared" si="54"/>
        <v>567.30251148000013</v>
      </c>
      <c r="W120" s="8">
        <f t="shared" si="54"/>
        <v>310.08392443999992</v>
      </c>
    </row>
    <row r="121" spans="1:23" x14ac:dyDescent="0.25">
      <c r="A121" s="10" t="s">
        <v>60</v>
      </c>
      <c r="B121" s="8">
        <f t="shared" ref="B121:W121" si="55">B23-B74</f>
        <v>1414.2592999999999</v>
      </c>
      <c r="C121" s="8">
        <f t="shared" si="55"/>
        <v>1492.4007200000001</v>
      </c>
      <c r="D121" s="8">
        <f t="shared" si="55"/>
        <v>1603.48272</v>
      </c>
      <c r="E121" s="8">
        <f t="shared" si="55"/>
        <v>-609.88733108000019</v>
      </c>
      <c r="F121" s="8">
        <f t="shared" si="55"/>
        <v>-656.90881304000004</v>
      </c>
      <c r="G121" s="8">
        <f t="shared" si="55"/>
        <v>-318.68812095999988</v>
      </c>
      <c r="H121" s="8">
        <f t="shared" si="55"/>
        <v>185.66724855999996</v>
      </c>
      <c r="I121" s="8">
        <f t="shared" si="55"/>
        <v>3.3889899999999216</v>
      </c>
      <c r="J121" s="8">
        <f t="shared" si="55"/>
        <v>263.66303995999988</v>
      </c>
      <c r="K121" s="8">
        <f t="shared" si="55"/>
        <v>592.69042376000004</v>
      </c>
      <c r="L121" s="8">
        <f t="shared" si="55"/>
        <v>324.52543395999987</v>
      </c>
      <c r="M121" s="8">
        <f t="shared" si="55"/>
        <v>482.60264156000017</v>
      </c>
      <c r="N121" s="8">
        <f t="shared" si="55"/>
        <v>524.95135960000005</v>
      </c>
      <c r="O121" s="8">
        <f t="shared" si="55"/>
        <v>818.32911747999981</v>
      </c>
      <c r="P121" s="8">
        <f t="shared" si="55"/>
        <v>559.13276764000011</v>
      </c>
      <c r="Q121" s="8">
        <f t="shared" si="55"/>
        <v>643.50507000000016</v>
      </c>
      <c r="R121" s="8">
        <f t="shared" si="55"/>
        <v>380.93172723999999</v>
      </c>
      <c r="S121" s="8">
        <f t="shared" si="55"/>
        <v>514.32786903999977</v>
      </c>
      <c r="T121" s="8">
        <f t="shared" si="55"/>
        <v>183.81146876000025</v>
      </c>
      <c r="U121" s="8">
        <f t="shared" si="55"/>
        <v>-311.47200967999993</v>
      </c>
      <c r="V121" s="8">
        <f t="shared" si="55"/>
        <v>-30.578630200000021</v>
      </c>
      <c r="W121" s="8">
        <f t="shared" si="55"/>
        <v>-61.592441000000008</v>
      </c>
    </row>
    <row r="122" spans="1:23" x14ac:dyDescent="0.25">
      <c r="A122" s="15" t="s">
        <v>61</v>
      </c>
      <c r="B122" s="16">
        <f>SUM(B123:B125)</f>
        <v>-3637.0868107359802</v>
      </c>
      <c r="C122" s="16">
        <f t="shared" ref="C122:W122" si="56">SUM(C123:C125)</f>
        <v>917.73998516000574</v>
      </c>
      <c r="D122" s="16">
        <f t="shared" si="56"/>
        <v>-90.117940704029024</v>
      </c>
      <c r="E122" s="16">
        <f t="shared" si="56"/>
        <v>-4989.0393400600151</v>
      </c>
      <c r="F122" s="16">
        <f t="shared" si="56"/>
        <v>-5522.5799982880299</v>
      </c>
      <c r="G122" s="16">
        <f t="shared" si="56"/>
        <v>-4656.7329837639809</v>
      </c>
      <c r="H122" s="16">
        <f t="shared" si="56"/>
        <v>-4459.5010359000516</v>
      </c>
      <c r="I122" s="16">
        <f t="shared" si="56"/>
        <v>-1717.4527936479999</v>
      </c>
      <c r="J122" s="16">
        <f t="shared" si="56"/>
        <v>-73.595688775999406</v>
      </c>
      <c r="K122" s="16">
        <f t="shared" si="56"/>
        <v>-1890.4790435280211</v>
      </c>
      <c r="L122" s="16">
        <f t="shared" si="56"/>
        <v>-26.605941019960483</v>
      </c>
      <c r="M122" s="16">
        <f t="shared" si="56"/>
        <v>635.04416763604422</v>
      </c>
      <c r="N122" s="16">
        <f t="shared" si="56"/>
        <v>-4373.7976497239843</v>
      </c>
      <c r="O122" s="16">
        <f t="shared" si="56"/>
        <v>-5355.4444544360313</v>
      </c>
      <c r="P122" s="16">
        <f t="shared" si="56"/>
        <v>-5883.9903438919537</v>
      </c>
      <c r="Q122" s="16">
        <f t="shared" si="56"/>
        <v>-2991.6320482719857</v>
      </c>
      <c r="R122" s="16">
        <f t="shared" si="56"/>
        <v>-5988.087051180014</v>
      </c>
      <c r="S122" s="16">
        <f t="shared" si="56"/>
        <v>-6416.7335873360162</v>
      </c>
      <c r="T122" s="16">
        <f t="shared" si="56"/>
        <v>-7767.605453040077</v>
      </c>
      <c r="U122" s="16">
        <f t="shared" si="56"/>
        <v>-5239.5432539719877</v>
      </c>
      <c r="V122" s="16">
        <f t="shared" si="56"/>
        <v>-4290.285718888028</v>
      </c>
      <c r="W122" s="16">
        <f t="shared" si="56"/>
        <v>-7791.186203675984</v>
      </c>
    </row>
    <row r="123" spans="1:23" x14ac:dyDescent="0.25">
      <c r="A123" s="10" t="s">
        <v>62</v>
      </c>
      <c r="B123" s="8">
        <f t="shared" ref="B123:W123" si="57">B25-B76</f>
        <v>-6884.462375335992</v>
      </c>
      <c r="C123" s="8">
        <f t="shared" si="57"/>
        <v>-4531.0753202160122</v>
      </c>
      <c r="D123" s="8">
        <f t="shared" si="57"/>
        <v>-3932.528877924</v>
      </c>
      <c r="E123" s="8">
        <f t="shared" si="57"/>
        <v>-10327.553386607848</v>
      </c>
      <c r="F123" s="8">
        <f t="shared" si="57"/>
        <v>-9172.7685667158294</v>
      </c>
      <c r="G123" s="8">
        <f t="shared" si="57"/>
        <v>-8650.1241817422415</v>
      </c>
      <c r="H123" s="8">
        <f t="shared" si="57"/>
        <v>-9186.000840752873</v>
      </c>
      <c r="I123" s="8">
        <f t="shared" si="57"/>
        <v>-7132.6654135227072</v>
      </c>
      <c r="J123" s="8">
        <f t="shared" si="57"/>
        <v>-7353.0066767474564</v>
      </c>
      <c r="K123" s="8">
        <f t="shared" si="57"/>
        <v>-7603.2836500640915</v>
      </c>
      <c r="L123" s="8">
        <f t="shared" si="57"/>
        <v>-5878.0497737520127</v>
      </c>
      <c r="M123" s="8">
        <f t="shared" si="57"/>
        <v>-6129.0417807799749</v>
      </c>
      <c r="N123" s="8">
        <f t="shared" si="57"/>
        <v>-8714.2441607240107</v>
      </c>
      <c r="O123" s="8">
        <f t="shared" si="57"/>
        <v>-10348.637963672016</v>
      </c>
      <c r="P123" s="8">
        <f t="shared" si="57"/>
        <v>-10179.559892427977</v>
      </c>
      <c r="Q123" s="8">
        <f t="shared" si="57"/>
        <v>-10072.012876076027</v>
      </c>
      <c r="R123" s="8">
        <f t="shared" si="57"/>
        <v>-10271.553774944034</v>
      </c>
      <c r="S123" s="8">
        <f t="shared" si="57"/>
        <v>-10568.001294679991</v>
      </c>
      <c r="T123" s="8">
        <f t="shared" si="57"/>
        <v>-5147.6694253640344</v>
      </c>
      <c r="U123" s="8">
        <f t="shared" si="57"/>
        <v>-2801.8640884639972</v>
      </c>
      <c r="V123" s="8">
        <f t="shared" si="57"/>
        <v>730.19313870400583</v>
      </c>
      <c r="W123" s="8">
        <f t="shared" si="57"/>
        <v>-4179.1818177600362</v>
      </c>
    </row>
    <row r="124" spans="1:23" x14ac:dyDescent="0.25">
      <c r="A124" s="10" t="s">
        <v>63</v>
      </c>
      <c r="B124" s="8">
        <f t="shared" ref="B124:W124" si="58">B26-B77</f>
        <v>-1734.0047080199874</v>
      </c>
      <c r="C124" s="8">
        <f t="shared" si="58"/>
        <v>150.24201364001783</v>
      </c>
      <c r="D124" s="8">
        <f t="shared" si="58"/>
        <v>-1164.5113053440291</v>
      </c>
      <c r="E124" s="8">
        <f t="shared" si="58"/>
        <v>1294.7176420879841</v>
      </c>
      <c r="F124" s="8">
        <f t="shared" si="58"/>
        <v>-331.9304422440182</v>
      </c>
      <c r="G124" s="8">
        <f t="shared" si="58"/>
        <v>265.93964091602538</v>
      </c>
      <c r="H124" s="8">
        <f t="shared" si="58"/>
        <v>272.14291904795391</v>
      </c>
      <c r="I124" s="8">
        <f t="shared" si="58"/>
        <v>1113.7568084079976</v>
      </c>
      <c r="J124" s="8">
        <f t="shared" si="58"/>
        <v>2380.8274185719929</v>
      </c>
      <c r="K124" s="8">
        <f t="shared" si="58"/>
        <v>1306.7703121919913</v>
      </c>
      <c r="L124" s="8">
        <f t="shared" si="58"/>
        <v>1185.4853826120525</v>
      </c>
      <c r="M124" s="8">
        <f t="shared" si="58"/>
        <v>1588.5750371360191</v>
      </c>
      <c r="N124" s="8">
        <f t="shared" si="58"/>
        <v>-196.52889779997349</v>
      </c>
      <c r="O124" s="8">
        <f t="shared" si="58"/>
        <v>339.2023729159846</v>
      </c>
      <c r="P124" s="8">
        <f t="shared" si="58"/>
        <v>-842.48892898397753</v>
      </c>
      <c r="Q124" s="8">
        <f t="shared" si="58"/>
        <v>1812.9999460040417</v>
      </c>
      <c r="R124" s="8">
        <f t="shared" si="58"/>
        <v>-1188.8870600359805</v>
      </c>
      <c r="S124" s="8">
        <f t="shared" si="58"/>
        <v>-1105.0405494560255</v>
      </c>
      <c r="T124" s="8">
        <f t="shared" si="58"/>
        <v>-1194.8438082160428</v>
      </c>
      <c r="U124" s="8">
        <f t="shared" si="58"/>
        <v>-980.57564506799099</v>
      </c>
      <c r="V124" s="8">
        <f t="shared" si="58"/>
        <v>-3766.815494872033</v>
      </c>
      <c r="W124" s="8">
        <f t="shared" si="58"/>
        <v>-2298.8593068359478</v>
      </c>
    </row>
    <row r="125" spans="1:23" x14ac:dyDescent="0.25">
      <c r="A125" s="10" t="s">
        <v>64</v>
      </c>
      <c r="B125" s="8">
        <f t="shared" ref="B125:W125" si="59">B27-B78</f>
        <v>4981.3802726199992</v>
      </c>
      <c r="C125" s="8">
        <f t="shared" si="59"/>
        <v>5298.5732917360001</v>
      </c>
      <c r="D125" s="8">
        <f t="shared" si="59"/>
        <v>5006.922242564</v>
      </c>
      <c r="E125" s="8">
        <f t="shared" si="59"/>
        <v>4043.7964044598489</v>
      </c>
      <c r="F125" s="8">
        <f t="shared" si="59"/>
        <v>3982.1190106718177</v>
      </c>
      <c r="G125" s="8">
        <f t="shared" si="59"/>
        <v>3727.4515570622357</v>
      </c>
      <c r="H125" s="8">
        <f t="shared" si="59"/>
        <v>4454.3568858048675</v>
      </c>
      <c r="I125" s="8">
        <f t="shared" si="59"/>
        <v>4301.4558114667097</v>
      </c>
      <c r="J125" s="8">
        <f t="shared" si="59"/>
        <v>4898.5835693994641</v>
      </c>
      <c r="K125" s="8">
        <f t="shared" si="59"/>
        <v>4406.0342943440792</v>
      </c>
      <c r="L125" s="8">
        <f t="shared" si="59"/>
        <v>4665.9584501199997</v>
      </c>
      <c r="M125" s="8">
        <f t="shared" si="59"/>
        <v>5175.5109112800001</v>
      </c>
      <c r="N125" s="8">
        <f t="shared" si="59"/>
        <v>4536.9754088</v>
      </c>
      <c r="O125" s="8">
        <f t="shared" si="59"/>
        <v>4653.9911363199999</v>
      </c>
      <c r="P125" s="8">
        <f t="shared" si="59"/>
        <v>5138.0584775200005</v>
      </c>
      <c r="Q125" s="8">
        <f t="shared" si="59"/>
        <v>5267.3808817999998</v>
      </c>
      <c r="R125" s="8">
        <f t="shared" si="59"/>
        <v>5472.3537838000002</v>
      </c>
      <c r="S125" s="8">
        <f t="shared" si="59"/>
        <v>5256.3082568</v>
      </c>
      <c r="T125" s="8">
        <f t="shared" si="59"/>
        <v>-1425.0922194599998</v>
      </c>
      <c r="U125" s="8">
        <f t="shared" si="59"/>
        <v>-1457.1035204399996</v>
      </c>
      <c r="V125" s="8">
        <f t="shared" si="59"/>
        <v>-1253.6633627200008</v>
      </c>
      <c r="W125" s="8">
        <f t="shared" si="59"/>
        <v>-1313.14507908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4.4500011426862329E-6</v>
      </c>
      <c r="C131" s="16">
        <f t="shared" ref="C131:W131" si="65">SUM(C132:C135)</f>
        <v>2.2400026864488609E-6</v>
      </c>
      <c r="D131" s="16">
        <f t="shared" si="65"/>
        <v>-3.0002865969436243E-8</v>
      </c>
      <c r="E131" s="16">
        <f t="shared" si="65"/>
        <v>-5.3699986892752349E-6</v>
      </c>
      <c r="F131" s="16">
        <f t="shared" si="65"/>
        <v>2.4499913706677034E-6</v>
      </c>
      <c r="G131" s="16">
        <f t="shared" si="65"/>
        <v>6.1999935496714897E-7</v>
      </c>
      <c r="H131" s="16">
        <f t="shared" si="65"/>
        <v>5.6300009418919217E-6</v>
      </c>
      <c r="I131" s="16">
        <f t="shared" si="65"/>
        <v>-7.1300000854535028E-6</v>
      </c>
      <c r="J131" s="16">
        <f t="shared" si="65"/>
        <v>1.9599974621087313E-6</v>
      </c>
      <c r="K131" s="16">
        <f t="shared" si="65"/>
        <v>4.5500041778723244E-6</v>
      </c>
      <c r="L131" s="16">
        <f t="shared" si="65"/>
        <v>1.4000006558489986E-6</v>
      </c>
      <c r="M131" s="16">
        <f t="shared" si="65"/>
        <v>-3.9999945329327602E-6</v>
      </c>
      <c r="N131" s="16">
        <f t="shared" si="65"/>
        <v>-8.6400027612398844E-6</v>
      </c>
      <c r="O131" s="16">
        <f t="shared" si="65"/>
        <v>-1.9990238797618076E-8</v>
      </c>
      <c r="P131" s="16">
        <f t="shared" si="65"/>
        <v>1.6000012692529708E-6</v>
      </c>
      <c r="Q131" s="16">
        <f t="shared" si="65"/>
        <v>-1.2099953892175108E-6</v>
      </c>
      <c r="R131" s="16">
        <f t="shared" si="65"/>
        <v>5.560008730753907E-6</v>
      </c>
      <c r="S131" s="16">
        <f t="shared" si="65"/>
        <v>2.7700066311808769E-6</v>
      </c>
      <c r="T131" s="16">
        <f t="shared" si="65"/>
        <v>7.8300051882251864E-6</v>
      </c>
      <c r="U131" s="16">
        <f t="shared" si="65"/>
        <v>-4.9699999635777203E-6</v>
      </c>
      <c r="V131" s="16">
        <f t="shared" si="65"/>
        <v>3.6100004763284232E-6</v>
      </c>
      <c r="W131" s="16">
        <f t="shared" si="65"/>
        <v>2.9200127755757421E-6</v>
      </c>
    </row>
    <row r="132" spans="1:23" x14ac:dyDescent="0.25">
      <c r="A132" s="9" t="s">
        <v>69</v>
      </c>
      <c r="B132" s="8">
        <f t="shared" ref="B132:W132" si="66">B34-B85</f>
        <v>6.6000211518257856E-7</v>
      </c>
      <c r="C132" s="8">
        <f t="shared" si="66"/>
        <v>3.2700008887331933E-6</v>
      </c>
      <c r="D132" s="8">
        <f t="shared" si="66"/>
        <v>4.6600034693256021E-6</v>
      </c>
      <c r="E132" s="8">
        <f t="shared" si="66"/>
        <v>-1.2099990271963179E-6</v>
      </c>
      <c r="F132" s="8">
        <f t="shared" si="66"/>
        <v>2.230000973213464E-6</v>
      </c>
      <c r="G132" s="8">
        <f t="shared" si="66"/>
        <v>2.0300030882935971E-6</v>
      </c>
      <c r="H132" s="8">
        <f t="shared" si="66"/>
        <v>2.0899969968013465E-6</v>
      </c>
      <c r="I132" s="8">
        <f t="shared" si="66"/>
        <v>-2.4100045266095549E-6</v>
      </c>
      <c r="J132" s="8">
        <f t="shared" si="66"/>
        <v>-4.8599977162666619E-6</v>
      </c>
      <c r="K132" s="8">
        <f t="shared" si="66"/>
        <v>-4.0999657358042896E-7</v>
      </c>
      <c r="L132" s="8">
        <f t="shared" si="66"/>
        <v>2.6200032152701169E-6</v>
      </c>
      <c r="M132" s="8">
        <f t="shared" si="66"/>
        <v>3.0000010156072676E-6</v>
      </c>
      <c r="N132" s="8">
        <f t="shared" si="66"/>
        <v>5.8999648899771273E-7</v>
      </c>
      <c r="O132" s="8">
        <f t="shared" si="66"/>
        <v>-2.8299946279730648E-6</v>
      </c>
      <c r="P132" s="8">
        <f t="shared" si="66"/>
        <v>1.4600009308196604E-6</v>
      </c>
      <c r="Q132" s="8">
        <f t="shared" si="66"/>
        <v>-2.949996996903792E-6</v>
      </c>
      <c r="R132" s="8">
        <f t="shared" si="66"/>
        <v>-1.1999873095192015E-7</v>
      </c>
      <c r="S132" s="8">
        <f t="shared" si="66"/>
        <v>2.5200024538207799E-6</v>
      </c>
      <c r="T132" s="8">
        <f t="shared" si="66"/>
        <v>-4.3599975469987839E-6</v>
      </c>
      <c r="U132" s="8">
        <f t="shared" si="66"/>
        <v>-1.7000274965539575E-7</v>
      </c>
      <c r="V132" s="8">
        <f t="shared" si="66"/>
        <v>-9.4999995781108737E-7</v>
      </c>
      <c r="W132" s="8">
        <f t="shared" si="66"/>
        <v>2.320004568900913E-6</v>
      </c>
    </row>
    <row r="133" spans="1:23" x14ac:dyDescent="0.25">
      <c r="A133" s="9" t="s">
        <v>70</v>
      </c>
      <c r="B133" s="8">
        <f t="shared" ref="B133:W133" si="67">B35-B86</f>
        <v>3.4000004234258085E-6</v>
      </c>
      <c r="C133" s="8">
        <f t="shared" si="67"/>
        <v>4.689999514084775E-6</v>
      </c>
      <c r="D133" s="8">
        <f t="shared" si="67"/>
        <v>2.4000000848900527E-6</v>
      </c>
      <c r="E133" s="8">
        <f t="shared" si="67"/>
        <v>-2.0999996195314452E-6</v>
      </c>
      <c r="F133" s="8">
        <f t="shared" si="67"/>
        <v>-1.0999992809956893E-6</v>
      </c>
      <c r="G133" s="8">
        <f t="shared" si="67"/>
        <v>-4.4900007196702063E-6</v>
      </c>
      <c r="H133" s="8">
        <f t="shared" si="67"/>
        <v>-6.0000093071721494E-7</v>
      </c>
      <c r="I133" s="8">
        <f t="shared" si="67"/>
        <v>-3.5000011848751456E-6</v>
      </c>
      <c r="J133" s="8">
        <f t="shared" si="67"/>
        <v>-1.1000010999850929E-6</v>
      </c>
      <c r="K133" s="8">
        <f t="shared" si="67"/>
        <v>3.9999940781854093E-7</v>
      </c>
      <c r="L133" s="8">
        <f t="shared" si="67"/>
        <v>1.5000005078036338E-6</v>
      </c>
      <c r="M133" s="8">
        <f t="shared" si="67"/>
        <v>-4.3000000005122274E-6</v>
      </c>
      <c r="N133" s="8">
        <f t="shared" si="67"/>
        <v>-3.9000005926936865E-6</v>
      </c>
      <c r="O133" s="8">
        <f t="shared" si="67"/>
        <v>-4.6999994083307683E-6</v>
      </c>
      <c r="P133" s="8">
        <f t="shared" si="67"/>
        <v>-4.7000003178254701E-6</v>
      </c>
      <c r="Q133" s="8">
        <f t="shared" si="67"/>
        <v>9.0000048658112064E-7</v>
      </c>
      <c r="R133" s="8">
        <f t="shared" si="67"/>
        <v>-1.4099996406002901E-6</v>
      </c>
      <c r="S133" s="8">
        <f t="shared" si="67"/>
        <v>-3.9300002754316665E-6</v>
      </c>
      <c r="T133" s="8">
        <f t="shared" si="67"/>
        <v>2.3499997041653842E-6</v>
      </c>
      <c r="U133" s="8">
        <f t="shared" si="67"/>
        <v>-4.7300000005634502E-6</v>
      </c>
      <c r="V133" s="8">
        <f t="shared" si="67"/>
        <v>0</v>
      </c>
      <c r="W133" s="8">
        <f t="shared" si="67"/>
        <v>-2.939999831141904E-6</v>
      </c>
    </row>
    <row r="134" spans="1:23" x14ac:dyDescent="0.25">
      <c r="A134" s="9" t="s">
        <v>71</v>
      </c>
      <c r="B134" s="8">
        <f t="shared" ref="B134:W134" si="68">B36-B87</f>
        <v>-1.3300013961270452E-6</v>
      </c>
      <c r="C134" s="8">
        <f t="shared" si="68"/>
        <v>-2.9599978006444871E-6</v>
      </c>
      <c r="D134" s="8">
        <f t="shared" si="68"/>
        <v>-4.3800064304377884E-6</v>
      </c>
      <c r="E134" s="8">
        <f t="shared" si="68"/>
        <v>-3.2600000849924982E-6</v>
      </c>
      <c r="F134" s="8">
        <f t="shared" si="68"/>
        <v>-2.2600106603931636E-6</v>
      </c>
      <c r="G134" s="8">
        <f t="shared" si="68"/>
        <v>3.8099969970062375E-6</v>
      </c>
      <c r="H134" s="8">
        <f t="shared" si="68"/>
        <v>1.510004949523136E-6</v>
      </c>
      <c r="I134" s="8">
        <f t="shared" si="68"/>
        <v>-2.1899941202718765E-6</v>
      </c>
      <c r="J134" s="8">
        <f t="shared" si="68"/>
        <v>3.6199962778482586E-6</v>
      </c>
      <c r="K134" s="8">
        <f t="shared" si="68"/>
        <v>-2.0999868866056204E-7</v>
      </c>
      <c r="L134" s="8">
        <f t="shared" si="68"/>
        <v>1.2299969966989011E-6</v>
      </c>
      <c r="M134" s="8">
        <f t="shared" si="68"/>
        <v>-9.8999589681625366E-7</v>
      </c>
      <c r="N134" s="8">
        <f t="shared" si="68"/>
        <v>-3.0599985620938241E-6</v>
      </c>
      <c r="O134" s="8">
        <f t="shared" si="68"/>
        <v>4.2800038499990478E-6</v>
      </c>
      <c r="P134" s="8">
        <f t="shared" si="68"/>
        <v>2.8600006771739572E-6</v>
      </c>
      <c r="Q134" s="8">
        <f t="shared" si="68"/>
        <v>9.200011845678091E-7</v>
      </c>
      <c r="R134" s="8">
        <f t="shared" si="68"/>
        <v>3.7100071494933218E-6</v>
      </c>
      <c r="S134" s="8">
        <f t="shared" si="68"/>
        <v>-7.5999560067430139E-7</v>
      </c>
      <c r="T134" s="8">
        <f t="shared" si="68"/>
        <v>4.8800029617268592E-6</v>
      </c>
      <c r="U134" s="8">
        <f t="shared" si="68"/>
        <v>-4.1299972508568317E-6</v>
      </c>
      <c r="V134" s="8">
        <f t="shared" si="68"/>
        <v>2.790000507957302E-6</v>
      </c>
      <c r="W134" s="8">
        <f t="shared" si="68"/>
        <v>4.2200081225018948E-6</v>
      </c>
    </row>
    <row r="135" spans="1:23" x14ac:dyDescent="0.25">
      <c r="A135" s="9" t="s">
        <v>67</v>
      </c>
      <c r="B135" s="8">
        <f t="shared" ref="B135:W135" si="69">SUM(B37:B41)-B88</f>
        <v>1.720000000204891E-6</v>
      </c>
      <c r="C135" s="8">
        <f t="shared" si="69"/>
        <v>-2.7599999157246202E-6</v>
      </c>
      <c r="D135" s="8">
        <f t="shared" si="69"/>
        <v>-2.7099999897473026E-6</v>
      </c>
      <c r="E135" s="8">
        <f t="shared" si="69"/>
        <v>1.2000000424450263E-6</v>
      </c>
      <c r="F135" s="8">
        <f t="shared" si="69"/>
        <v>3.5800003388430923E-6</v>
      </c>
      <c r="G135" s="8">
        <f t="shared" si="69"/>
        <v>-7.3000001066247933E-7</v>
      </c>
      <c r="H135" s="8">
        <f t="shared" si="69"/>
        <v>2.6299999262846541E-6</v>
      </c>
      <c r="I135" s="8">
        <f t="shared" si="69"/>
        <v>9.6999974630307406E-7</v>
      </c>
      <c r="J135" s="8">
        <f t="shared" si="69"/>
        <v>4.3000000005122274E-6</v>
      </c>
      <c r="K135" s="8">
        <f t="shared" si="69"/>
        <v>4.7700000322947744E-6</v>
      </c>
      <c r="L135" s="8">
        <f t="shared" si="69"/>
        <v>-3.9500000639236532E-6</v>
      </c>
      <c r="M135" s="8">
        <f t="shared" si="69"/>
        <v>-1.7099996512115467E-6</v>
      </c>
      <c r="N135" s="8">
        <f t="shared" si="69"/>
        <v>-2.2700000954500865E-6</v>
      </c>
      <c r="O135" s="8">
        <f t="shared" si="69"/>
        <v>3.2299999475071672E-6</v>
      </c>
      <c r="P135" s="8">
        <f t="shared" si="69"/>
        <v>1.9799999790848233E-6</v>
      </c>
      <c r="Q135" s="8">
        <f t="shared" si="69"/>
        <v>-8.0000063462648541E-8</v>
      </c>
      <c r="R135" s="8">
        <f t="shared" si="69"/>
        <v>3.3799999528127955E-6</v>
      </c>
      <c r="S135" s="8">
        <f t="shared" si="69"/>
        <v>4.9400000534660649E-6</v>
      </c>
      <c r="T135" s="8">
        <f t="shared" si="69"/>
        <v>4.960000069331727E-6</v>
      </c>
      <c r="U135" s="8">
        <f t="shared" si="69"/>
        <v>4.0600000374979572E-6</v>
      </c>
      <c r="V135" s="8">
        <f t="shared" si="69"/>
        <v>1.7699999261822086E-6</v>
      </c>
      <c r="W135" s="8">
        <f t="shared" si="69"/>
        <v>-6.8000008468516171E-7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-1336.0287819200021</v>
      </c>
      <c r="C139" s="16">
        <f t="shared" ref="C139:W139" si="73">SUM(C140:C141)</f>
        <v>-1021.7788225200038</v>
      </c>
      <c r="D139" s="16">
        <f t="shared" si="73"/>
        <v>-1120.0149277200026</v>
      </c>
      <c r="E139" s="16">
        <f t="shared" si="73"/>
        <v>-674.98990020000656</v>
      </c>
      <c r="F139" s="16">
        <f t="shared" si="73"/>
        <v>-1667.075485960002</v>
      </c>
      <c r="G139" s="16">
        <f t="shared" si="73"/>
        <v>-105.112129560006</v>
      </c>
      <c r="H139" s="16">
        <f t="shared" si="73"/>
        <v>-66.416481120004391</v>
      </c>
      <c r="I139" s="16">
        <f t="shared" si="73"/>
        <v>-446.99365227999988</v>
      </c>
      <c r="J139" s="16">
        <f t="shared" si="73"/>
        <v>-635.71633020000081</v>
      </c>
      <c r="K139" s="16">
        <f t="shared" si="73"/>
        <v>-245.86841140000342</v>
      </c>
      <c r="L139" s="16">
        <f t="shared" si="73"/>
        <v>-260.53706220000458</v>
      </c>
      <c r="M139" s="16">
        <f t="shared" si="73"/>
        <v>-519.77094243999909</v>
      </c>
      <c r="N139" s="16">
        <f t="shared" si="73"/>
        <v>-198.68479096000283</v>
      </c>
      <c r="O139" s="16">
        <f t="shared" si="73"/>
        <v>-201.67290740000135</v>
      </c>
      <c r="P139" s="16">
        <f t="shared" si="73"/>
        <v>-242.36053080000238</v>
      </c>
      <c r="Q139" s="16">
        <f t="shared" si="73"/>
        <v>-397.36016931999984</v>
      </c>
      <c r="R139" s="16">
        <f t="shared" si="73"/>
        <v>-243.24109448000854</v>
      </c>
      <c r="S139" s="16">
        <f t="shared" si="73"/>
        <v>-219.98004444000526</v>
      </c>
      <c r="T139" s="16">
        <f t="shared" si="73"/>
        <v>-295.43317483999817</v>
      </c>
      <c r="U139" s="16">
        <f t="shared" si="73"/>
        <v>-369.60933140000316</v>
      </c>
      <c r="V139" s="16">
        <f t="shared" si="73"/>
        <v>-715.32750891999831</v>
      </c>
      <c r="W139" s="16">
        <f t="shared" si="73"/>
        <v>-675.98320639999838</v>
      </c>
    </row>
    <row r="140" spans="1:23" x14ac:dyDescent="0.25">
      <c r="A140" s="9" t="s">
        <v>73</v>
      </c>
      <c r="B140" s="8">
        <f t="shared" ref="B140:W140" si="74">B46-B93</f>
        <v>-483.57062000000224</v>
      </c>
      <c r="C140" s="8">
        <f t="shared" si="74"/>
        <v>-124.69511000000421</v>
      </c>
      <c r="D140" s="8">
        <f t="shared" si="74"/>
        <v>-172.48923000000286</v>
      </c>
      <c r="E140" s="8">
        <f t="shared" si="74"/>
        <v>213.89926503999595</v>
      </c>
      <c r="F140" s="8">
        <f t="shared" si="74"/>
        <v>-878.11412503999964</v>
      </c>
      <c r="G140" s="8">
        <f t="shared" si="74"/>
        <v>598.38893123999515</v>
      </c>
      <c r="H140" s="8">
        <f t="shared" si="74"/>
        <v>627.38405123999473</v>
      </c>
      <c r="I140" s="8">
        <f t="shared" si="74"/>
        <v>595.68204504000096</v>
      </c>
      <c r="J140" s="8">
        <f t="shared" si="74"/>
        <v>494.96198627999911</v>
      </c>
      <c r="K140" s="8">
        <f t="shared" si="74"/>
        <v>474.63969999999608</v>
      </c>
      <c r="L140" s="8">
        <f t="shared" si="74"/>
        <v>395.06959627999458</v>
      </c>
      <c r="M140" s="8">
        <f t="shared" si="74"/>
        <v>99.713321240000369</v>
      </c>
      <c r="N140" s="8">
        <f t="shared" si="74"/>
        <v>454.180917519996</v>
      </c>
      <c r="O140" s="8">
        <f t="shared" si="74"/>
        <v>464.72480503999759</v>
      </c>
      <c r="P140" s="8">
        <f t="shared" si="74"/>
        <v>501.21425503999853</v>
      </c>
      <c r="Q140" s="8">
        <f t="shared" si="74"/>
        <v>377.51679628000056</v>
      </c>
      <c r="R140" s="8">
        <f t="shared" si="74"/>
        <v>541.89038503999473</v>
      </c>
      <c r="S140" s="8">
        <f t="shared" si="74"/>
        <v>511.34538495999732</v>
      </c>
      <c r="T140" s="8">
        <f t="shared" si="74"/>
        <v>479.18549876000179</v>
      </c>
      <c r="U140" s="8">
        <f t="shared" si="74"/>
        <v>413.83860123999693</v>
      </c>
      <c r="V140" s="8">
        <f t="shared" si="74"/>
        <v>-15.147021239998139</v>
      </c>
      <c r="W140" s="8">
        <f t="shared" si="74"/>
        <v>27.664631240000745</v>
      </c>
    </row>
    <row r="141" spans="1:23" x14ac:dyDescent="0.25">
      <c r="A141" s="11" t="s">
        <v>74</v>
      </c>
      <c r="B141" s="12">
        <f t="shared" ref="B141:W141" si="75">B47-B94</f>
        <v>-852.45816191999984</v>
      </c>
      <c r="C141" s="12">
        <f t="shared" si="75"/>
        <v>-897.08371251999961</v>
      </c>
      <c r="D141" s="12">
        <f t="shared" si="75"/>
        <v>-947.5256977199997</v>
      </c>
      <c r="E141" s="12">
        <f t="shared" si="75"/>
        <v>-888.88916524000251</v>
      </c>
      <c r="F141" s="12">
        <f t="shared" si="75"/>
        <v>-788.96136092000233</v>
      </c>
      <c r="G141" s="12">
        <f t="shared" si="75"/>
        <v>-703.50106080000114</v>
      </c>
      <c r="H141" s="12">
        <f t="shared" si="75"/>
        <v>-693.80053235999912</v>
      </c>
      <c r="I141" s="12">
        <f t="shared" si="75"/>
        <v>-1042.6756973200008</v>
      </c>
      <c r="J141" s="12">
        <f t="shared" si="75"/>
        <v>-1130.6783164799999</v>
      </c>
      <c r="K141" s="12">
        <f t="shared" si="75"/>
        <v>-720.50811139999951</v>
      </c>
      <c r="L141" s="12">
        <f t="shared" si="75"/>
        <v>-655.60665847999917</v>
      </c>
      <c r="M141" s="12">
        <f t="shared" si="75"/>
        <v>-619.48426367999946</v>
      </c>
      <c r="N141" s="12">
        <f t="shared" si="75"/>
        <v>-652.86570847999883</v>
      </c>
      <c r="O141" s="12">
        <f t="shared" si="75"/>
        <v>-666.39771243999894</v>
      </c>
      <c r="P141" s="12">
        <f t="shared" si="75"/>
        <v>-743.57478584000091</v>
      </c>
      <c r="Q141" s="12">
        <f t="shared" si="75"/>
        <v>-774.8769656000004</v>
      </c>
      <c r="R141" s="12">
        <f t="shared" si="75"/>
        <v>-785.13147952000327</v>
      </c>
      <c r="S141" s="12">
        <f t="shared" si="75"/>
        <v>-731.32542940000258</v>
      </c>
      <c r="T141" s="12">
        <f t="shared" si="75"/>
        <v>-774.61867359999997</v>
      </c>
      <c r="U141" s="12">
        <f t="shared" si="75"/>
        <v>-783.44793264000009</v>
      </c>
      <c r="V141" s="12">
        <f t="shared" si="75"/>
        <v>-700.18048768000017</v>
      </c>
      <c r="W141" s="12">
        <f t="shared" si="75"/>
        <v>-703.64783763999912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7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60667.303100000005</v>
      </c>
      <c r="C3" s="5">
        <f t="shared" ref="C3:W3" si="0">SUM(C4,C33,C42,C43,C44,C45)</f>
        <v>61572.369919999997</v>
      </c>
      <c r="D3" s="5">
        <f t="shared" si="0"/>
        <v>60295.003089999998</v>
      </c>
      <c r="E3" s="5">
        <f t="shared" si="0"/>
        <v>65627.737599999993</v>
      </c>
      <c r="F3" s="5">
        <f t="shared" si="0"/>
        <v>59834.246440000003</v>
      </c>
      <c r="G3" s="5">
        <f t="shared" si="0"/>
        <v>56441.854310000002</v>
      </c>
      <c r="H3" s="5">
        <f t="shared" si="0"/>
        <v>65204.132630000007</v>
      </c>
      <c r="I3" s="5">
        <f t="shared" si="0"/>
        <v>60631.107499999998</v>
      </c>
      <c r="J3" s="5">
        <f t="shared" si="0"/>
        <v>56702.582740000005</v>
      </c>
      <c r="K3" s="5">
        <f t="shared" si="0"/>
        <v>52652.678639999998</v>
      </c>
      <c r="L3" s="5">
        <f t="shared" si="0"/>
        <v>53667.766140000007</v>
      </c>
      <c r="M3" s="5">
        <f t="shared" si="0"/>
        <v>48817.928919999991</v>
      </c>
      <c r="N3" s="5">
        <f t="shared" si="0"/>
        <v>43875.748259999993</v>
      </c>
      <c r="O3" s="5">
        <f t="shared" si="0"/>
        <v>46118.665379999999</v>
      </c>
      <c r="P3" s="5">
        <f t="shared" si="0"/>
        <v>42493.428389999994</v>
      </c>
      <c r="Q3" s="5">
        <f t="shared" si="0"/>
        <v>40029.593670000002</v>
      </c>
      <c r="R3" s="5">
        <f t="shared" si="0"/>
        <v>41708.698220000006</v>
      </c>
      <c r="S3" s="5">
        <f t="shared" si="0"/>
        <v>39071.640930000001</v>
      </c>
      <c r="T3" s="5">
        <f t="shared" si="0"/>
        <v>39370.790739999997</v>
      </c>
      <c r="U3" s="5">
        <f t="shared" si="0"/>
        <v>36273.855040000002</v>
      </c>
      <c r="V3" s="5">
        <f t="shared" si="0"/>
        <v>30904.815419999995</v>
      </c>
      <c r="W3" s="5">
        <f t="shared" si="0"/>
        <v>32236.312759999997</v>
      </c>
    </row>
    <row r="4" spans="1:23" x14ac:dyDescent="0.25">
      <c r="A4" s="13" t="s">
        <v>115</v>
      </c>
      <c r="B4" s="14">
        <f>SUM(B5,B31,B32)</f>
        <v>52152.297600000005</v>
      </c>
      <c r="C4" s="14">
        <f t="shared" ref="C4:W4" si="1">SUM(C5,C31,C32)</f>
        <v>53815.249759999999</v>
      </c>
      <c r="D4" s="14">
        <f t="shared" si="1"/>
        <v>53429.286209999998</v>
      </c>
      <c r="E4" s="14">
        <f t="shared" si="1"/>
        <v>58659.656989999989</v>
      </c>
      <c r="F4" s="14">
        <f t="shared" si="1"/>
        <v>53066.051460000002</v>
      </c>
      <c r="G4" s="14">
        <f t="shared" si="1"/>
        <v>49492.169950000003</v>
      </c>
      <c r="H4" s="14">
        <f t="shared" si="1"/>
        <v>57465.578830000006</v>
      </c>
      <c r="I4" s="14">
        <f t="shared" si="1"/>
        <v>52671.330199999997</v>
      </c>
      <c r="J4" s="14">
        <f t="shared" si="1"/>
        <v>49478.10267</v>
      </c>
      <c r="K4" s="14">
        <f t="shared" si="1"/>
        <v>47576.974390000003</v>
      </c>
      <c r="L4" s="14">
        <f t="shared" si="1"/>
        <v>48002.932140000004</v>
      </c>
      <c r="M4" s="14">
        <f t="shared" si="1"/>
        <v>42859.770239999998</v>
      </c>
      <c r="N4" s="14">
        <f t="shared" si="1"/>
        <v>38465.57903999999</v>
      </c>
      <c r="O4" s="14">
        <f t="shared" si="1"/>
        <v>40304.889640000001</v>
      </c>
      <c r="P4" s="14">
        <f t="shared" si="1"/>
        <v>36104.063149999987</v>
      </c>
      <c r="Q4" s="14">
        <f t="shared" si="1"/>
        <v>33689.417939999999</v>
      </c>
      <c r="R4" s="14">
        <f t="shared" si="1"/>
        <v>35280.251900000003</v>
      </c>
      <c r="S4" s="14">
        <f t="shared" si="1"/>
        <v>32914.268579999996</v>
      </c>
      <c r="T4" s="14">
        <f t="shared" si="1"/>
        <v>32882.539839999998</v>
      </c>
      <c r="U4" s="14">
        <f t="shared" si="1"/>
        <v>29331.119930000004</v>
      </c>
      <c r="V4" s="14">
        <f t="shared" si="1"/>
        <v>26500.566109999996</v>
      </c>
      <c r="W4" s="14">
        <f t="shared" si="1"/>
        <v>27772.747639999998</v>
      </c>
    </row>
    <row r="5" spans="1:23" x14ac:dyDescent="0.25">
      <c r="A5" s="9" t="s">
        <v>116</v>
      </c>
      <c r="B5" s="8">
        <f>SUM(B6,B10,B18,B24,B28)</f>
        <v>51428.864070000003</v>
      </c>
      <c r="C5" s="8">
        <f t="shared" ref="C5:W5" si="2">SUM(C6,C10,C18,C24,C28)</f>
        <v>53044.40107</v>
      </c>
      <c r="D5" s="8">
        <f t="shared" si="2"/>
        <v>52754.774209999996</v>
      </c>
      <c r="E5" s="8">
        <f t="shared" si="2"/>
        <v>57989.790939999992</v>
      </c>
      <c r="F5" s="8">
        <f t="shared" si="2"/>
        <v>52313.816760000002</v>
      </c>
      <c r="G5" s="8">
        <f t="shared" si="2"/>
        <v>48944.172990000006</v>
      </c>
      <c r="H5" s="8">
        <f t="shared" si="2"/>
        <v>56921.887540000003</v>
      </c>
      <c r="I5" s="8">
        <f t="shared" si="2"/>
        <v>52127.799859999999</v>
      </c>
      <c r="J5" s="8">
        <f t="shared" si="2"/>
        <v>49090.726470000001</v>
      </c>
      <c r="K5" s="8">
        <f t="shared" si="2"/>
        <v>47315.339890000003</v>
      </c>
      <c r="L5" s="8">
        <f t="shared" si="2"/>
        <v>47649.805040000007</v>
      </c>
      <c r="M5" s="8">
        <f t="shared" si="2"/>
        <v>42607.646769999999</v>
      </c>
      <c r="N5" s="8">
        <f t="shared" si="2"/>
        <v>38248.064149999991</v>
      </c>
      <c r="O5" s="8">
        <f t="shared" si="2"/>
        <v>40061.093500000003</v>
      </c>
      <c r="P5" s="8">
        <f t="shared" si="2"/>
        <v>35853.444349999991</v>
      </c>
      <c r="Q5" s="8">
        <f t="shared" si="2"/>
        <v>33441.976900000001</v>
      </c>
      <c r="R5" s="8">
        <f t="shared" si="2"/>
        <v>35006.935680000002</v>
      </c>
      <c r="S5" s="8">
        <f t="shared" si="2"/>
        <v>32672.60643</v>
      </c>
      <c r="T5" s="8">
        <f t="shared" si="2"/>
        <v>32649.744079999997</v>
      </c>
      <c r="U5" s="8">
        <f t="shared" si="2"/>
        <v>29136.195560000004</v>
      </c>
      <c r="V5" s="8">
        <f t="shared" si="2"/>
        <v>26374.208929999997</v>
      </c>
      <c r="W5" s="8">
        <f t="shared" si="2"/>
        <v>27661.504819999998</v>
      </c>
    </row>
    <row r="6" spans="1:23" x14ac:dyDescent="0.25">
      <c r="A6" s="15" t="s">
        <v>117</v>
      </c>
      <c r="B6" s="16">
        <f>SUM(B7:B9)</f>
        <v>25597.504540000002</v>
      </c>
      <c r="C6" s="16">
        <f t="shared" ref="C6:W6" si="3">SUM(C7:C9)</f>
        <v>26881.059160000001</v>
      </c>
      <c r="D6" s="16">
        <f t="shared" si="3"/>
        <v>27102.914970000002</v>
      </c>
      <c r="E6" s="16">
        <f t="shared" si="3"/>
        <v>31845.907719999999</v>
      </c>
      <c r="F6" s="16">
        <f t="shared" si="3"/>
        <v>25963.009549999999</v>
      </c>
      <c r="G6" s="16">
        <f t="shared" si="3"/>
        <v>22780.004890000004</v>
      </c>
      <c r="H6" s="16">
        <f t="shared" si="3"/>
        <v>30685.586019999999</v>
      </c>
      <c r="I6" s="16">
        <f t="shared" si="3"/>
        <v>26053.380969999998</v>
      </c>
      <c r="J6" s="16">
        <f t="shared" si="3"/>
        <v>23934.545399999999</v>
      </c>
      <c r="K6" s="16">
        <f t="shared" si="3"/>
        <v>23883.793750000004</v>
      </c>
      <c r="L6" s="16">
        <f t="shared" si="3"/>
        <v>23709.877820000002</v>
      </c>
      <c r="M6" s="16">
        <f t="shared" si="3"/>
        <v>19757.800899999998</v>
      </c>
      <c r="N6" s="16">
        <f t="shared" si="3"/>
        <v>16653.504849999998</v>
      </c>
      <c r="O6" s="16">
        <f t="shared" si="3"/>
        <v>18894.06868</v>
      </c>
      <c r="P6" s="16">
        <f t="shared" si="3"/>
        <v>15423.385659999998</v>
      </c>
      <c r="Q6" s="16">
        <f t="shared" si="3"/>
        <v>12730.83179</v>
      </c>
      <c r="R6" s="16">
        <f t="shared" si="3"/>
        <v>13890.343110000002</v>
      </c>
      <c r="S6" s="16">
        <f t="shared" si="3"/>
        <v>11411.075440000001</v>
      </c>
      <c r="T6" s="16">
        <f t="shared" si="3"/>
        <v>11313.284669999999</v>
      </c>
      <c r="U6" s="16">
        <f t="shared" si="3"/>
        <v>8513.3737299999993</v>
      </c>
      <c r="V6" s="16">
        <f t="shared" si="3"/>
        <v>7180.8286399999997</v>
      </c>
      <c r="W6" s="16">
        <f t="shared" si="3"/>
        <v>8108.6667500000003</v>
      </c>
    </row>
    <row r="7" spans="1:23" x14ac:dyDescent="0.25">
      <c r="A7" s="10" t="s">
        <v>118</v>
      </c>
      <c r="B7" s="8">
        <v>23103.580600000001</v>
      </c>
      <c r="C7" s="8">
        <v>24404.47551</v>
      </c>
      <c r="D7" s="8">
        <v>24559.593629999999</v>
      </c>
      <c r="E7" s="8">
        <v>29261.53801</v>
      </c>
      <c r="F7" s="8">
        <v>23354.370439999999</v>
      </c>
      <c r="G7" s="8">
        <v>20188.9719</v>
      </c>
      <c r="H7" s="8">
        <v>28005.404009999998</v>
      </c>
      <c r="I7" s="8">
        <v>23388.616569999998</v>
      </c>
      <c r="J7" s="8">
        <v>21361.75432</v>
      </c>
      <c r="K7" s="8">
        <v>21376.888190000001</v>
      </c>
      <c r="L7" s="8">
        <v>21282.410370000001</v>
      </c>
      <c r="M7" s="8">
        <v>17401.053199999998</v>
      </c>
      <c r="N7" s="8">
        <v>14212.69867</v>
      </c>
      <c r="O7" s="8">
        <v>16514.714370000002</v>
      </c>
      <c r="P7" s="8">
        <v>13093.053459999999</v>
      </c>
      <c r="Q7" s="8">
        <v>10292.9236</v>
      </c>
      <c r="R7" s="8">
        <v>11666.239380000001</v>
      </c>
      <c r="S7" s="8">
        <v>9088.6135400000003</v>
      </c>
      <c r="T7" s="8">
        <v>9131.2899099999995</v>
      </c>
      <c r="U7" s="8">
        <v>6309.62997</v>
      </c>
      <c r="V7" s="8">
        <v>5368.7973599999996</v>
      </c>
      <c r="W7" s="8">
        <v>6276.9833600000002</v>
      </c>
    </row>
    <row r="8" spans="1:23" x14ac:dyDescent="0.25">
      <c r="A8" s="10" t="s">
        <v>119</v>
      </c>
      <c r="B8" s="8">
        <v>1000.02844</v>
      </c>
      <c r="C8" s="8">
        <v>1020.92687</v>
      </c>
      <c r="D8" s="8">
        <v>982.45069999999998</v>
      </c>
      <c r="E8" s="8">
        <v>1025.06511</v>
      </c>
      <c r="F8" s="8">
        <v>1000.22935</v>
      </c>
      <c r="G8" s="8">
        <v>938.45069000000001</v>
      </c>
      <c r="H8" s="8">
        <v>981.06784000000005</v>
      </c>
      <c r="I8" s="8">
        <v>993.25837999999999</v>
      </c>
      <c r="J8" s="8">
        <v>884.52045999999996</v>
      </c>
      <c r="K8" s="8">
        <v>907.38705000000004</v>
      </c>
      <c r="L8" s="8">
        <v>853.81330000000003</v>
      </c>
      <c r="M8" s="8">
        <v>835.25075000000004</v>
      </c>
      <c r="N8" s="8">
        <v>926.43240000000003</v>
      </c>
      <c r="O8" s="8">
        <v>910.65902000000006</v>
      </c>
      <c r="P8" s="8">
        <v>920.26774999999998</v>
      </c>
      <c r="Q8" s="8">
        <v>978.09888999999998</v>
      </c>
      <c r="R8" s="8">
        <v>867.54115999999999</v>
      </c>
      <c r="S8" s="8">
        <v>939.51709000000005</v>
      </c>
      <c r="T8" s="8">
        <v>889.31848000000002</v>
      </c>
      <c r="U8" s="8">
        <v>955.83987000000002</v>
      </c>
      <c r="V8" s="8">
        <v>910.24066000000005</v>
      </c>
      <c r="W8" s="8">
        <v>938.14311999999995</v>
      </c>
    </row>
    <row r="9" spans="1:23" x14ac:dyDescent="0.25">
      <c r="A9" s="10" t="s">
        <v>120</v>
      </c>
      <c r="B9" s="8">
        <v>1493.8955000000001</v>
      </c>
      <c r="C9" s="8">
        <v>1455.65678</v>
      </c>
      <c r="D9" s="8">
        <v>1560.8706400000001</v>
      </c>
      <c r="E9" s="8">
        <v>1559.3045999999999</v>
      </c>
      <c r="F9" s="8">
        <v>1608.40976</v>
      </c>
      <c r="G9" s="8">
        <v>1652.5823</v>
      </c>
      <c r="H9" s="8">
        <v>1699.1141700000001</v>
      </c>
      <c r="I9" s="8">
        <v>1671.50602</v>
      </c>
      <c r="J9" s="8">
        <v>1688.27062</v>
      </c>
      <c r="K9" s="8">
        <v>1599.5185100000001</v>
      </c>
      <c r="L9" s="8">
        <v>1573.6541500000001</v>
      </c>
      <c r="M9" s="8">
        <v>1521.49695</v>
      </c>
      <c r="N9" s="8">
        <v>1514.3737799999999</v>
      </c>
      <c r="O9" s="8">
        <v>1468.6952900000001</v>
      </c>
      <c r="P9" s="8">
        <v>1410.0644500000001</v>
      </c>
      <c r="Q9" s="8">
        <v>1459.8092999999999</v>
      </c>
      <c r="R9" s="8">
        <v>1356.5625700000001</v>
      </c>
      <c r="S9" s="8">
        <v>1382.94481</v>
      </c>
      <c r="T9" s="8">
        <v>1292.6762799999999</v>
      </c>
      <c r="U9" s="8">
        <v>1247.90389</v>
      </c>
      <c r="V9" s="8">
        <v>901.79061999999999</v>
      </c>
      <c r="W9" s="8">
        <v>893.54026999999996</v>
      </c>
    </row>
    <row r="10" spans="1:23" x14ac:dyDescent="0.25">
      <c r="A10" s="15" t="s">
        <v>121</v>
      </c>
      <c r="B10" s="16">
        <f>SUM(B11:B17)</f>
        <v>5956.9259900000006</v>
      </c>
      <c r="C10" s="16">
        <f t="shared" ref="C10:W10" si="4">SUM(C11:C17)</f>
        <v>6067.9004500000001</v>
      </c>
      <c r="D10" s="16">
        <f t="shared" si="4"/>
        <v>5717.1980299999996</v>
      </c>
      <c r="E10" s="16">
        <f t="shared" si="4"/>
        <v>5690.8023300000004</v>
      </c>
      <c r="F10" s="16">
        <f t="shared" si="4"/>
        <v>5782.9591999999993</v>
      </c>
      <c r="G10" s="16">
        <f t="shared" si="4"/>
        <v>5494.2400099999995</v>
      </c>
      <c r="H10" s="16">
        <f t="shared" si="4"/>
        <v>5625.8599300000005</v>
      </c>
      <c r="I10" s="16">
        <f t="shared" si="4"/>
        <v>5368.7089599999999</v>
      </c>
      <c r="J10" s="16">
        <f t="shared" si="4"/>
        <v>4843.1957999999995</v>
      </c>
      <c r="K10" s="16">
        <f t="shared" si="4"/>
        <v>4030.5535</v>
      </c>
      <c r="L10" s="16">
        <f t="shared" si="4"/>
        <v>4465.5825999999997</v>
      </c>
      <c r="M10" s="16">
        <f t="shared" si="4"/>
        <v>4352.6017300000003</v>
      </c>
      <c r="N10" s="16">
        <f t="shared" si="4"/>
        <v>4053.3159299999998</v>
      </c>
      <c r="O10" s="16">
        <f t="shared" si="4"/>
        <v>3874.4682900000003</v>
      </c>
      <c r="P10" s="16">
        <f t="shared" si="4"/>
        <v>3866.0335100000002</v>
      </c>
      <c r="Q10" s="16">
        <f t="shared" si="4"/>
        <v>3823.2660999999998</v>
      </c>
      <c r="R10" s="16">
        <f t="shared" si="4"/>
        <v>3909.7330999999999</v>
      </c>
      <c r="S10" s="16">
        <f t="shared" si="4"/>
        <v>3983.3998099999999</v>
      </c>
      <c r="T10" s="16">
        <f t="shared" si="4"/>
        <v>3985.1191799999997</v>
      </c>
      <c r="U10" s="16">
        <f t="shared" si="4"/>
        <v>3756.4636800000003</v>
      </c>
      <c r="V10" s="16">
        <f t="shared" si="4"/>
        <v>3647.5286399999995</v>
      </c>
      <c r="W10" s="16">
        <f t="shared" si="4"/>
        <v>3734.2307700000001</v>
      </c>
    </row>
    <row r="11" spans="1:23" x14ac:dyDescent="0.25">
      <c r="A11" s="10" t="s">
        <v>122</v>
      </c>
      <c r="B11" s="8">
        <v>141.16660999999999</v>
      </c>
      <c r="C11" s="8">
        <v>149.37463</v>
      </c>
      <c r="D11" s="8">
        <v>96.012730000000005</v>
      </c>
      <c r="E11" s="8">
        <v>121.42136000000001</v>
      </c>
      <c r="F11" s="8">
        <v>117.69414</v>
      </c>
      <c r="G11" s="8">
        <v>110.84754</v>
      </c>
      <c r="H11" s="8">
        <v>121.25757</v>
      </c>
      <c r="I11" s="8">
        <v>131.41175000000001</v>
      </c>
      <c r="J11" s="8">
        <v>123.15806000000001</v>
      </c>
      <c r="K11" s="8">
        <v>62.070720000000001</v>
      </c>
      <c r="L11" s="8">
        <v>74.645719999999997</v>
      </c>
      <c r="M11" s="8">
        <v>79.609780000000001</v>
      </c>
      <c r="N11" s="8">
        <v>89.052779999999998</v>
      </c>
      <c r="O11" s="8">
        <v>93.198030000000003</v>
      </c>
      <c r="P11" s="8">
        <v>99.925219999999996</v>
      </c>
      <c r="Q11" s="8">
        <v>97.549009999999996</v>
      </c>
      <c r="R11" s="8">
        <v>104.6925</v>
      </c>
      <c r="S11" s="8">
        <v>107.47669</v>
      </c>
      <c r="T11" s="8">
        <v>110.31708999999999</v>
      </c>
      <c r="U11" s="8">
        <v>99.803740000000005</v>
      </c>
      <c r="V11" s="8">
        <v>90.349980000000002</v>
      </c>
      <c r="W11" s="8">
        <v>95.237489999999994</v>
      </c>
    </row>
    <row r="12" spans="1:23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</row>
    <row r="13" spans="1:23" x14ac:dyDescent="0.25">
      <c r="A13" s="10" t="s">
        <v>124</v>
      </c>
      <c r="B13" s="8">
        <v>473.84393999999998</v>
      </c>
      <c r="C13" s="8">
        <v>492.67092000000002</v>
      </c>
      <c r="D13" s="8">
        <v>465.58839999999998</v>
      </c>
      <c r="E13" s="8">
        <v>453.75346000000002</v>
      </c>
      <c r="F13" s="8">
        <v>416.49817999999999</v>
      </c>
      <c r="G13" s="8">
        <v>371.43646999999999</v>
      </c>
      <c r="H13" s="8">
        <v>340.45803999999998</v>
      </c>
      <c r="I13" s="8">
        <v>292.88983999999999</v>
      </c>
      <c r="J13" s="8">
        <v>335.43754999999999</v>
      </c>
      <c r="K13" s="8">
        <v>342.72761000000003</v>
      </c>
      <c r="L13" s="8">
        <v>367.91298999999998</v>
      </c>
      <c r="M13" s="8">
        <v>376.85237000000001</v>
      </c>
      <c r="N13" s="8">
        <v>331.60282999999998</v>
      </c>
      <c r="O13" s="8">
        <v>349.62691000000001</v>
      </c>
      <c r="P13" s="8">
        <v>379.99869000000001</v>
      </c>
      <c r="Q13" s="8">
        <v>367.47788000000003</v>
      </c>
      <c r="R13" s="8">
        <v>327.39756</v>
      </c>
      <c r="S13" s="8">
        <v>268.67185000000001</v>
      </c>
      <c r="T13" s="8">
        <v>260.79034000000001</v>
      </c>
      <c r="U13" s="8">
        <v>235.18477999999999</v>
      </c>
      <c r="V13" s="8">
        <v>207.95094</v>
      </c>
      <c r="W13" s="8">
        <v>220.14832000000001</v>
      </c>
    </row>
    <row r="14" spans="1:23" x14ac:dyDescent="0.25">
      <c r="A14" s="10" t="s">
        <v>125</v>
      </c>
      <c r="B14" s="8">
        <v>231.23079999999999</v>
      </c>
      <c r="C14" s="8">
        <v>235.09611000000001</v>
      </c>
      <c r="D14" s="8">
        <v>229.19621000000001</v>
      </c>
      <c r="E14" s="8">
        <v>231.30873</v>
      </c>
      <c r="F14" s="8">
        <v>227.62449000000001</v>
      </c>
      <c r="G14" s="8">
        <v>230.51241999999999</v>
      </c>
      <c r="H14" s="8">
        <v>219.95605</v>
      </c>
      <c r="I14" s="8">
        <v>185.59351000000001</v>
      </c>
      <c r="J14" s="8">
        <v>167.92178999999999</v>
      </c>
      <c r="K14" s="8">
        <v>149.16552999999999</v>
      </c>
      <c r="L14" s="8">
        <v>155.85442</v>
      </c>
      <c r="M14" s="8">
        <v>146.47739000000001</v>
      </c>
      <c r="N14" s="8">
        <v>129.83759000000001</v>
      </c>
      <c r="O14" s="8">
        <v>122.79850999999999</v>
      </c>
      <c r="P14" s="8">
        <v>112.06089</v>
      </c>
      <c r="Q14" s="8">
        <v>99.339879999999994</v>
      </c>
      <c r="R14" s="8">
        <v>73.234780000000001</v>
      </c>
      <c r="S14" s="8">
        <v>81.142489999999995</v>
      </c>
      <c r="T14" s="8">
        <v>85.649169999999998</v>
      </c>
      <c r="U14" s="8">
        <v>66.998980000000003</v>
      </c>
      <c r="V14" s="8">
        <v>55.683630000000001</v>
      </c>
      <c r="W14" s="8">
        <v>58.569070000000004</v>
      </c>
    </row>
    <row r="15" spans="1:23" x14ac:dyDescent="0.25">
      <c r="A15" s="10" t="s">
        <v>126</v>
      </c>
      <c r="B15" s="8">
        <v>1757.2060799999999</v>
      </c>
      <c r="C15" s="8">
        <v>1812.1906799999999</v>
      </c>
      <c r="D15" s="8">
        <v>1714.31701</v>
      </c>
      <c r="E15" s="8">
        <v>1616.0919200000001</v>
      </c>
      <c r="F15" s="8">
        <v>1633.9993099999999</v>
      </c>
      <c r="G15" s="8">
        <v>1567.6828700000001</v>
      </c>
      <c r="H15" s="8">
        <v>1598.8127400000001</v>
      </c>
      <c r="I15" s="8">
        <v>1345.49677</v>
      </c>
      <c r="J15" s="8">
        <v>1252.2232100000001</v>
      </c>
      <c r="K15" s="8">
        <v>1193.5110299999999</v>
      </c>
      <c r="L15" s="8">
        <v>1377.5339799999999</v>
      </c>
      <c r="M15" s="8">
        <v>1261.4702400000001</v>
      </c>
      <c r="N15" s="8">
        <v>1159.8880099999999</v>
      </c>
      <c r="O15" s="8">
        <v>1089.2237500000001</v>
      </c>
      <c r="P15" s="8">
        <v>1095.30872</v>
      </c>
      <c r="Q15" s="8">
        <v>1062.18109</v>
      </c>
      <c r="R15" s="8">
        <v>1040.29114</v>
      </c>
      <c r="S15" s="8">
        <v>1056.53835</v>
      </c>
      <c r="T15" s="8">
        <v>1080.6144099999999</v>
      </c>
      <c r="U15" s="8">
        <v>951.61573999999996</v>
      </c>
      <c r="V15" s="8">
        <v>900.70576000000005</v>
      </c>
      <c r="W15" s="8">
        <v>906.60325999999998</v>
      </c>
    </row>
    <row r="16" spans="1:23" x14ac:dyDescent="0.25">
      <c r="A16" s="10" t="s">
        <v>127</v>
      </c>
      <c r="B16" s="8">
        <v>1790.0869399999999</v>
      </c>
      <c r="C16" s="8">
        <v>1763.3770400000001</v>
      </c>
      <c r="D16" s="8">
        <v>1696.01521</v>
      </c>
      <c r="E16" s="8">
        <v>1735.9350300000001</v>
      </c>
      <c r="F16" s="8">
        <v>1860.2292500000001</v>
      </c>
      <c r="G16" s="8">
        <v>1786.2677900000001</v>
      </c>
      <c r="H16" s="8">
        <v>1906.4435599999999</v>
      </c>
      <c r="I16" s="8">
        <v>1997.7516700000001</v>
      </c>
      <c r="J16" s="8">
        <v>1535.15852</v>
      </c>
      <c r="K16" s="8">
        <v>1118.38895</v>
      </c>
      <c r="L16" s="8">
        <v>1145.64681</v>
      </c>
      <c r="M16" s="8">
        <v>1281.30835</v>
      </c>
      <c r="N16" s="8">
        <v>1259.5102899999999</v>
      </c>
      <c r="O16" s="8">
        <v>1215.4604999999999</v>
      </c>
      <c r="P16" s="8">
        <v>1237.7185300000001</v>
      </c>
      <c r="Q16" s="8">
        <v>1261.5365999999999</v>
      </c>
      <c r="R16" s="8">
        <v>1442.93426</v>
      </c>
      <c r="S16" s="8">
        <v>1551.96207</v>
      </c>
      <c r="T16" s="8">
        <v>1533.26866</v>
      </c>
      <c r="U16" s="8">
        <v>1500.4881600000001</v>
      </c>
      <c r="V16" s="8">
        <v>1538.99281</v>
      </c>
      <c r="W16" s="8">
        <v>1465.16004</v>
      </c>
    </row>
    <row r="17" spans="1:23" x14ac:dyDescent="0.25">
      <c r="A17" s="10" t="s">
        <v>128</v>
      </c>
      <c r="B17" s="8">
        <v>1563.3916200000001</v>
      </c>
      <c r="C17" s="8">
        <v>1615.1910700000001</v>
      </c>
      <c r="D17" s="8">
        <v>1516.0684699999999</v>
      </c>
      <c r="E17" s="8">
        <v>1532.2918299999999</v>
      </c>
      <c r="F17" s="8">
        <v>1526.91383</v>
      </c>
      <c r="G17" s="8">
        <v>1427.4929199999999</v>
      </c>
      <c r="H17" s="8">
        <v>1438.9319700000001</v>
      </c>
      <c r="I17" s="8">
        <v>1415.5654199999999</v>
      </c>
      <c r="J17" s="8">
        <v>1429.2966699999999</v>
      </c>
      <c r="K17" s="8">
        <v>1164.68966</v>
      </c>
      <c r="L17" s="8">
        <v>1343.9886799999999</v>
      </c>
      <c r="M17" s="8">
        <v>1206.8835999999999</v>
      </c>
      <c r="N17" s="8">
        <v>1083.42443</v>
      </c>
      <c r="O17" s="8">
        <v>1004.16059</v>
      </c>
      <c r="P17" s="8">
        <v>941.02146000000005</v>
      </c>
      <c r="Q17" s="8">
        <v>935.18164000000002</v>
      </c>
      <c r="R17" s="8">
        <v>921.18286000000001</v>
      </c>
      <c r="S17" s="8">
        <v>917.60835999999995</v>
      </c>
      <c r="T17" s="8">
        <v>914.47951</v>
      </c>
      <c r="U17" s="8">
        <v>902.37228000000005</v>
      </c>
      <c r="V17" s="8">
        <v>853.84551999999996</v>
      </c>
      <c r="W17" s="8">
        <v>988.51259000000005</v>
      </c>
    </row>
    <row r="18" spans="1:23" x14ac:dyDescent="0.25">
      <c r="A18" s="15" t="s">
        <v>129</v>
      </c>
      <c r="B18" s="16">
        <f>SUM(B19:B23)</f>
        <v>12227.98149</v>
      </c>
      <c r="C18" s="16">
        <f t="shared" ref="C18:W18" si="5">SUM(C19:C23)</f>
        <v>12284.06763</v>
      </c>
      <c r="D18" s="16">
        <f t="shared" si="5"/>
        <v>12446.59223</v>
      </c>
      <c r="E18" s="16">
        <f t="shared" si="5"/>
        <v>12913.033449999999</v>
      </c>
      <c r="F18" s="16">
        <f t="shared" si="5"/>
        <v>13142.06588</v>
      </c>
      <c r="G18" s="16">
        <f t="shared" si="5"/>
        <v>13362.067720000001</v>
      </c>
      <c r="H18" s="16">
        <f t="shared" si="5"/>
        <v>13691.79126</v>
      </c>
      <c r="I18" s="16">
        <f t="shared" si="5"/>
        <v>14244.434220000001</v>
      </c>
      <c r="J18" s="16">
        <f t="shared" si="5"/>
        <v>14074.43396</v>
      </c>
      <c r="K18" s="16">
        <f t="shared" si="5"/>
        <v>13310.353469999998</v>
      </c>
      <c r="L18" s="16">
        <f t="shared" si="5"/>
        <v>13187.91552</v>
      </c>
      <c r="M18" s="16">
        <f t="shared" si="5"/>
        <v>12877.950720000001</v>
      </c>
      <c r="N18" s="16">
        <f t="shared" si="5"/>
        <v>12306.564609999999</v>
      </c>
      <c r="O18" s="16">
        <f t="shared" si="5"/>
        <v>12103.382089999999</v>
      </c>
      <c r="P18" s="16">
        <f t="shared" si="5"/>
        <v>12208.785469999999</v>
      </c>
      <c r="Q18" s="16">
        <f t="shared" si="5"/>
        <v>12388.989579999999</v>
      </c>
      <c r="R18" s="16">
        <f t="shared" si="5"/>
        <v>12655.7464</v>
      </c>
      <c r="S18" s="16">
        <f t="shared" si="5"/>
        <v>12840.020670000002</v>
      </c>
      <c r="T18" s="16">
        <f t="shared" si="5"/>
        <v>13086.967790000001</v>
      </c>
      <c r="U18" s="16">
        <f t="shared" si="5"/>
        <v>12885.854370000001</v>
      </c>
      <c r="V18" s="16">
        <f t="shared" si="5"/>
        <v>11814.47366</v>
      </c>
      <c r="W18" s="16">
        <f t="shared" si="5"/>
        <v>12074.965750000001</v>
      </c>
    </row>
    <row r="19" spans="1:23" x14ac:dyDescent="0.25">
      <c r="A19" s="10" t="s">
        <v>130</v>
      </c>
      <c r="B19" s="8">
        <v>176.73142000000001</v>
      </c>
      <c r="C19" s="8">
        <v>187.9786</v>
      </c>
      <c r="D19" s="8">
        <v>159.09116</v>
      </c>
      <c r="E19" s="8">
        <v>158.89567</v>
      </c>
      <c r="F19" s="8">
        <v>147.00919999999999</v>
      </c>
      <c r="G19" s="8">
        <v>161.28192000000001</v>
      </c>
      <c r="H19" s="8">
        <v>167.69226</v>
      </c>
      <c r="I19" s="8">
        <v>186.29586</v>
      </c>
      <c r="J19" s="8">
        <v>187.41739999999999</v>
      </c>
      <c r="K19" s="8">
        <v>179.16030000000001</v>
      </c>
      <c r="L19" s="8">
        <v>186.52363</v>
      </c>
      <c r="M19" s="8">
        <v>177.27856</v>
      </c>
      <c r="N19" s="8">
        <v>154.89667</v>
      </c>
      <c r="O19" s="8">
        <v>150.24161000000001</v>
      </c>
      <c r="P19" s="8">
        <v>145.41361000000001</v>
      </c>
      <c r="Q19" s="8">
        <v>136.65962999999999</v>
      </c>
      <c r="R19" s="8">
        <v>142.57621</v>
      </c>
      <c r="S19" s="8">
        <v>144.66624999999999</v>
      </c>
      <c r="T19" s="8">
        <v>145.31799000000001</v>
      </c>
      <c r="U19" s="8">
        <v>147.68020000000001</v>
      </c>
      <c r="V19" s="8">
        <v>78.03192</v>
      </c>
      <c r="W19" s="8">
        <v>85.387960000000007</v>
      </c>
    </row>
    <row r="20" spans="1:23" x14ac:dyDescent="0.25">
      <c r="A20" s="10" t="s">
        <v>131</v>
      </c>
      <c r="B20" s="8">
        <v>11223.60808</v>
      </c>
      <c r="C20" s="8">
        <v>11250.29255</v>
      </c>
      <c r="D20" s="8">
        <v>11386.89645</v>
      </c>
      <c r="E20" s="8">
        <v>11852.439479999999</v>
      </c>
      <c r="F20" s="8">
        <v>12168.789129999999</v>
      </c>
      <c r="G20" s="8">
        <v>12271.165080000001</v>
      </c>
      <c r="H20" s="8">
        <v>12647.930679999999</v>
      </c>
      <c r="I20" s="8">
        <v>13243.003360000001</v>
      </c>
      <c r="J20" s="8">
        <v>12929.351049999999</v>
      </c>
      <c r="K20" s="8">
        <v>12225.860049999999</v>
      </c>
      <c r="L20" s="8">
        <v>12156.02786</v>
      </c>
      <c r="M20" s="8">
        <v>11864.70415</v>
      </c>
      <c r="N20" s="8">
        <v>11328.55632</v>
      </c>
      <c r="O20" s="8">
        <v>11139.20261</v>
      </c>
      <c r="P20" s="8">
        <v>11353.802739999999</v>
      </c>
      <c r="Q20" s="8">
        <v>11574.23466</v>
      </c>
      <c r="R20" s="8">
        <v>11771.6872</v>
      </c>
      <c r="S20" s="8">
        <v>11944.88269</v>
      </c>
      <c r="T20" s="8">
        <v>12235.84712</v>
      </c>
      <c r="U20" s="8">
        <v>12036.57609</v>
      </c>
      <c r="V20" s="8">
        <v>11062.210139999999</v>
      </c>
      <c r="W20" s="8">
        <v>11262.281440000001</v>
      </c>
    </row>
    <row r="21" spans="1:23" x14ac:dyDescent="0.25">
      <c r="A21" s="10" t="s">
        <v>132</v>
      </c>
      <c r="B21" s="8">
        <v>228.13388</v>
      </c>
      <c r="C21" s="8">
        <v>211.46934999999999</v>
      </c>
      <c r="D21" s="8">
        <v>210.78363999999999</v>
      </c>
      <c r="E21" s="8">
        <v>218.59762000000001</v>
      </c>
      <c r="F21" s="8">
        <v>216.49795</v>
      </c>
      <c r="G21" s="8">
        <v>232.43423000000001</v>
      </c>
      <c r="H21" s="8">
        <v>227.07075</v>
      </c>
      <c r="I21" s="8">
        <v>227.89733000000001</v>
      </c>
      <c r="J21" s="8">
        <v>237.01365000000001</v>
      </c>
      <c r="K21" s="8">
        <v>230.51262</v>
      </c>
      <c r="L21" s="8">
        <v>242.51267999999999</v>
      </c>
      <c r="M21" s="8">
        <v>249.71802</v>
      </c>
      <c r="N21" s="8">
        <v>249.66220999999999</v>
      </c>
      <c r="O21" s="8">
        <v>248.12599</v>
      </c>
      <c r="P21" s="8">
        <v>252.46780000000001</v>
      </c>
      <c r="Q21" s="8">
        <v>248.64281</v>
      </c>
      <c r="R21" s="8">
        <v>253.82854</v>
      </c>
      <c r="S21" s="8">
        <v>244.28344999999999</v>
      </c>
      <c r="T21" s="8">
        <v>224.34368000000001</v>
      </c>
      <c r="U21" s="8">
        <v>223.93340000000001</v>
      </c>
      <c r="V21" s="8">
        <v>196.67424</v>
      </c>
      <c r="W21" s="8">
        <v>184.75854000000001</v>
      </c>
    </row>
    <row r="22" spans="1:23" x14ac:dyDescent="0.25">
      <c r="A22" s="10" t="s">
        <v>133</v>
      </c>
      <c r="B22" s="8">
        <v>599.50810999999999</v>
      </c>
      <c r="C22" s="8">
        <v>634.32713000000001</v>
      </c>
      <c r="D22" s="8">
        <v>689.82097999999996</v>
      </c>
      <c r="E22" s="8">
        <v>683.10068000000001</v>
      </c>
      <c r="F22" s="8">
        <v>609.76959999999997</v>
      </c>
      <c r="G22" s="8">
        <v>697.18649000000005</v>
      </c>
      <c r="H22" s="8">
        <v>649.09757000000002</v>
      </c>
      <c r="I22" s="8">
        <v>587.23766999999998</v>
      </c>
      <c r="J22" s="8">
        <v>720.65186000000006</v>
      </c>
      <c r="K22" s="8">
        <v>674.82050000000004</v>
      </c>
      <c r="L22" s="8">
        <v>602.85135000000002</v>
      </c>
      <c r="M22" s="8">
        <v>586.24999000000003</v>
      </c>
      <c r="N22" s="8">
        <v>573.44940999999994</v>
      </c>
      <c r="O22" s="8">
        <v>565.81187999999997</v>
      </c>
      <c r="P22" s="8">
        <v>457.10131999999999</v>
      </c>
      <c r="Q22" s="8">
        <v>429.45247999999998</v>
      </c>
      <c r="R22" s="8">
        <v>487.65445</v>
      </c>
      <c r="S22" s="8">
        <v>506.18828000000002</v>
      </c>
      <c r="T22" s="8">
        <v>481.459</v>
      </c>
      <c r="U22" s="8">
        <v>477.66467999999998</v>
      </c>
      <c r="V22" s="8">
        <v>477.55736000000002</v>
      </c>
      <c r="W22" s="8">
        <v>542.53781000000004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7449.3672800000004</v>
      </c>
      <c r="C24" s="16">
        <f t="shared" ref="C24:W24" si="6">SUM(C25:C27)</f>
        <v>7623.5848800000003</v>
      </c>
      <c r="D24" s="16">
        <f t="shared" si="6"/>
        <v>7304.1467499999999</v>
      </c>
      <c r="E24" s="16">
        <f t="shared" si="6"/>
        <v>7348.5220399999998</v>
      </c>
      <c r="F24" s="16">
        <f t="shared" si="6"/>
        <v>7082.858549999999</v>
      </c>
      <c r="G24" s="16">
        <f t="shared" si="6"/>
        <v>6933.9581999999991</v>
      </c>
      <c r="H24" s="16">
        <f t="shared" si="6"/>
        <v>6690.0720299999994</v>
      </c>
      <c r="I24" s="16">
        <f t="shared" si="6"/>
        <v>6185.0972700000002</v>
      </c>
      <c r="J24" s="16">
        <f t="shared" si="6"/>
        <v>6030.3167999999996</v>
      </c>
      <c r="K24" s="16">
        <f t="shared" si="6"/>
        <v>5830.6947999999993</v>
      </c>
      <c r="L24" s="16">
        <f t="shared" si="6"/>
        <v>6080.2424300000002</v>
      </c>
      <c r="M24" s="16">
        <f t="shared" si="6"/>
        <v>5330.4286000000002</v>
      </c>
      <c r="N24" s="16">
        <f t="shared" si="6"/>
        <v>5025.6818199999998</v>
      </c>
      <c r="O24" s="16">
        <f t="shared" si="6"/>
        <v>4955.6268899999995</v>
      </c>
      <c r="P24" s="16">
        <f t="shared" si="6"/>
        <v>4130.7216200000003</v>
      </c>
      <c r="Q24" s="16">
        <f t="shared" si="6"/>
        <v>4307.9685600000003</v>
      </c>
      <c r="R24" s="16">
        <f t="shared" si="6"/>
        <v>4350.4848300000003</v>
      </c>
      <c r="S24" s="16">
        <f t="shared" si="6"/>
        <v>4140.8765199999998</v>
      </c>
      <c r="T24" s="16">
        <f t="shared" si="6"/>
        <v>4053.9125599999998</v>
      </c>
      <c r="U24" s="16">
        <f t="shared" si="6"/>
        <v>3787.5867699999999</v>
      </c>
      <c r="V24" s="16">
        <f t="shared" si="6"/>
        <v>3493.3808399999998</v>
      </c>
      <c r="W24" s="16">
        <f t="shared" si="6"/>
        <v>3525.06286</v>
      </c>
    </row>
    <row r="25" spans="1:23" x14ac:dyDescent="0.25">
      <c r="A25" s="10" t="s">
        <v>136</v>
      </c>
      <c r="B25" s="8">
        <v>1057.0640699999999</v>
      </c>
      <c r="C25" s="8">
        <v>1038.30267</v>
      </c>
      <c r="D25" s="8">
        <v>1038.1768</v>
      </c>
      <c r="E25" s="8">
        <v>1173.5545999999999</v>
      </c>
      <c r="F25" s="8">
        <v>1144.91597</v>
      </c>
      <c r="G25" s="8">
        <v>1150.73983</v>
      </c>
      <c r="H25" s="8">
        <v>1191.2384999999999</v>
      </c>
      <c r="I25" s="8">
        <v>1117.68976</v>
      </c>
      <c r="J25" s="8">
        <v>1134.5729699999999</v>
      </c>
      <c r="K25" s="8">
        <v>1092.0599199999999</v>
      </c>
      <c r="L25" s="8">
        <v>1085.3780899999999</v>
      </c>
      <c r="M25" s="8">
        <v>914.98788000000002</v>
      </c>
      <c r="N25" s="8">
        <v>973.70578999999998</v>
      </c>
      <c r="O25" s="8">
        <v>956.96699000000001</v>
      </c>
      <c r="P25" s="8">
        <v>794.23632999999995</v>
      </c>
      <c r="Q25" s="8">
        <v>847.41921000000002</v>
      </c>
      <c r="R25" s="8">
        <v>851.96807999999999</v>
      </c>
      <c r="S25" s="8">
        <v>851.97996000000001</v>
      </c>
      <c r="T25" s="8">
        <v>825.47222999999997</v>
      </c>
      <c r="U25" s="8">
        <v>716.39869999999996</v>
      </c>
      <c r="V25" s="8">
        <v>684.86771999999996</v>
      </c>
      <c r="W25" s="8">
        <v>753.82957999999996</v>
      </c>
    </row>
    <row r="26" spans="1:23" x14ac:dyDescent="0.25">
      <c r="A26" s="10" t="s">
        <v>137</v>
      </c>
      <c r="B26" s="8">
        <v>4021.7010599999999</v>
      </c>
      <c r="C26" s="8">
        <v>4221.6617699999997</v>
      </c>
      <c r="D26" s="8">
        <v>3966.2182400000002</v>
      </c>
      <c r="E26" s="8">
        <v>3928.8286199999998</v>
      </c>
      <c r="F26" s="8">
        <v>3784.38157</v>
      </c>
      <c r="G26" s="8">
        <v>3659.9550300000001</v>
      </c>
      <c r="H26" s="8">
        <v>3413.9554499999999</v>
      </c>
      <c r="I26" s="8">
        <v>3145.1725299999998</v>
      </c>
      <c r="J26" s="8">
        <v>3043.4878199999998</v>
      </c>
      <c r="K26" s="8">
        <v>2964.5360700000001</v>
      </c>
      <c r="L26" s="8">
        <v>3161.0890399999998</v>
      </c>
      <c r="M26" s="8">
        <v>2673.2702300000001</v>
      </c>
      <c r="N26" s="8">
        <v>2491.2415799999999</v>
      </c>
      <c r="O26" s="8">
        <v>2403.96677</v>
      </c>
      <c r="P26" s="8">
        <v>1914.50739</v>
      </c>
      <c r="Q26" s="8">
        <v>2003.4668799999999</v>
      </c>
      <c r="R26" s="8">
        <v>2037.7384400000001</v>
      </c>
      <c r="S26" s="8">
        <v>1929.8810900000001</v>
      </c>
      <c r="T26" s="8">
        <v>1864.3068599999999</v>
      </c>
      <c r="U26" s="8">
        <v>1779.68472</v>
      </c>
      <c r="V26" s="8">
        <v>1553.7480800000001</v>
      </c>
      <c r="W26" s="8">
        <v>1418.70534</v>
      </c>
    </row>
    <row r="27" spans="1:23" x14ac:dyDescent="0.25">
      <c r="A27" s="10" t="s">
        <v>138</v>
      </c>
      <c r="B27" s="8">
        <v>2370.6021500000002</v>
      </c>
      <c r="C27" s="8">
        <v>2363.6204400000001</v>
      </c>
      <c r="D27" s="8">
        <v>2299.75171</v>
      </c>
      <c r="E27" s="8">
        <v>2246.1388200000001</v>
      </c>
      <c r="F27" s="8">
        <v>2153.5610099999999</v>
      </c>
      <c r="G27" s="8">
        <v>2123.26334</v>
      </c>
      <c r="H27" s="8">
        <v>2084.87808</v>
      </c>
      <c r="I27" s="8">
        <v>1922.23498</v>
      </c>
      <c r="J27" s="8">
        <v>1852.2560100000001</v>
      </c>
      <c r="K27" s="8">
        <v>1774.09881</v>
      </c>
      <c r="L27" s="8">
        <v>1833.7753</v>
      </c>
      <c r="M27" s="8">
        <v>1742.17049</v>
      </c>
      <c r="N27" s="8">
        <v>1560.7344499999999</v>
      </c>
      <c r="O27" s="8">
        <v>1594.6931300000001</v>
      </c>
      <c r="P27" s="8">
        <v>1421.9779000000001</v>
      </c>
      <c r="Q27" s="8">
        <v>1457.0824700000001</v>
      </c>
      <c r="R27" s="8">
        <v>1460.7783099999999</v>
      </c>
      <c r="S27" s="8">
        <v>1359.0154700000001</v>
      </c>
      <c r="T27" s="8">
        <v>1364.13347</v>
      </c>
      <c r="U27" s="8">
        <v>1291.50335</v>
      </c>
      <c r="V27" s="8">
        <v>1254.76504</v>
      </c>
      <c r="W27" s="8">
        <v>1352.5279399999999</v>
      </c>
    </row>
    <row r="28" spans="1:23" x14ac:dyDescent="0.25">
      <c r="A28" s="15" t="s">
        <v>37</v>
      </c>
      <c r="B28" s="16">
        <f>SUM(B29:B30)</f>
        <v>197.08476999999999</v>
      </c>
      <c r="C28" s="16">
        <f t="shared" ref="C28:W28" si="7">SUM(C29:C30)</f>
        <v>187.78895</v>
      </c>
      <c r="D28" s="16">
        <f t="shared" si="7"/>
        <v>183.92223000000001</v>
      </c>
      <c r="E28" s="16">
        <f t="shared" si="7"/>
        <v>191.52539999999999</v>
      </c>
      <c r="F28" s="16">
        <f t="shared" si="7"/>
        <v>342.92358000000002</v>
      </c>
      <c r="G28" s="16">
        <f t="shared" si="7"/>
        <v>373.90217000000001</v>
      </c>
      <c r="H28" s="16">
        <f t="shared" si="7"/>
        <v>228.57830000000001</v>
      </c>
      <c r="I28" s="16">
        <f t="shared" si="7"/>
        <v>276.17844000000002</v>
      </c>
      <c r="J28" s="16">
        <f t="shared" si="7"/>
        <v>208.23451</v>
      </c>
      <c r="K28" s="16">
        <f t="shared" si="7"/>
        <v>259.94436999999999</v>
      </c>
      <c r="L28" s="16">
        <f t="shared" si="7"/>
        <v>206.18666999999999</v>
      </c>
      <c r="M28" s="16">
        <f t="shared" si="7"/>
        <v>288.86482000000001</v>
      </c>
      <c r="N28" s="16">
        <f t="shared" si="7"/>
        <v>208.99694</v>
      </c>
      <c r="O28" s="16">
        <f t="shared" si="7"/>
        <v>233.54755</v>
      </c>
      <c r="P28" s="16">
        <f t="shared" si="7"/>
        <v>224.51809</v>
      </c>
      <c r="Q28" s="16">
        <f t="shared" si="7"/>
        <v>190.92087000000001</v>
      </c>
      <c r="R28" s="16">
        <f t="shared" si="7"/>
        <v>200.62824000000001</v>
      </c>
      <c r="S28" s="16">
        <f t="shared" si="7"/>
        <v>297.23399000000001</v>
      </c>
      <c r="T28" s="16">
        <f t="shared" si="7"/>
        <v>210.45988</v>
      </c>
      <c r="U28" s="16">
        <f t="shared" si="7"/>
        <v>192.91701</v>
      </c>
      <c r="V28" s="16">
        <f t="shared" si="7"/>
        <v>237.99715</v>
      </c>
      <c r="W28" s="16">
        <f t="shared" si="7"/>
        <v>218.57868999999999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197.08476999999999</v>
      </c>
      <c r="C30" s="8">
        <v>187.78895</v>
      </c>
      <c r="D30" s="8">
        <v>183.92223000000001</v>
      </c>
      <c r="E30" s="8">
        <v>191.52539999999999</v>
      </c>
      <c r="F30" s="8">
        <v>342.92358000000002</v>
      </c>
      <c r="G30" s="8">
        <v>373.90217000000001</v>
      </c>
      <c r="H30" s="8">
        <v>228.57830000000001</v>
      </c>
      <c r="I30" s="8">
        <v>276.17844000000002</v>
      </c>
      <c r="J30" s="8">
        <v>208.23451</v>
      </c>
      <c r="K30" s="8">
        <v>259.94436999999999</v>
      </c>
      <c r="L30" s="8">
        <v>206.18666999999999</v>
      </c>
      <c r="M30" s="8">
        <v>288.86482000000001</v>
      </c>
      <c r="N30" s="8">
        <v>208.99694</v>
      </c>
      <c r="O30" s="8">
        <v>233.54755</v>
      </c>
      <c r="P30" s="8">
        <v>224.51809</v>
      </c>
      <c r="Q30" s="8">
        <v>190.92087000000001</v>
      </c>
      <c r="R30" s="8">
        <v>200.62824000000001</v>
      </c>
      <c r="S30" s="8">
        <v>297.23399000000001</v>
      </c>
      <c r="T30" s="8">
        <v>210.45988</v>
      </c>
      <c r="U30" s="8">
        <v>192.91701</v>
      </c>
      <c r="V30" s="8">
        <v>237.99715</v>
      </c>
      <c r="W30" s="8">
        <v>218.57868999999999</v>
      </c>
    </row>
    <row r="31" spans="1:23" x14ac:dyDescent="0.25">
      <c r="A31" s="17" t="s">
        <v>40</v>
      </c>
      <c r="B31" s="16">
        <v>723.43353000000002</v>
      </c>
      <c r="C31" s="16">
        <v>770.84869000000003</v>
      </c>
      <c r="D31" s="16">
        <v>674.51199999999994</v>
      </c>
      <c r="E31" s="16">
        <v>669.86604999999997</v>
      </c>
      <c r="F31" s="16">
        <v>752.23469999999998</v>
      </c>
      <c r="G31" s="16">
        <v>547.99695999999994</v>
      </c>
      <c r="H31" s="16">
        <v>543.69128999999998</v>
      </c>
      <c r="I31" s="16">
        <v>543.53034000000002</v>
      </c>
      <c r="J31" s="16">
        <v>387.37619999999998</v>
      </c>
      <c r="K31" s="16">
        <v>261.6345</v>
      </c>
      <c r="L31" s="16">
        <v>353.12709999999998</v>
      </c>
      <c r="M31" s="16">
        <v>252.12347</v>
      </c>
      <c r="N31" s="16">
        <v>217.51489000000001</v>
      </c>
      <c r="O31" s="16">
        <v>243.79614000000001</v>
      </c>
      <c r="P31" s="16">
        <v>250.61879999999999</v>
      </c>
      <c r="Q31" s="16">
        <v>247.44103999999999</v>
      </c>
      <c r="R31" s="16">
        <v>273.31621999999999</v>
      </c>
      <c r="S31" s="16">
        <v>241.66215</v>
      </c>
      <c r="T31" s="16">
        <v>232.79576</v>
      </c>
      <c r="U31" s="16">
        <v>194.92437000000001</v>
      </c>
      <c r="V31" s="16">
        <v>126.35718</v>
      </c>
      <c r="W31" s="16">
        <v>111.24281999999999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1864.4870800000001</v>
      </c>
      <c r="C33" s="16">
        <f t="shared" ref="C33:W33" si="8">SUM(C34:C41)</f>
        <v>1853.4481100000003</v>
      </c>
      <c r="D33" s="16">
        <f t="shared" si="8"/>
        <v>1867.4740800000002</v>
      </c>
      <c r="E33" s="16">
        <f t="shared" si="8"/>
        <v>1734.0892700000002</v>
      </c>
      <c r="F33" s="16">
        <f t="shared" si="8"/>
        <v>1853.5519399999998</v>
      </c>
      <c r="G33" s="16">
        <f t="shared" si="8"/>
        <v>1799.6333</v>
      </c>
      <c r="H33" s="16">
        <f t="shared" si="8"/>
        <v>1816.82935</v>
      </c>
      <c r="I33" s="16">
        <f t="shared" si="8"/>
        <v>1821.61951</v>
      </c>
      <c r="J33" s="16">
        <f t="shared" si="8"/>
        <v>1521.95012</v>
      </c>
      <c r="K33" s="16">
        <f t="shared" si="8"/>
        <v>1062.2222000000002</v>
      </c>
      <c r="L33" s="16">
        <f t="shared" si="8"/>
        <v>1007.83339</v>
      </c>
      <c r="M33" s="16">
        <f t="shared" si="8"/>
        <v>1190.30143</v>
      </c>
      <c r="N33" s="16">
        <f t="shared" si="8"/>
        <v>1182.9958899999999</v>
      </c>
      <c r="O33" s="16">
        <f t="shared" si="8"/>
        <v>1190.5705300000002</v>
      </c>
      <c r="P33" s="16">
        <f t="shared" si="8"/>
        <v>1207.4078500000003</v>
      </c>
      <c r="Q33" s="16">
        <f t="shared" si="8"/>
        <v>1223.5228300000001</v>
      </c>
      <c r="R33" s="16">
        <f t="shared" si="8"/>
        <v>1395.7742600000001</v>
      </c>
      <c r="S33" s="16">
        <f t="shared" si="8"/>
        <v>1507.8974000000001</v>
      </c>
      <c r="T33" s="16">
        <f t="shared" si="8"/>
        <v>1458.1238999999998</v>
      </c>
      <c r="U33" s="16">
        <f t="shared" si="8"/>
        <v>1411.4139</v>
      </c>
      <c r="V33" s="16">
        <f t="shared" si="8"/>
        <v>1521.7952700000001</v>
      </c>
      <c r="W33" s="16">
        <f t="shared" si="8"/>
        <v>1538.2813200000001</v>
      </c>
    </row>
    <row r="34" spans="1:23" x14ac:dyDescent="0.25">
      <c r="A34" s="9" t="s">
        <v>140</v>
      </c>
      <c r="B34" s="8">
        <v>1632.34853</v>
      </c>
      <c r="C34" s="8">
        <v>1628.90066</v>
      </c>
      <c r="D34" s="8">
        <v>1669.53601</v>
      </c>
      <c r="E34" s="8">
        <v>1542.51061</v>
      </c>
      <c r="F34" s="8">
        <v>1660.78305</v>
      </c>
      <c r="G34" s="8">
        <v>1566.90032</v>
      </c>
      <c r="H34" s="8">
        <v>1621.1372699999999</v>
      </c>
      <c r="I34" s="8">
        <v>1621.31575</v>
      </c>
      <c r="J34" s="8">
        <v>1336.17028</v>
      </c>
      <c r="K34" s="8">
        <v>887.60112000000004</v>
      </c>
      <c r="L34" s="8">
        <v>806.86315000000002</v>
      </c>
      <c r="M34" s="8">
        <v>996.72053000000005</v>
      </c>
      <c r="N34" s="8">
        <v>997.81272000000001</v>
      </c>
      <c r="O34" s="8">
        <v>993.78551000000004</v>
      </c>
      <c r="P34" s="8">
        <v>1023.5342900000001</v>
      </c>
      <c r="Q34" s="8">
        <v>1048.61833</v>
      </c>
      <c r="R34" s="8">
        <v>1230.82582</v>
      </c>
      <c r="S34" s="8">
        <v>1335.31961</v>
      </c>
      <c r="T34" s="8">
        <v>1296.31906</v>
      </c>
      <c r="U34" s="8">
        <v>1250.4573700000001</v>
      </c>
      <c r="V34" s="8">
        <v>1352.9757400000001</v>
      </c>
      <c r="W34" s="8">
        <v>1358.7476999999999</v>
      </c>
    </row>
    <row r="35" spans="1:23" x14ac:dyDescent="0.25">
      <c r="A35" s="9" t="s">
        <v>141</v>
      </c>
      <c r="B35" s="8">
        <v>0.877</v>
      </c>
      <c r="C35" s="8">
        <v>0.96125000000000005</v>
      </c>
      <c r="D35" s="8">
        <v>0.98807999999999996</v>
      </c>
      <c r="E35" s="8">
        <v>0.83957000000000004</v>
      </c>
      <c r="F35" s="8">
        <v>1.18519</v>
      </c>
      <c r="G35" s="8">
        <v>1.1195900000000001</v>
      </c>
      <c r="H35" s="8">
        <v>1.08908</v>
      </c>
      <c r="I35" s="8">
        <v>1.1499999999999999</v>
      </c>
      <c r="J35" s="8">
        <v>1.4334899999999999</v>
      </c>
      <c r="K35" s="8">
        <v>1.0739700000000001</v>
      </c>
      <c r="L35" s="8">
        <v>1.1182399999999999</v>
      </c>
      <c r="M35" s="8">
        <v>1.1456900000000001</v>
      </c>
      <c r="N35" s="8">
        <v>1.34517</v>
      </c>
      <c r="O35" s="8">
        <v>1.3756999999999999</v>
      </c>
      <c r="P35" s="8">
        <v>1.47593</v>
      </c>
      <c r="Q35" s="8">
        <v>1.50295</v>
      </c>
      <c r="R35" s="8">
        <v>1.3907400000000001</v>
      </c>
      <c r="S35" s="8">
        <v>1.36842</v>
      </c>
      <c r="T35" s="8">
        <v>1.4401200000000001</v>
      </c>
      <c r="U35" s="8">
        <v>1.49136</v>
      </c>
      <c r="V35" s="8">
        <v>1.4330799999999999</v>
      </c>
      <c r="W35" s="8">
        <v>1.2346699999999999</v>
      </c>
    </row>
    <row r="36" spans="1:23" x14ac:dyDescent="0.25">
      <c r="A36" s="9" t="s">
        <v>142</v>
      </c>
      <c r="B36" s="8">
        <v>40.884</v>
      </c>
      <c r="C36" s="8">
        <v>47.198</v>
      </c>
      <c r="D36" s="8">
        <v>0.1338</v>
      </c>
      <c r="E36" s="8">
        <v>6.2799999999999995E-2</v>
      </c>
      <c r="F36" s="8">
        <v>0.154</v>
      </c>
      <c r="G36" s="8">
        <v>16.3642</v>
      </c>
      <c r="H36" s="8">
        <v>0.15</v>
      </c>
      <c r="I36" s="8">
        <v>0.184</v>
      </c>
      <c r="J36" s="8">
        <v>0.16639999999999999</v>
      </c>
      <c r="K36" s="8">
        <v>0.20599999999999999</v>
      </c>
      <c r="L36" s="8">
        <v>0.17699999999999999</v>
      </c>
      <c r="M36" s="8">
        <v>0.23760000000000001</v>
      </c>
      <c r="N36" s="8">
        <v>0.13239999999999999</v>
      </c>
      <c r="O36" s="8">
        <v>0.15659999999999999</v>
      </c>
      <c r="P36" s="8">
        <v>0.17499999999999999</v>
      </c>
      <c r="Q36" s="8">
        <v>0.19900000000000001</v>
      </c>
      <c r="R36" s="8">
        <v>0.14499999999999999</v>
      </c>
      <c r="S36" s="8">
        <v>0.17100000000000001</v>
      </c>
      <c r="T36" s="8">
        <v>0.1196</v>
      </c>
      <c r="U36" s="8">
        <v>0.1144</v>
      </c>
      <c r="V36" s="8">
        <v>8.8800000000000004E-2</v>
      </c>
      <c r="W36" s="8">
        <v>6.9400000000000003E-2</v>
      </c>
    </row>
    <row r="37" spans="1:23" x14ac:dyDescent="0.25">
      <c r="A37" s="9" t="s">
        <v>143</v>
      </c>
      <c r="B37" s="8">
        <v>190.16757999999999</v>
      </c>
      <c r="C37" s="8">
        <v>176.2225</v>
      </c>
      <c r="D37" s="8">
        <v>196.61126999999999</v>
      </c>
      <c r="E37" s="8">
        <v>190.4145</v>
      </c>
      <c r="F37" s="8">
        <v>191.05592999999999</v>
      </c>
      <c r="G37" s="8">
        <v>215.08985999999999</v>
      </c>
      <c r="H37" s="8">
        <v>194.27092999999999</v>
      </c>
      <c r="I37" s="8">
        <v>198.77628999999999</v>
      </c>
      <c r="J37" s="8">
        <v>183.99100999999999</v>
      </c>
      <c r="K37" s="8">
        <v>173.1086</v>
      </c>
      <c r="L37" s="8">
        <v>199.44048000000001</v>
      </c>
      <c r="M37" s="8">
        <v>191.99296000000001</v>
      </c>
      <c r="N37" s="8">
        <v>183.55491000000001</v>
      </c>
      <c r="O37" s="8">
        <v>195.06062</v>
      </c>
      <c r="P37" s="8">
        <v>182.06092000000001</v>
      </c>
      <c r="Q37" s="8">
        <v>172.95205999999999</v>
      </c>
      <c r="R37" s="8">
        <v>163.21827999999999</v>
      </c>
      <c r="S37" s="8">
        <v>170.85986</v>
      </c>
      <c r="T37" s="8">
        <v>159.97526999999999</v>
      </c>
      <c r="U37" s="8">
        <v>159.16656</v>
      </c>
      <c r="V37" s="8">
        <v>167.11404999999999</v>
      </c>
      <c r="W37" s="8">
        <v>178.0137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0.20996999999999999</v>
      </c>
      <c r="C40" s="8">
        <v>0.16569999999999999</v>
      </c>
      <c r="D40" s="8">
        <v>0.20491999999999999</v>
      </c>
      <c r="E40" s="8">
        <v>0.26179000000000002</v>
      </c>
      <c r="F40" s="8">
        <v>0.37376999999999999</v>
      </c>
      <c r="G40" s="8">
        <v>0.15933</v>
      </c>
      <c r="H40" s="8">
        <v>0.18207000000000001</v>
      </c>
      <c r="I40" s="8">
        <v>0.19347</v>
      </c>
      <c r="J40" s="8">
        <v>0.18894</v>
      </c>
      <c r="K40" s="8">
        <v>0.23250999999999999</v>
      </c>
      <c r="L40" s="8">
        <v>0.23452000000000001</v>
      </c>
      <c r="M40" s="8">
        <v>0.20465</v>
      </c>
      <c r="N40" s="8">
        <v>0.15068999999999999</v>
      </c>
      <c r="O40" s="8">
        <v>0.19209999999999999</v>
      </c>
      <c r="P40" s="8">
        <v>0.16170999999999999</v>
      </c>
      <c r="Q40" s="8">
        <v>0.25048999999999999</v>
      </c>
      <c r="R40" s="8">
        <v>0.19442000000000001</v>
      </c>
      <c r="S40" s="8">
        <v>0.17851</v>
      </c>
      <c r="T40" s="8">
        <v>0.26984999999999998</v>
      </c>
      <c r="U40" s="8">
        <v>0.18421000000000001</v>
      </c>
      <c r="V40" s="8">
        <v>0.18360000000000001</v>
      </c>
      <c r="W40" s="8">
        <v>0.21584999999999999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267.63171</v>
      </c>
      <c r="C42" s="16">
        <v>206.16328999999999</v>
      </c>
      <c r="D42" s="16">
        <v>236.24245999999999</v>
      </c>
      <c r="E42" s="16">
        <v>228.43733</v>
      </c>
      <c r="F42" s="16">
        <v>159.50563</v>
      </c>
      <c r="G42" s="16">
        <v>221.56643</v>
      </c>
      <c r="H42" s="16">
        <v>195.8355</v>
      </c>
      <c r="I42" s="16">
        <v>193.84315000000001</v>
      </c>
      <c r="J42" s="16">
        <v>230.95761999999999</v>
      </c>
      <c r="K42" s="16">
        <v>186.33158</v>
      </c>
      <c r="L42" s="16">
        <v>155.85542000000001</v>
      </c>
      <c r="M42" s="16">
        <v>164.66657000000001</v>
      </c>
      <c r="N42" s="16">
        <v>191.73285000000001</v>
      </c>
      <c r="O42" s="16">
        <v>246.20409000000001</v>
      </c>
      <c r="P42" s="16">
        <v>239.97409999999999</v>
      </c>
      <c r="Q42" s="16">
        <v>176.04911000000001</v>
      </c>
      <c r="R42" s="16">
        <v>216.16449</v>
      </c>
      <c r="S42" s="16">
        <v>218.69284999999999</v>
      </c>
      <c r="T42" s="16">
        <v>243.79755</v>
      </c>
      <c r="U42" s="16">
        <v>184.70859999999999</v>
      </c>
      <c r="V42" s="16">
        <v>254.35192000000001</v>
      </c>
      <c r="W42" s="16">
        <v>275.66185999999999</v>
      </c>
    </row>
    <row r="43" spans="1:23" x14ac:dyDescent="0.25">
      <c r="A43" s="18" t="s">
        <v>65</v>
      </c>
      <c r="B43" s="16">
        <v>22.1602</v>
      </c>
      <c r="C43" s="16">
        <v>21.88672</v>
      </c>
      <c r="D43" s="16">
        <v>21.380279999999999</v>
      </c>
      <c r="E43" s="16">
        <v>23.26294</v>
      </c>
      <c r="F43" s="16">
        <v>20.89968</v>
      </c>
      <c r="G43" s="16">
        <v>21.554939999999998</v>
      </c>
      <c r="H43" s="16">
        <v>21.996189999999999</v>
      </c>
      <c r="I43" s="16">
        <v>22.55911</v>
      </c>
      <c r="J43" s="16">
        <v>25.317689999999999</v>
      </c>
      <c r="K43" s="16">
        <v>25.889240000000001</v>
      </c>
      <c r="L43" s="16">
        <v>23.07319</v>
      </c>
      <c r="M43" s="16">
        <v>22.124690000000001</v>
      </c>
      <c r="N43" s="16">
        <v>20.9512</v>
      </c>
      <c r="O43" s="16">
        <v>21.343340000000001</v>
      </c>
      <c r="P43" s="16">
        <v>19.937889999999999</v>
      </c>
      <c r="Q43" s="16">
        <v>21.58278</v>
      </c>
      <c r="R43" s="16">
        <v>24.37078</v>
      </c>
      <c r="S43" s="16">
        <v>23.759589999999999</v>
      </c>
      <c r="T43" s="16">
        <v>24.49239</v>
      </c>
      <c r="U43" s="16">
        <v>23.04053</v>
      </c>
      <c r="V43" s="16">
        <v>22.963819999999998</v>
      </c>
      <c r="W43" s="16">
        <v>21.608519999999999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6360.7265100000004</v>
      </c>
      <c r="C45" s="16">
        <f t="shared" ref="C45:W45" si="9">SUM(C46:C47)</f>
        <v>5675.6220400000002</v>
      </c>
      <c r="D45" s="16">
        <f t="shared" si="9"/>
        <v>4740.6200600000002</v>
      </c>
      <c r="E45" s="16">
        <f t="shared" si="9"/>
        <v>4982.2910700000002</v>
      </c>
      <c r="F45" s="16">
        <f t="shared" si="9"/>
        <v>4734.2377299999998</v>
      </c>
      <c r="G45" s="16">
        <f t="shared" si="9"/>
        <v>4906.9296899999999</v>
      </c>
      <c r="H45" s="16">
        <f t="shared" si="9"/>
        <v>5703.8927599999997</v>
      </c>
      <c r="I45" s="16">
        <f t="shared" si="9"/>
        <v>5921.7555300000004</v>
      </c>
      <c r="J45" s="16">
        <f t="shared" si="9"/>
        <v>5446.2546400000001</v>
      </c>
      <c r="K45" s="16">
        <f t="shared" si="9"/>
        <v>3801.2612300000001</v>
      </c>
      <c r="L45" s="16">
        <f t="shared" si="9"/>
        <v>4478.0720000000001</v>
      </c>
      <c r="M45" s="16">
        <f t="shared" si="9"/>
        <v>4581.0659899999991</v>
      </c>
      <c r="N45" s="16">
        <f t="shared" si="9"/>
        <v>4014.4892799999998</v>
      </c>
      <c r="O45" s="16">
        <f t="shared" si="9"/>
        <v>4355.6577799999995</v>
      </c>
      <c r="P45" s="16">
        <f t="shared" si="9"/>
        <v>4922.0454</v>
      </c>
      <c r="Q45" s="16">
        <f t="shared" si="9"/>
        <v>4919.0210100000004</v>
      </c>
      <c r="R45" s="16">
        <f t="shared" si="9"/>
        <v>4792.1367900000005</v>
      </c>
      <c r="S45" s="16">
        <f t="shared" si="9"/>
        <v>4407.0225099999998</v>
      </c>
      <c r="T45" s="16">
        <f t="shared" si="9"/>
        <v>4761.8370599999998</v>
      </c>
      <c r="U45" s="16">
        <f t="shared" si="9"/>
        <v>5323.5720799999999</v>
      </c>
      <c r="V45" s="16">
        <f t="shared" si="9"/>
        <v>2605.1383000000001</v>
      </c>
      <c r="W45" s="16">
        <f t="shared" si="9"/>
        <v>2628.0134200000002</v>
      </c>
    </row>
    <row r="46" spans="1:23" x14ac:dyDescent="0.25">
      <c r="A46" s="9" t="s">
        <v>149</v>
      </c>
      <c r="B46" s="8">
        <v>2327.1019000000001</v>
      </c>
      <c r="C46" s="8">
        <v>2358.4545199999998</v>
      </c>
      <c r="D46" s="8">
        <v>2040.19596</v>
      </c>
      <c r="E46" s="8">
        <v>2119.7872000000002</v>
      </c>
      <c r="F46" s="8">
        <v>2428.4681099999998</v>
      </c>
      <c r="G46" s="8">
        <v>2547.5589199999999</v>
      </c>
      <c r="H46" s="8">
        <v>2556.8157299999998</v>
      </c>
      <c r="I46" s="8">
        <v>2621.80879</v>
      </c>
      <c r="J46" s="8">
        <v>2621.9247300000002</v>
      </c>
      <c r="K46" s="8">
        <v>2290.21018</v>
      </c>
      <c r="L46" s="8">
        <v>2390.0096199999998</v>
      </c>
      <c r="M46" s="8">
        <v>2460.5564599999998</v>
      </c>
      <c r="N46" s="8">
        <v>2487.24764</v>
      </c>
      <c r="O46" s="8">
        <v>2463.3834200000001</v>
      </c>
      <c r="P46" s="8">
        <v>2671.6187399999999</v>
      </c>
      <c r="Q46" s="8">
        <v>2616.8201800000002</v>
      </c>
      <c r="R46" s="8">
        <v>2814.19976</v>
      </c>
      <c r="S46" s="8">
        <v>2898.2631900000001</v>
      </c>
      <c r="T46" s="8">
        <v>3033.2341799999999</v>
      </c>
      <c r="U46" s="8">
        <v>3099.8391200000001</v>
      </c>
      <c r="V46" s="8">
        <v>976.43275000000006</v>
      </c>
      <c r="W46" s="8">
        <v>1258.02738</v>
      </c>
    </row>
    <row r="47" spans="1:23" x14ac:dyDescent="0.25">
      <c r="A47" s="11" t="s">
        <v>150</v>
      </c>
      <c r="B47" s="12">
        <v>4033.6246099999998</v>
      </c>
      <c r="C47" s="12">
        <v>3317.16752</v>
      </c>
      <c r="D47" s="12">
        <v>2700.4241000000002</v>
      </c>
      <c r="E47" s="12">
        <v>2862.50387</v>
      </c>
      <c r="F47" s="12">
        <v>2305.76962</v>
      </c>
      <c r="G47" s="12">
        <v>2359.37077</v>
      </c>
      <c r="H47" s="12">
        <v>3147.0770299999999</v>
      </c>
      <c r="I47" s="12">
        <v>3299.9467399999999</v>
      </c>
      <c r="J47" s="12">
        <v>2824.3299099999999</v>
      </c>
      <c r="K47" s="12">
        <v>1511.05105</v>
      </c>
      <c r="L47" s="12">
        <v>2088.0623799999998</v>
      </c>
      <c r="M47" s="12">
        <v>2120.5095299999998</v>
      </c>
      <c r="N47" s="12">
        <v>1527.24164</v>
      </c>
      <c r="O47" s="12">
        <v>1892.2743599999999</v>
      </c>
      <c r="P47" s="12">
        <v>2250.4266600000001</v>
      </c>
      <c r="Q47" s="12">
        <v>2302.2008300000002</v>
      </c>
      <c r="R47" s="12">
        <v>1977.93703</v>
      </c>
      <c r="S47" s="12">
        <v>1508.7593199999999</v>
      </c>
      <c r="T47" s="12">
        <v>1728.6028799999999</v>
      </c>
      <c r="U47" s="12">
        <v>2223.7329599999998</v>
      </c>
      <c r="V47" s="12">
        <v>1628.7055499999999</v>
      </c>
      <c r="W47" s="12">
        <v>1369.98604</v>
      </c>
    </row>
    <row r="49" spans="1:23" ht="12.75" x14ac:dyDescent="0.25">
      <c r="A49" s="4" t="s">
        <v>113</v>
      </c>
      <c r="B49" s="5">
        <f>SUM(B50,B84,B89,B90,B91,B92)</f>
        <v>61528.50933449353</v>
      </c>
      <c r="C49" s="5">
        <f t="shared" ref="C49:W49" si="10">SUM(C50,C84,C89,C90,C91,C92)</f>
        <v>62262.082423148386</v>
      </c>
      <c r="D49" s="5">
        <f t="shared" si="10"/>
        <v>60725.997886255558</v>
      </c>
      <c r="E49" s="5">
        <f t="shared" si="10"/>
        <v>65313.563497913106</v>
      </c>
      <c r="F49" s="5">
        <f t="shared" si="10"/>
        <v>59651.312340727483</v>
      </c>
      <c r="G49" s="5">
        <f t="shared" si="10"/>
        <v>56328.649699996335</v>
      </c>
      <c r="H49" s="5">
        <f t="shared" si="10"/>
        <v>64939.12275422638</v>
      </c>
      <c r="I49" s="5">
        <f t="shared" si="10"/>
        <v>60425.542584027637</v>
      </c>
      <c r="J49" s="5">
        <f t="shared" si="10"/>
        <v>56434.377024841146</v>
      </c>
      <c r="K49" s="5">
        <f t="shared" si="10"/>
        <v>52429.867671422908</v>
      </c>
      <c r="L49" s="5">
        <f t="shared" si="10"/>
        <v>53381.056637089874</v>
      </c>
      <c r="M49" s="5">
        <f t="shared" si="10"/>
        <v>48617.938379577361</v>
      </c>
      <c r="N49" s="5">
        <f t="shared" si="10"/>
        <v>43106.415683225452</v>
      </c>
      <c r="O49" s="5">
        <f t="shared" si="10"/>
        <v>45325.437727218326</v>
      </c>
      <c r="P49" s="5">
        <f t="shared" si="10"/>
        <v>41690.173063242466</v>
      </c>
      <c r="Q49" s="5">
        <f t="shared" si="10"/>
        <v>39591.628029674364</v>
      </c>
      <c r="R49" s="5">
        <f t="shared" si="10"/>
        <v>41183.715172416225</v>
      </c>
      <c r="S49" s="5">
        <f t="shared" si="10"/>
        <v>38700.446621118819</v>
      </c>
      <c r="T49" s="5">
        <f t="shared" si="10"/>
        <v>38942.455243018252</v>
      </c>
      <c r="U49" s="5">
        <f t="shared" si="10"/>
        <v>35935.435590612207</v>
      </c>
      <c r="V49" s="5">
        <f t="shared" si="10"/>
        <v>30972.93058685532</v>
      </c>
      <c r="W49" s="5">
        <f t="shared" si="10"/>
        <v>32708.290535164157</v>
      </c>
    </row>
    <row r="50" spans="1:23" x14ac:dyDescent="0.25">
      <c r="A50" s="13" t="s">
        <v>79</v>
      </c>
      <c r="B50" s="14">
        <f>SUM(B51,B82,B83)</f>
        <v>52884.24241103344</v>
      </c>
      <c r="C50" s="14">
        <f t="shared" ref="C50:W50" si="11">SUM(C51,C82,C83)</f>
        <v>54352.532809225253</v>
      </c>
      <c r="D50" s="14">
        <f t="shared" si="11"/>
        <v>53701.786610781492</v>
      </c>
      <c r="E50" s="14">
        <f t="shared" si="11"/>
        <v>58202.221916145776</v>
      </c>
      <c r="F50" s="14">
        <f t="shared" si="11"/>
        <v>52728.583656732415</v>
      </c>
      <c r="G50" s="14">
        <f t="shared" si="11"/>
        <v>49219.527083244648</v>
      </c>
      <c r="H50" s="14">
        <f t="shared" si="11"/>
        <v>57036.647203751359</v>
      </c>
      <c r="I50" s="14">
        <f t="shared" si="11"/>
        <v>52300.272902080935</v>
      </c>
      <c r="J50" s="14">
        <f t="shared" si="11"/>
        <v>49056.269226898083</v>
      </c>
      <c r="K50" s="14">
        <f t="shared" si="11"/>
        <v>47188.815397027123</v>
      </c>
      <c r="L50" s="14">
        <f t="shared" si="11"/>
        <v>47560.616905930416</v>
      </c>
      <c r="M50" s="14">
        <f t="shared" si="11"/>
        <v>42511.299643465223</v>
      </c>
      <c r="N50" s="14">
        <f t="shared" si="11"/>
        <v>37543.830317647546</v>
      </c>
      <c r="O50" s="14">
        <f t="shared" si="11"/>
        <v>39362.17510106496</v>
      </c>
      <c r="P50" s="14">
        <f t="shared" si="11"/>
        <v>35162.803296382976</v>
      </c>
      <c r="Q50" s="14">
        <f t="shared" si="11"/>
        <v>33090.506118352743</v>
      </c>
      <c r="R50" s="14">
        <f t="shared" si="11"/>
        <v>34582.264995438585</v>
      </c>
      <c r="S50" s="14">
        <f t="shared" si="11"/>
        <v>32333.077919506319</v>
      </c>
      <c r="T50" s="14">
        <f t="shared" si="11"/>
        <v>32262.566766219457</v>
      </c>
      <c r="U50" s="14">
        <f t="shared" si="11"/>
        <v>28820.155098377665</v>
      </c>
      <c r="V50" s="14">
        <f t="shared" si="11"/>
        <v>26414.847500809406</v>
      </c>
      <c r="W50" s="14">
        <f t="shared" si="11"/>
        <v>28093.928005009082</v>
      </c>
    </row>
    <row r="51" spans="1:23" x14ac:dyDescent="0.25">
      <c r="A51" s="9" t="s">
        <v>80</v>
      </c>
      <c r="B51" s="8">
        <f>SUM(B52,B69,B75,B79)</f>
        <v>52160.808881033438</v>
      </c>
      <c r="C51" s="8">
        <f t="shared" ref="C51:W51" si="12">SUM(C52,C69,C75,C79)</f>
        <v>53581.684119225254</v>
      </c>
      <c r="D51" s="8">
        <f t="shared" si="12"/>
        <v>53027.274610781489</v>
      </c>
      <c r="E51" s="8">
        <f t="shared" si="12"/>
        <v>57532.355866145779</v>
      </c>
      <c r="F51" s="8">
        <f t="shared" si="12"/>
        <v>51976.348956732414</v>
      </c>
      <c r="G51" s="8">
        <f t="shared" si="12"/>
        <v>48671.530123244651</v>
      </c>
      <c r="H51" s="8">
        <f t="shared" si="12"/>
        <v>56492.955913751357</v>
      </c>
      <c r="I51" s="8">
        <f t="shared" si="12"/>
        <v>51756.742562080937</v>
      </c>
      <c r="J51" s="8">
        <f t="shared" si="12"/>
        <v>48668.893026898084</v>
      </c>
      <c r="K51" s="8">
        <f t="shared" si="12"/>
        <v>46927.180897027123</v>
      </c>
      <c r="L51" s="8">
        <f t="shared" si="12"/>
        <v>47207.489805930418</v>
      </c>
      <c r="M51" s="8">
        <f t="shared" si="12"/>
        <v>42259.176173465225</v>
      </c>
      <c r="N51" s="8">
        <f t="shared" si="12"/>
        <v>37326.315427647547</v>
      </c>
      <c r="O51" s="8">
        <f t="shared" si="12"/>
        <v>39118.378961064962</v>
      </c>
      <c r="P51" s="8">
        <f t="shared" si="12"/>
        <v>34912.184496382979</v>
      </c>
      <c r="Q51" s="8">
        <f t="shared" si="12"/>
        <v>32843.065078352745</v>
      </c>
      <c r="R51" s="8">
        <f t="shared" si="12"/>
        <v>34308.948775438585</v>
      </c>
      <c r="S51" s="8">
        <f t="shared" si="12"/>
        <v>32091.415769506319</v>
      </c>
      <c r="T51" s="8">
        <f t="shared" si="12"/>
        <v>32029.771006219456</v>
      </c>
      <c r="U51" s="8">
        <f t="shared" si="12"/>
        <v>28625.230728377664</v>
      </c>
      <c r="V51" s="8">
        <f t="shared" si="12"/>
        <v>26288.490320809407</v>
      </c>
      <c r="W51" s="8">
        <f t="shared" si="12"/>
        <v>27982.685185009082</v>
      </c>
    </row>
    <row r="52" spans="1:23" x14ac:dyDescent="0.25">
      <c r="A52" s="15" t="s">
        <v>81</v>
      </c>
      <c r="B52" s="16">
        <f>SUM(B53,B57)</f>
        <v>32993.04285283012</v>
      </c>
      <c r="C52" s="16">
        <f t="shared" ref="C52:W52" si="13">SUM(C53,C57)</f>
        <v>34265.219963164091</v>
      </c>
      <c r="D52" s="16">
        <f t="shared" si="13"/>
        <v>33833.735120272235</v>
      </c>
      <c r="E52" s="16">
        <f t="shared" si="13"/>
        <v>37872.671563661192</v>
      </c>
      <c r="F52" s="16">
        <f t="shared" si="13"/>
        <v>32052.438618181925</v>
      </c>
      <c r="G52" s="16">
        <f t="shared" si="13"/>
        <v>28581.759631359309</v>
      </c>
      <c r="H52" s="16">
        <f t="shared" si="13"/>
        <v>36513.500334879696</v>
      </c>
      <c r="I52" s="16">
        <f t="shared" si="13"/>
        <v>31595.922511739016</v>
      </c>
      <c r="J52" s="16">
        <f t="shared" si="13"/>
        <v>28888.476471008609</v>
      </c>
      <c r="K52" s="16">
        <f t="shared" si="13"/>
        <v>27910.62033393592</v>
      </c>
      <c r="L52" s="16">
        <f t="shared" si="13"/>
        <v>28026.46129054487</v>
      </c>
      <c r="M52" s="16">
        <f t="shared" si="13"/>
        <v>24018.952410969465</v>
      </c>
      <c r="N52" s="16">
        <f t="shared" si="13"/>
        <v>20529.427954589391</v>
      </c>
      <c r="O52" s="16">
        <f t="shared" si="13"/>
        <v>22514.213165559184</v>
      </c>
      <c r="P52" s="16">
        <f t="shared" si="13"/>
        <v>18972.056845491708</v>
      </c>
      <c r="Q52" s="16">
        <f t="shared" si="13"/>
        <v>16268.135780245251</v>
      </c>
      <c r="R52" s="16">
        <f t="shared" si="13"/>
        <v>17524.301080672034</v>
      </c>
      <c r="S52" s="16">
        <f t="shared" si="13"/>
        <v>15303.395136362902</v>
      </c>
      <c r="T52" s="16">
        <f t="shared" si="13"/>
        <v>15254.432855535106</v>
      </c>
      <c r="U52" s="16">
        <f t="shared" si="13"/>
        <v>12287.015404681786</v>
      </c>
      <c r="V52" s="16">
        <f t="shared" si="13"/>
        <v>11040.356679609766</v>
      </c>
      <c r="W52" s="16">
        <f t="shared" si="13"/>
        <v>12435.49220914033</v>
      </c>
    </row>
    <row r="53" spans="1:23" x14ac:dyDescent="0.25">
      <c r="A53" s="19" t="s">
        <v>77</v>
      </c>
      <c r="B53" s="16">
        <f>SUM(B54:B56)</f>
        <v>27609.358595466711</v>
      </c>
      <c r="C53" s="16">
        <f t="shared" ref="C53:W53" si="14">SUM(C54:C56)</f>
        <v>28690.921549964805</v>
      </c>
      <c r="D53" s="16">
        <f t="shared" si="14"/>
        <v>28650.936808781498</v>
      </c>
      <c r="E53" s="16">
        <f t="shared" si="14"/>
        <v>32661.597950695319</v>
      </c>
      <c r="F53" s="16">
        <f t="shared" si="14"/>
        <v>26716.154182564187</v>
      </c>
      <c r="G53" s="16">
        <f t="shared" si="14"/>
        <v>23439.195944500443</v>
      </c>
      <c r="H53" s="16">
        <f t="shared" si="14"/>
        <v>31200.619681878026</v>
      </c>
      <c r="I53" s="16">
        <f t="shared" si="14"/>
        <v>26470.700285835366</v>
      </c>
      <c r="J53" s="16">
        <f t="shared" si="14"/>
        <v>24263.288554399795</v>
      </c>
      <c r="K53" s="16">
        <f t="shared" si="14"/>
        <v>24122.859139005246</v>
      </c>
      <c r="L53" s="16">
        <f t="shared" si="14"/>
        <v>24043.147726378549</v>
      </c>
      <c r="M53" s="16">
        <f t="shared" si="14"/>
        <v>20052.296463279934</v>
      </c>
      <c r="N53" s="16">
        <f t="shared" si="14"/>
        <v>16866.644731913446</v>
      </c>
      <c r="O53" s="16">
        <f t="shared" si="14"/>
        <v>19077.842874642305</v>
      </c>
      <c r="P53" s="16">
        <f t="shared" si="14"/>
        <v>15534.651547590865</v>
      </c>
      <c r="Q53" s="16">
        <f t="shared" si="14"/>
        <v>12887.476809882008</v>
      </c>
      <c r="R53" s="16">
        <f t="shared" si="14"/>
        <v>14018.123520019406</v>
      </c>
      <c r="S53" s="16">
        <f t="shared" si="14"/>
        <v>11555.472560106877</v>
      </c>
      <c r="T53" s="16">
        <f t="shared" si="14"/>
        <v>11513.050953390006</v>
      </c>
      <c r="U53" s="16">
        <f t="shared" si="14"/>
        <v>8650.0891589917119</v>
      </c>
      <c r="V53" s="16">
        <f t="shared" si="14"/>
        <v>7307.7953336402306</v>
      </c>
      <c r="W53" s="16">
        <f t="shared" si="14"/>
        <v>8373.935638998857</v>
      </c>
    </row>
    <row r="54" spans="1:23" x14ac:dyDescent="0.25">
      <c r="A54" s="20" t="s">
        <v>43</v>
      </c>
      <c r="B54" s="8">
        <v>25313.818630026708</v>
      </c>
      <c r="C54" s="8">
        <v>26423.347255724806</v>
      </c>
      <c r="D54" s="8">
        <v>26313.2786404615</v>
      </c>
      <c r="E54" s="8">
        <v>30290.712633055318</v>
      </c>
      <c r="F54" s="8">
        <v>24307.297087684186</v>
      </c>
      <c r="G54" s="8">
        <v>21023.441618620443</v>
      </c>
      <c r="H54" s="8">
        <v>28728.299576238027</v>
      </c>
      <c r="I54" s="8">
        <v>24011.597890875364</v>
      </c>
      <c r="J54" s="8">
        <v>21916.325182759796</v>
      </c>
      <c r="K54" s="8">
        <v>21836.962568085244</v>
      </c>
      <c r="L54" s="8">
        <v>21857.317679578548</v>
      </c>
      <c r="M54" s="8">
        <v>17835.701491119933</v>
      </c>
      <c r="N54" s="8">
        <v>14579.780027393444</v>
      </c>
      <c r="O54" s="8">
        <v>16908.417325842303</v>
      </c>
      <c r="P54" s="8">
        <v>13412.071983750866</v>
      </c>
      <c r="Q54" s="8">
        <v>10627.504922922008</v>
      </c>
      <c r="R54" s="8">
        <v>11982.064752019405</v>
      </c>
      <c r="S54" s="8">
        <v>9391.146974346877</v>
      </c>
      <c r="T54" s="8">
        <v>9495.1804502700052</v>
      </c>
      <c r="U54" s="8">
        <v>6655.4193497917113</v>
      </c>
      <c r="V54" s="8">
        <v>5722.2142672802302</v>
      </c>
      <c r="W54" s="8">
        <v>6717.6000898388565</v>
      </c>
    </row>
    <row r="55" spans="1:23" x14ac:dyDescent="0.25">
      <c r="A55" s="20" t="s">
        <v>44</v>
      </c>
      <c r="B55" s="8">
        <v>882.27801072000011</v>
      </c>
      <c r="C55" s="8">
        <v>891.26374895999993</v>
      </c>
      <c r="D55" s="8">
        <v>861.46265016000007</v>
      </c>
      <c r="E55" s="8">
        <v>892.59648407999987</v>
      </c>
      <c r="F55" s="8">
        <v>884.51754407999988</v>
      </c>
      <c r="G55" s="8">
        <v>847.21522319999985</v>
      </c>
      <c r="H55" s="8">
        <v>873.86991912000019</v>
      </c>
      <c r="I55" s="8">
        <v>874.62521495999999</v>
      </c>
      <c r="J55" s="8">
        <v>776.15221896000003</v>
      </c>
      <c r="K55" s="8">
        <v>805.97226527999987</v>
      </c>
      <c r="L55" s="8">
        <v>729.28281312000001</v>
      </c>
      <c r="M55" s="8">
        <v>831.38324183999998</v>
      </c>
      <c r="N55" s="8">
        <v>883.22392223999998</v>
      </c>
      <c r="O55" s="8">
        <v>855.7403760000002</v>
      </c>
      <c r="P55" s="8">
        <v>830.98800719999986</v>
      </c>
      <c r="Q55" s="8">
        <v>908.98106688000018</v>
      </c>
      <c r="R55" s="8">
        <v>805.62675816000012</v>
      </c>
      <c r="S55" s="8">
        <v>886.99604040000008</v>
      </c>
      <c r="T55" s="8">
        <v>840.47844024000005</v>
      </c>
      <c r="U55" s="8">
        <v>886.01967935999994</v>
      </c>
      <c r="V55" s="8">
        <v>831.80676816000016</v>
      </c>
      <c r="W55" s="8">
        <v>894.46709808000014</v>
      </c>
    </row>
    <row r="56" spans="1:23" x14ac:dyDescent="0.25">
      <c r="A56" s="20" t="s">
        <v>78</v>
      </c>
      <c r="B56" s="8">
        <v>1413.2619547199997</v>
      </c>
      <c r="C56" s="8">
        <v>1376.3105452800003</v>
      </c>
      <c r="D56" s="8">
        <v>1476.1955181600001</v>
      </c>
      <c r="E56" s="8">
        <v>1478.2888335600001</v>
      </c>
      <c r="F56" s="8">
        <v>1524.3395507999999</v>
      </c>
      <c r="G56" s="8">
        <v>1568.5391026799998</v>
      </c>
      <c r="H56" s="8">
        <v>1598.45018652</v>
      </c>
      <c r="I56" s="8">
        <v>1584.4771800000003</v>
      </c>
      <c r="J56" s="8">
        <v>1570.8111526799999</v>
      </c>
      <c r="K56" s="8">
        <v>1479.9243056400003</v>
      </c>
      <c r="L56" s="8">
        <v>1456.5472336799999</v>
      </c>
      <c r="M56" s="8">
        <v>1385.21173032</v>
      </c>
      <c r="N56" s="8">
        <v>1403.6407822800002</v>
      </c>
      <c r="O56" s="8">
        <v>1313.6851728000001</v>
      </c>
      <c r="P56" s="8">
        <v>1291.5915566399997</v>
      </c>
      <c r="Q56" s="8">
        <v>1350.99082008</v>
      </c>
      <c r="R56" s="8">
        <v>1230.4320098400003</v>
      </c>
      <c r="S56" s="8">
        <v>1277.3295453600001</v>
      </c>
      <c r="T56" s="8">
        <v>1177.3920628800001</v>
      </c>
      <c r="U56" s="8">
        <v>1108.6501298399999</v>
      </c>
      <c r="V56" s="8">
        <v>753.77429820000032</v>
      </c>
      <c r="W56" s="8">
        <v>761.86845108000011</v>
      </c>
    </row>
    <row r="57" spans="1:23" x14ac:dyDescent="0.25">
      <c r="A57" s="19" t="s">
        <v>45</v>
      </c>
      <c r="B57" s="16">
        <f>SUM(B58:B68)</f>
        <v>5383.6842573634067</v>
      </c>
      <c r="C57" s="16">
        <f t="shared" ref="C57:W57" si="15">SUM(C58:C68)</f>
        <v>5574.2984131992835</v>
      </c>
      <c r="D57" s="16">
        <f t="shared" si="15"/>
        <v>5182.7983114907356</v>
      </c>
      <c r="E57" s="16">
        <f t="shared" si="15"/>
        <v>5211.0736129658699</v>
      </c>
      <c r="F57" s="16">
        <f t="shared" si="15"/>
        <v>5336.2844356177375</v>
      </c>
      <c r="G57" s="16">
        <f t="shared" si="15"/>
        <v>5142.5636868588654</v>
      </c>
      <c r="H57" s="16">
        <f t="shared" si="15"/>
        <v>5312.8806530016682</v>
      </c>
      <c r="I57" s="16">
        <f t="shared" si="15"/>
        <v>5125.2222259036489</v>
      </c>
      <c r="J57" s="16">
        <f t="shared" si="15"/>
        <v>4625.1879166088147</v>
      </c>
      <c r="K57" s="16">
        <f t="shared" si="15"/>
        <v>3787.7611949306747</v>
      </c>
      <c r="L57" s="16">
        <f t="shared" si="15"/>
        <v>3983.3135641663212</v>
      </c>
      <c r="M57" s="16">
        <f t="shared" si="15"/>
        <v>3966.6559476895309</v>
      </c>
      <c r="N57" s="16">
        <f t="shared" si="15"/>
        <v>3662.7832226759469</v>
      </c>
      <c r="O57" s="16">
        <f t="shared" si="15"/>
        <v>3436.3702909168778</v>
      </c>
      <c r="P57" s="16">
        <f t="shared" si="15"/>
        <v>3437.4052979008429</v>
      </c>
      <c r="Q57" s="16">
        <f t="shared" si="15"/>
        <v>3380.6589703632444</v>
      </c>
      <c r="R57" s="16">
        <f t="shared" si="15"/>
        <v>3506.1775606526262</v>
      </c>
      <c r="S57" s="16">
        <f t="shared" si="15"/>
        <v>3747.9225762560259</v>
      </c>
      <c r="T57" s="16">
        <f t="shared" si="15"/>
        <v>3741.3819021451</v>
      </c>
      <c r="U57" s="16">
        <f t="shared" si="15"/>
        <v>3636.9262456900738</v>
      </c>
      <c r="V57" s="16">
        <f t="shared" si="15"/>
        <v>3732.561345969536</v>
      </c>
      <c r="W57" s="16">
        <f t="shared" si="15"/>
        <v>4061.556570141473</v>
      </c>
    </row>
    <row r="58" spans="1:23" x14ac:dyDescent="0.25">
      <c r="A58" s="20" t="s">
        <v>46</v>
      </c>
      <c r="B58" s="8">
        <v>150.19241508001954</v>
      </c>
      <c r="C58" s="8">
        <v>160.80284857736339</v>
      </c>
      <c r="D58" s="8">
        <v>108.31976455749356</v>
      </c>
      <c r="E58" s="8">
        <v>128.81420529296676</v>
      </c>
      <c r="F58" s="8">
        <v>125.28052232761051</v>
      </c>
      <c r="G58" s="8">
        <v>114.90650424</v>
      </c>
      <c r="H58" s="8">
        <v>127.65288708</v>
      </c>
      <c r="I58" s="8">
        <v>142.14323952000001</v>
      </c>
      <c r="J58" s="8">
        <v>127.09937160965413</v>
      </c>
      <c r="K58" s="8">
        <v>66.123205192722523</v>
      </c>
      <c r="L58" s="8">
        <v>71.475131098849374</v>
      </c>
      <c r="M58" s="8">
        <v>80.454728081694427</v>
      </c>
      <c r="N58" s="8">
        <v>90.234732600000001</v>
      </c>
      <c r="O58" s="8">
        <v>95.382491040000019</v>
      </c>
      <c r="P58" s="8">
        <v>102.46805568000002</v>
      </c>
      <c r="Q58" s="8">
        <v>98.567945690278805</v>
      </c>
      <c r="R58" s="8">
        <v>106.049259256486</v>
      </c>
      <c r="S58" s="8">
        <v>114.76160073424376</v>
      </c>
      <c r="T58" s="8">
        <v>119.29008564000003</v>
      </c>
      <c r="U58" s="8">
        <v>113.50471536000001</v>
      </c>
      <c r="V58" s="8">
        <v>109.40672844000002</v>
      </c>
      <c r="W58" s="8">
        <v>113.07439512000001</v>
      </c>
    </row>
    <row r="59" spans="1:23" x14ac:dyDescent="0.25">
      <c r="A59" s="20" t="s">
        <v>47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</row>
    <row r="60" spans="1:23" x14ac:dyDescent="0.25">
      <c r="A60" s="20" t="s">
        <v>48</v>
      </c>
      <c r="B60" s="8">
        <v>364.66917868874492</v>
      </c>
      <c r="C60" s="8">
        <v>393.68705953674305</v>
      </c>
      <c r="D60" s="8">
        <v>361.56836767697939</v>
      </c>
      <c r="E60" s="8">
        <v>360.65248210948198</v>
      </c>
      <c r="F60" s="8">
        <v>331.15055498858351</v>
      </c>
      <c r="G60" s="8">
        <v>309.52200974685752</v>
      </c>
      <c r="H60" s="8">
        <v>278.55505461441703</v>
      </c>
      <c r="I60" s="8">
        <v>236.56402595687646</v>
      </c>
      <c r="J60" s="8">
        <v>283.52027160000006</v>
      </c>
      <c r="K60" s="8">
        <v>290.17816272000005</v>
      </c>
      <c r="L60" s="8">
        <v>326.55437928000003</v>
      </c>
      <c r="M60" s="8">
        <v>353.63382249522806</v>
      </c>
      <c r="N60" s="8">
        <v>354.80408562109039</v>
      </c>
      <c r="O60" s="8">
        <v>341.90273898058769</v>
      </c>
      <c r="P60" s="8">
        <v>342.23002394449395</v>
      </c>
      <c r="Q60" s="8">
        <v>328.75284074432898</v>
      </c>
      <c r="R60" s="8">
        <v>305.91090935962848</v>
      </c>
      <c r="S60" s="8">
        <v>305.89155208774696</v>
      </c>
      <c r="T60" s="8">
        <v>261.9190605600001</v>
      </c>
      <c r="U60" s="8">
        <v>261.18798659999993</v>
      </c>
      <c r="V60" s="8">
        <v>262.56882960000013</v>
      </c>
      <c r="W60" s="8">
        <v>348.00296760000015</v>
      </c>
    </row>
    <row r="61" spans="1:23" x14ac:dyDescent="0.25">
      <c r="A61" s="20" t="s">
        <v>50</v>
      </c>
      <c r="B61" s="8">
        <v>156.67093946525546</v>
      </c>
      <c r="C61" s="8">
        <v>172.64995956462928</v>
      </c>
      <c r="D61" s="8">
        <v>159.15754426770806</v>
      </c>
      <c r="E61" s="8">
        <v>170.23043688861489</v>
      </c>
      <c r="F61" s="8">
        <v>167.70441762546301</v>
      </c>
      <c r="G61" s="8">
        <v>163.39489106640335</v>
      </c>
      <c r="H61" s="8">
        <v>161.66122548224973</v>
      </c>
      <c r="I61" s="8">
        <v>140.53170028375391</v>
      </c>
      <c r="J61" s="8">
        <v>122.66451707658652</v>
      </c>
      <c r="K61" s="8">
        <v>108.69842735731105</v>
      </c>
      <c r="L61" s="8">
        <v>120.97762337919302</v>
      </c>
      <c r="M61" s="8">
        <v>115.15245209473662</v>
      </c>
      <c r="N61" s="8">
        <v>102.02063113638016</v>
      </c>
      <c r="O61" s="8">
        <v>97.416582507426526</v>
      </c>
      <c r="P61" s="8">
        <v>94.945557155918962</v>
      </c>
      <c r="Q61" s="8">
        <v>93.012143633660486</v>
      </c>
      <c r="R61" s="8">
        <v>61.756759968642115</v>
      </c>
      <c r="S61" s="8">
        <v>66.60940987080366</v>
      </c>
      <c r="T61" s="8">
        <v>73.719648636741951</v>
      </c>
      <c r="U61" s="8">
        <v>64.305199655201534</v>
      </c>
      <c r="V61" s="8">
        <v>56.165480149939363</v>
      </c>
      <c r="W61" s="8">
        <v>52.011670795835144</v>
      </c>
    </row>
    <row r="62" spans="1:23" x14ac:dyDescent="0.25">
      <c r="A62" s="20" t="s">
        <v>51</v>
      </c>
      <c r="B62" s="8">
        <v>1397.3043654321266</v>
      </c>
      <c r="C62" s="8">
        <v>1465.2101324962405</v>
      </c>
      <c r="D62" s="8">
        <v>1370.1007452149656</v>
      </c>
      <c r="E62" s="8">
        <v>1264.1343723120669</v>
      </c>
      <c r="F62" s="8">
        <v>1289.1651860021777</v>
      </c>
      <c r="G62" s="8">
        <v>1288.7070667377002</v>
      </c>
      <c r="H62" s="8">
        <v>1375.0673496687325</v>
      </c>
      <c r="I62" s="8">
        <v>1224.0142754719309</v>
      </c>
      <c r="J62" s="8">
        <v>1306.251513336482</v>
      </c>
      <c r="K62" s="8">
        <v>1089.6627612655395</v>
      </c>
      <c r="L62" s="8">
        <v>1214.0561647707852</v>
      </c>
      <c r="M62" s="8">
        <v>1109.5162444076175</v>
      </c>
      <c r="N62" s="8">
        <v>971.79972817599287</v>
      </c>
      <c r="O62" s="8">
        <v>905.46976874589029</v>
      </c>
      <c r="P62" s="8">
        <v>937.65892494424008</v>
      </c>
      <c r="Q62" s="8">
        <v>897.23745120024319</v>
      </c>
      <c r="R62" s="8">
        <v>895.64531679209426</v>
      </c>
      <c r="S62" s="8">
        <v>970.31864294372849</v>
      </c>
      <c r="T62" s="8">
        <v>943.85570963310954</v>
      </c>
      <c r="U62" s="8">
        <v>912.60754566008222</v>
      </c>
      <c r="V62" s="8">
        <v>911.17470691519657</v>
      </c>
      <c r="W62" s="8">
        <v>979.09493933282579</v>
      </c>
    </row>
    <row r="63" spans="1:23" x14ac:dyDescent="0.25">
      <c r="A63" s="20" t="s">
        <v>49</v>
      </c>
      <c r="B63" s="8">
        <v>1824.5288019526238</v>
      </c>
      <c r="C63" s="8">
        <v>1793.095296005986</v>
      </c>
      <c r="D63" s="8">
        <v>1686.8202281336276</v>
      </c>
      <c r="E63" s="8">
        <v>1783.0200562624257</v>
      </c>
      <c r="F63" s="8">
        <v>1901.6662989047604</v>
      </c>
      <c r="G63" s="8">
        <v>1834.4932179751174</v>
      </c>
      <c r="H63" s="8">
        <v>1977.4303429626414</v>
      </c>
      <c r="I63" s="8">
        <v>2052.0013641442501</v>
      </c>
      <c r="J63" s="8">
        <v>1465.3201913054106</v>
      </c>
      <c r="K63" s="8">
        <v>1118.7390805175796</v>
      </c>
      <c r="L63" s="8">
        <v>1085.3424579653417</v>
      </c>
      <c r="M63" s="8">
        <v>1276.2088699083663</v>
      </c>
      <c r="N63" s="8">
        <v>1276.0090171092622</v>
      </c>
      <c r="O63" s="8">
        <v>1194.2517341834227</v>
      </c>
      <c r="P63" s="8">
        <v>1223.3026243187023</v>
      </c>
      <c r="Q63" s="8">
        <v>1224.2422545733859</v>
      </c>
      <c r="R63" s="8">
        <v>1394.403509660079</v>
      </c>
      <c r="S63" s="8">
        <v>1506.6587691670998</v>
      </c>
      <c r="T63" s="8">
        <v>1530.8748019057816</v>
      </c>
      <c r="U63" s="8">
        <v>1508.7452943088426</v>
      </c>
      <c r="V63" s="8">
        <v>1577.1276791689806</v>
      </c>
      <c r="W63" s="8">
        <v>1569.5662583114781</v>
      </c>
    </row>
    <row r="64" spans="1:23" x14ac:dyDescent="0.25">
      <c r="A64" s="20" t="s">
        <v>52</v>
      </c>
      <c r="B64" s="8">
        <v>38.860471440000012</v>
      </c>
      <c r="C64" s="8">
        <v>46.400578920000015</v>
      </c>
      <c r="D64" s="8">
        <v>40.813422479999986</v>
      </c>
      <c r="E64" s="8">
        <v>46.905276960000009</v>
      </c>
      <c r="F64" s="8">
        <v>46.097638920000009</v>
      </c>
      <c r="G64" s="8">
        <v>50.103381600000006</v>
      </c>
      <c r="H64" s="8">
        <v>48.908047320000009</v>
      </c>
      <c r="I64" s="8">
        <v>53.048429280000008</v>
      </c>
      <c r="J64" s="8">
        <v>38.743064640000014</v>
      </c>
      <c r="K64" s="8">
        <v>36.117382680000006</v>
      </c>
      <c r="L64" s="8">
        <v>39.045802680000008</v>
      </c>
      <c r="M64" s="8">
        <v>26.844254279999991</v>
      </c>
      <c r="N64" s="8">
        <v>13.228581960000001</v>
      </c>
      <c r="O64" s="8">
        <v>13.07670804</v>
      </c>
      <c r="P64" s="8">
        <v>16.342940160000001</v>
      </c>
      <c r="Q64" s="8">
        <v>14.804947440000001</v>
      </c>
      <c r="R64" s="8">
        <v>11.8217322</v>
      </c>
      <c r="S64" s="8">
        <v>12.681287279999999</v>
      </c>
      <c r="T64" s="8">
        <v>12.778620480000001</v>
      </c>
      <c r="U64" s="8">
        <v>11.071414440000002</v>
      </c>
      <c r="V64" s="8">
        <v>9.6801091200000009</v>
      </c>
      <c r="W64" s="8">
        <v>13.48511688</v>
      </c>
    </row>
    <row r="65" spans="1:23" x14ac:dyDescent="0.25">
      <c r="A65" s="20" t="s">
        <v>53</v>
      </c>
      <c r="B65" s="8">
        <v>369.71077720036487</v>
      </c>
      <c r="C65" s="8">
        <v>389.96556876462927</v>
      </c>
      <c r="D65" s="8">
        <v>361.022541707708</v>
      </c>
      <c r="E65" s="8">
        <v>390.25845016645201</v>
      </c>
      <c r="F65" s="8">
        <v>393.65717131835777</v>
      </c>
      <c r="G65" s="8">
        <v>341.15132104880109</v>
      </c>
      <c r="H65" s="8">
        <v>358.88992609164018</v>
      </c>
      <c r="I65" s="8">
        <v>362.35607177750472</v>
      </c>
      <c r="J65" s="8">
        <v>424.87314885712766</v>
      </c>
      <c r="K65" s="8">
        <v>368.93483671443545</v>
      </c>
      <c r="L65" s="8">
        <v>390.61680281689178</v>
      </c>
      <c r="M65" s="8">
        <v>311.30284783032045</v>
      </c>
      <c r="N65" s="8">
        <v>280.3062025483394</v>
      </c>
      <c r="O65" s="8">
        <v>228.37882807043314</v>
      </c>
      <c r="P65" s="8">
        <v>173.09631650285903</v>
      </c>
      <c r="Q65" s="8">
        <v>169.35157506003637</v>
      </c>
      <c r="R65" s="8">
        <v>157.84723230887991</v>
      </c>
      <c r="S65" s="8">
        <v>166.38035708245914</v>
      </c>
      <c r="T65" s="8">
        <v>169.86776594109492</v>
      </c>
      <c r="U65" s="8">
        <v>158.23289877194674</v>
      </c>
      <c r="V65" s="8">
        <v>151.15490965513732</v>
      </c>
      <c r="W65" s="8">
        <v>178.29481067622879</v>
      </c>
    </row>
    <row r="66" spans="1:23" x14ac:dyDescent="0.25">
      <c r="A66" s="20" t="s">
        <v>54</v>
      </c>
      <c r="B66" s="8">
        <v>81.818319600000009</v>
      </c>
      <c r="C66" s="8">
        <v>84.459869057343809</v>
      </c>
      <c r="D66" s="8">
        <v>78.704755517474027</v>
      </c>
      <c r="E66" s="8">
        <v>71.392926960000025</v>
      </c>
      <c r="F66" s="8">
        <v>69.575286960000014</v>
      </c>
      <c r="G66" s="8">
        <v>42.260535000000004</v>
      </c>
      <c r="H66" s="8">
        <v>39.886899119999988</v>
      </c>
      <c r="I66" s="8">
        <v>28.577341080000004</v>
      </c>
      <c r="J66" s="8">
        <v>28.914142320000003</v>
      </c>
      <c r="K66" s="8">
        <v>26.187682320000004</v>
      </c>
      <c r="L66" s="8">
        <v>28.308262319999997</v>
      </c>
      <c r="M66" s="8">
        <v>24.218572320000007</v>
      </c>
      <c r="N66" s="8">
        <v>15.904551960000003</v>
      </c>
      <c r="O66" s="8">
        <v>14.38944804</v>
      </c>
      <c r="P66" s="8">
        <v>13.21707024</v>
      </c>
      <c r="Q66" s="8">
        <v>13.255197840000001</v>
      </c>
      <c r="R66" s="8">
        <v>11.968788960000001</v>
      </c>
      <c r="S66" s="8">
        <v>13.025125800000001</v>
      </c>
      <c r="T66" s="8">
        <v>11.902511160000003</v>
      </c>
      <c r="U66" s="8">
        <v>11.963082240000002</v>
      </c>
      <c r="V66" s="8">
        <v>12.136988160000001</v>
      </c>
      <c r="W66" s="8">
        <v>17.014462200000004</v>
      </c>
    </row>
    <row r="67" spans="1:23" x14ac:dyDescent="0.25">
      <c r="A67" s="20" t="s">
        <v>55</v>
      </c>
      <c r="B67" s="8">
        <v>65.384327304566796</v>
      </c>
      <c r="C67" s="8">
        <v>56.801680474687636</v>
      </c>
      <c r="D67" s="8">
        <v>52.779793234948045</v>
      </c>
      <c r="E67" s="8">
        <v>52.765596332931395</v>
      </c>
      <c r="F67" s="8">
        <v>55.778379807575156</v>
      </c>
      <c r="G67" s="8">
        <v>44.034473223710663</v>
      </c>
      <c r="H67" s="8">
        <v>51.379598845379846</v>
      </c>
      <c r="I67" s="8">
        <v>41.793468109372668</v>
      </c>
      <c r="J67" s="8">
        <v>46.565528039999997</v>
      </c>
      <c r="K67" s="8">
        <v>36.46286568</v>
      </c>
      <c r="L67" s="8">
        <v>43.401285719999997</v>
      </c>
      <c r="M67" s="8">
        <v>29.948017601694424</v>
      </c>
      <c r="N67" s="8">
        <v>16.387898908339423</v>
      </c>
      <c r="O67" s="8">
        <v>12.135226286013356</v>
      </c>
      <c r="P67" s="8">
        <v>14.274148319999998</v>
      </c>
      <c r="Q67" s="8">
        <v>14.068932119999999</v>
      </c>
      <c r="R67" s="8">
        <v>13.451087847973579</v>
      </c>
      <c r="S67" s="8">
        <v>13.632607790630924</v>
      </c>
      <c r="T67" s="8">
        <v>15.705632880000003</v>
      </c>
      <c r="U67" s="8">
        <v>14.380106760000002</v>
      </c>
      <c r="V67" s="8">
        <v>12.629859119999999</v>
      </c>
      <c r="W67" s="8">
        <v>16.419979079999997</v>
      </c>
    </row>
    <row r="68" spans="1:23" x14ac:dyDescent="0.25">
      <c r="A68" s="20" t="s">
        <v>76</v>
      </c>
      <c r="B68" s="8">
        <v>934.54466119970505</v>
      </c>
      <c r="C68" s="8">
        <v>1011.2254198016612</v>
      </c>
      <c r="D68" s="8">
        <v>963.51114869983201</v>
      </c>
      <c r="E68" s="8">
        <v>942.89980968092982</v>
      </c>
      <c r="F68" s="8">
        <v>956.20897876320964</v>
      </c>
      <c r="G68" s="8">
        <v>953.99028622027413</v>
      </c>
      <c r="H68" s="8">
        <v>893.44932181660783</v>
      </c>
      <c r="I68" s="8">
        <v>844.19231027995886</v>
      </c>
      <c r="J68" s="8">
        <v>781.23616782355452</v>
      </c>
      <c r="K68" s="8">
        <v>646.65679048308652</v>
      </c>
      <c r="L68" s="8">
        <v>663.53565413525962</v>
      </c>
      <c r="M68" s="8">
        <v>639.3761386698734</v>
      </c>
      <c r="N68" s="8">
        <v>542.08779265654186</v>
      </c>
      <c r="O68" s="8">
        <v>533.9667650231047</v>
      </c>
      <c r="P68" s="8">
        <v>519.8696366346287</v>
      </c>
      <c r="Q68" s="8">
        <v>527.36568206131039</v>
      </c>
      <c r="R68" s="8">
        <v>547.32296429884332</v>
      </c>
      <c r="S68" s="8">
        <v>577.96322349931268</v>
      </c>
      <c r="T68" s="8">
        <v>601.46806530837171</v>
      </c>
      <c r="U68" s="8">
        <v>580.92800189400089</v>
      </c>
      <c r="V68" s="8">
        <v>630.51605564028227</v>
      </c>
      <c r="W68" s="8">
        <v>774.59197014510528</v>
      </c>
    </row>
    <row r="69" spans="1:23" x14ac:dyDescent="0.25">
      <c r="A69" s="15" t="s">
        <v>56</v>
      </c>
      <c r="B69" s="16">
        <f>SUM(B70:B74)</f>
        <v>11922.119915760002</v>
      </c>
      <c r="C69" s="16">
        <f t="shared" ref="C69:W69" si="16">SUM(C70:C74)</f>
        <v>12016.926863279998</v>
      </c>
      <c r="D69" s="16">
        <f t="shared" si="16"/>
        <v>12167.553751920002</v>
      </c>
      <c r="E69" s="16">
        <f t="shared" si="16"/>
        <v>12648.51474984</v>
      </c>
      <c r="F69" s="16">
        <f t="shared" si="16"/>
        <v>12946.28524884</v>
      </c>
      <c r="G69" s="16">
        <f t="shared" si="16"/>
        <v>13165.928076240001</v>
      </c>
      <c r="H69" s="16">
        <f t="shared" si="16"/>
        <v>13461.495100199998</v>
      </c>
      <c r="I69" s="16">
        <f t="shared" si="16"/>
        <v>14020.562720519998</v>
      </c>
      <c r="J69" s="16">
        <f t="shared" si="16"/>
        <v>13869.857737439999</v>
      </c>
      <c r="K69" s="16">
        <f t="shared" si="16"/>
        <v>13137.487631639999</v>
      </c>
      <c r="L69" s="16">
        <f t="shared" si="16"/>
        <v>12991.625815320003</v>
      </c>
      <c r="M69" s="16">
        <f t="shared" si="16"/>
        <v>12644.717271840003</v>
      </c>
      <c r="N69" s="16">
        <f t="shared" si="16"/>
        <v>11588.830242479999</v>
      </c>
      <c r="O69" s="16">
        <f t="shared" si="16"/>
        <v>11382.389306999998</v>
      </c>
      <c r="P69" s="16">
        <f t="shared" si="16"/>
        <v>11475.07609608</v>
      </c>
      <c r="Q69" s="16">
        <f t="shared" si="16"/>
        <v>11918.216924279997</v>
      </c>
      <c r="R69" s="16">
        <f t="shared" si="16"/>
        <v>12073.898130119998</v>
      </c>
      <c r="S69" s="16">
        <f t="shared" si="16"/>
        <v>12060.756778320001</v>
      </c>
      <c r="T69" s="16">
        <f t="shared" si="16"/>
        <v>12307.563842399999</v>
      </c>
      <c r="U69" s="16">
        <f t="shared" si="16"/>
        <v>12035.524521599997</v>
      </c>
      <c r="V69" s="16">
        <f t="shared" si="16"/>
        <v>11043.642555360002</v>
      </c>
      <c r="W69" s="16">
        <f t="shared" si="16"/>
        <v>11241.309557880002</v>
      </c>
    </row>
    <row r="70" spans="1:23" x14ac:dyDescent="0.25">
      <c r="A70" s="10" t="s">
        <v>75</v>
      </c>
      <c r="B70" s="8">
        <v>140.62077971999997</v>
      </c>
      <c r="C70" s="8">
        <v>143.74834344000001</v>
      </c>
      <c r="D70" s="8">
        <v>118.72731600000003</v>
      </c>
      <c r="E70" s="8">
        <v>115.59949344000002</v>
      </c>
      <c r="F70" s="8">
        <v>96.833852279999988</v>
      </c>
      <c r="G70" s="8">
        <v>103.08897972000004</v>
      </c>
      <c r="H70" s="8">
        <v>109.34436600000001</v>
      </c>
      <c r="I70" s="8">
        <v>128.11026600000002</v>
      </c>
      <c r="J70" s="8">
        <v>134.36565227999998</v>
      </c>
      <c r="K70" s="8">
        <v>134.36565228000001</v>
      </c>
      <c r="L70" s="8">
        <v>140.68277028</v>
      </c>
      <c r="M70" s="8">
        <v>134.42738399999996</v>
      </c>
      <c r="N70" s="8">
        <v>115.661484</v>
      </c>
      <c r="O70" s="8">
        <v>112.53392028000002</v>
      </c>
      <c r="P70" s="8">
        <v>109.40609772000002</v>
      </c>
      <c r="Q70" s="8">
        <v>101.61165564000005</v>
      </c>
      <c r="R70" s="8">
        <v>105.47963315999999</v>
      </c>
      <c r="S70" s="8">
        <v>100.71033408</v>
      </c>
      <c r="T70" s="8">
        <v>95.28319620000002</v>
      </c>
      <c r="U70" s="8">
        <v>95.598633960000015</v>
      </c>
      <c r="V70" s="8">
        <v>51.283363319999999</v>
      </c>
      <c r="W70" s="8">
        <v>54.974975400000012</v>
      </c>
    </row>
    <row r="71" spans="1:23" x14ac:dyDescent="0.25">
      <c r="A71" s="10" t="s">
        <v>58</v>
      </c>
      <c r="B71" s="8">
        <v>11041.763753520001</v>
      </c>
      <c r="C71" s="8">
        <v>11130.279096959997</v>
      </c>
      <c r="D71" s="8">
        <v>11242.894523760002</v>
      </c>
      <c r="E71" s="8">
        <v>11726.876428559999</v>
      </c>
      <c r="F71" s="8">
        <v>12116.115201960001</v>
      </c>
      <c r="G71" s="8">
        <v>12231.292552200001</v>
      </c>
      <c r="H71" s="8">
        <v>12580.68594852</v>
      </c>
      <c r="I71" s="8">
        <v>13190.508345599999</v>
      </c>
      <c r="J71" s="8">
        <v>12891.76182756</v>
      </c>
      <c r="K71" s="8">
        <v>12209.905207439999</v>
      </c>
      <c r="L71" s="8">
        <v>12120.821914320002</v>
      </c>
      <c r="M71" s="8">
        <v>11786.385689640003</v>
      </c>
      <c r="N71" s="8">
        <v>10761.809573519999</v>
      </c>
      <c r="O71" s="8">
        <v>10555.480718639998</v>
      </c>
      <c r="P71" s="8">
        <v>10739.666418839999</v>
      </c>
      <c r="Q71" s="8">
        <v>11149.949414519997</v>
      </c>
      <c r="R71" s="8">
        <v>11351.594686319999</v>
      </c>
      <c r="S71" s="8">
        <v>11366.4482388</v>
      </c>
      <c r="T71" s="8">
        <v>11625.496735319999</v>
      </c>
      <c r="U71" s="8">
        <v>11338.399470239996</v>
      </c>
      <c r="V71" s="8">
        <v>10430.276451480002</v>
      </c>
      <c r="W71" s="8">
        <v>10571.922230400001</v>
      </c>
    </row>
    <row r="72" spans="1:23" x14ac:dyDescent="0.25">
      <c r="A72" s="10" t="s">
        <v>57</v>
      </c>
      <c r="B72" s="8">
        <v>227.81304</v>
      </c>
      <c r="C72" s="8">
        <v>211.99257144000001</v>
      </c>
      <c r="D72" s="8">
        <v>211.99257144000001</v>
      </c>
      <c r="E72" s="8">
        <v>218.32091892000003</v>
      </c>
      <c r="F72" s="8">
        <v>215.15687856</v>
      </c>
      <c r="G72" s="8">
        <v>230.97708036</v>
      </c>
      <c r="H72" s="8">
        <v>227.81304</v>
      </c>
      <c r="I72" s="8">
        <v>227.81303999999997</v>
      </c>
      <c r="J72" s="8">
        <v>237.30516108</v>
      </c>
      <c r="K72" s="8">
        <v>230.97708036</v>
      </c>
      <c r="L72" s="8">
        <v>243.63350856000002</v>
      </c>
      <c r="M72" s="8">
        <v>249.96158928</v>
      </c>
      <c r="N72" s="8">
        <v>249.96158928</v>
      </c>
      <c r="O72" s="8">
        <v>246.79754892</v>
      </c>
      <c r="P72" s="8">
        <v>253.12562963999997</v>
      </c>
      <c r="Q72" s="8">
        <v>248.64219432000002</v>
      </c>
      <c r="R72" s="8">
        <v>253.82800872000001</v>
      </c>
      <c r="S72" s="8">
        <v>244.28798964000001</v>
      </c>
      <c r="T72" s="8">
        <v>224.35114751999996</v>
      </c>
      <c r="U72" s="8">
        <v>223.93980359999998</v>
      </c>
      <c r="V72" s="8">
        <v>196.68146651999999</v>
      </c>
      <c r="W72" s="8">
        <v>184.75957656000003</v>
      </c>
    </row>
    <row r="73" spans="1:23" x14ac:dyDescent="0.25">
      <c r="A73" s="10" t="s">
        <v>59</v>
      </c>
      <c r="B73" s="8">
        <v>511.92234251999997</v>
      </c>
      <c r="C73" s="8">
        <v>530.90685144000008</v>
      </c>
      <c r="D73" s="8">
        <v>593.9393407199999</v>
      </c>
      <c r="E73" s="8">
        <v>587.71790891999979</v>
      </c>
      <c r="F73" s="8">
        <v>518.17931603999989</v>
      </c>
      <c r="G73" s="8">
        <v>600.56946396000001</v>
      </c>
      <c r="H73" s="8">
        <v>543.65174567999998</v>
      </c>
      <c r="I73" s="8">
        <v>474.13106891999985</v>
      </c>
      <c r="J73" s="8">
        <v>606.42509652000012</v>
      </c>
      <c r="K73" s="8">
        <v>562.23969155999998</v>
      </c>
      <c r="L73" s="8">
        <v>486.48762215999983</v>
      </c>
      <c r="M73" s="8">
        <v>473.94260892</v>
      </c>
      <c r="N73" s="8">
        <v>461.39759568000011</v>
      </c>
      <c r="O73" s="8">
        <v>467.57711916000005</v>
      </c>
      <c r="P73" s="8">
        <v>372.87794988000007</v>
      </c>
      <c r="Q73" s="8">
        <v>418.01365979999991</v>
      </c>
      <c r="R73" s="8">
        <v>362.99580191999996</v>
      </c>
      <c r="S73" s="8">
        <v>349.31021580000009</v>
      </c>
      <c r="T73" s="8">
        <v>362.43276335999991</v>
      </c>
      <c r="U73" s="8">
        <v>377.58661380000001</v>
      </c>
      <c r="V73" s="8">
        <v>365.40127404000015</v>
      </c>
      <c r="W73" s="8">
        <v>429.65277552000009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7048.5613424433186</v>
      </c>
      <c r="C75" s="16">
        <f t="shared" ref="C75:W75" si="17">SUM(C76:C78)</f>
        <v>7111.7483427811594</v>
      </c>
      <c r="D75" s="16">
        <f t="shared" si="17"/>
        <v>6842.0635085892536</v>
      </c>
      <c r="E75" s="16">
        <f t="shared" si="17"/>
        <v>6819.6441526445824</v>
      </c>
      <c r="F75" s="16">
        <f t="shared" si="17"/>
        <v>6634.7015097104886</v>
      </c>
      <c r="G75" s="16">
        <f t="shared" si="17"/>
        <v>6549.940245645339</v>
      </c>
      <c r="H75" s="16">
        <f t="shared" si="17"/>
        <v>6289.382178671668</v>
      </c>
      <c r="I75" s="16">
        <f t="shared" si="17"/>
        <v>5864.0788898219143</v>
      </c>
      <c r="J75" s="16">
        <f t="shared" si="17"/>
        <v>5702.3243084494734</v>
      </c>
      <c r="K75" s="16">
        <f t="shared" si="17"/>
        <v>5619.1285614512117</v>
      </c>
      <c r="L75" s="16">
        <f t="shared" si="17"/>
        <v>5983.2160300655351</v>
      </c>
      <c r="M75" s="16">
        <f t="shared" si="17"/>
        <v>5306.641670655752</v>
      </c>
      <c r="N75" s="16">
        <f t="shared" si="17"/>
        <v>4999.0602905781579</v>
      </c>
      <c r="O75" s="16">
        <f t="shared" si="17"/>
        <v>4988.2289385057757</v>
      </c>
      <c r="P75" s="16">
        <f t="shared" si="17"/>
        <v>4240.533464811273</v>
      </c>
      <c r="Q75" s="16">
        <f t="shared" si="17"/>
        <v>4465.7915038274959</v>
      </c>
      <c r="R75" s="16">
        <f t="shared" si="17"/>
        <v>4510.1213246465568</v>
      </c>
      <c r="S75" s="16">
        <f t="shared" si="17"/>
        <v>4430.0298648234157</v>
      </c>
      <c r="T75" s="16">
        <f t="shared" si="17"/>
        <v>4257.3144282843523</v>
      </c>
      <c r="U75" s="16">
        <f t="shared" si="17"/>
        <v>4109.7737920958816</v>
      </c>
      <c r="V75" s="16">
        <f t="shared" si="17"/>
        <v>3966.4939358396405</v>
      </c>
      <c r="W75" s="16">
        <f t="shared" si="17"/>
        <v>4087.3047279887514</v>
      </c>
    </row>
    <row r="76" spans="1:23" x14ac:dyDescent="0.25">
      <c r="A76" s="10" t="s">
        <v>62</v>
      </c>
      <c r="B76" s="8">
        <v>877.91577276470878</v>
      </c>
      <c r="C76" s="8">
        <v>843.2386739027138</v>
      </c>
      <c r="D76" s="8">
        <v>855.28971227035811</v>
      </c>
      <c r="E76" s="8">
        <v>945.91863956605107</v>
      </c>
      <c r="F76" s="8">
        <v>943.58361559224909</v>
      </c>
      <c r="G76" s="8">
        <v>935.44305340753169</v>
      </c>
      <c r="H76" s="8">
        <v>940.69255063481967</v>
      </c>
      <c r="I76" s="8">
        <v>855.44592202317335</v>
      </c>
      <c r="J76" s="8">
        <v>842.58409705174176</v>
      </c>
      <c r="K76" s="8">
        <v>819.24607817243668</v>
      </c>
      <c r="L76" s="8">
        <v>808.14124006684847</v>
      </c>
      <c r="M76" s="8">
        <v>648.15660564573795</v>
      </c>
      <c r="N76" s="8">
        <v>723.43560399621276</v>
      </c>
      <c r="O76" s="8">
        <v>730.11161298425191</v>
      </c>
      <c r="P76" s="8">
        <v>584.53187852623603</v>
      </c>
      <c r="Q76" s="8">
        <v>705.78377428300473</v>
      </c>
      <c r="R76" s="8">
        <v>722.47891668759019</v>
      </c>
      <c r="S76" s="8">
        <v>756.09837532786128</v>
      </c>
      <c r="T76" s="8">
        <v>673.74772959671486</v>
      </c>
      <c r="U76" s="8">
        <v>620.0184341077337</v>
      </c>
      <c r="V76" s="8">
        <v>618.65945339959444</v>
      </c>
      <c r="W76" s="8">
        <v>854.01858614875118</v>
      </c>
    </row>
    <row r="77" spans="1:23" x14ac:dyDescent="0.25">
      <c r="A77" s="10" t="s">
        <v>63</v>
      </c>
      <c r="B77" s="8">
        <v>3939.8702414400004</v>
      </c>
      <c r="C77" s="8">
        <v>4126.7508130800006</v>
      </c>
      <c r="D77" s="8">
        <v>3874.3505377199995</v>
      </c>
      <c r="E77" s="8">
        <v>3837.3994371599993</v>
      </c>
      <c r="F77" s="8">
        <v>3691.9988711999999</v>
      </c>
      <c r="G77" s="8">
        <v>3581.0277541200003</v>
      </c>
      <c r="H77" s="8">
        <v>3338.3330956800005</v>
      </c>
      <c r="I77" s="8">
        <v>3076.7896573199996</v>
      </c>
      <c r="J77" s="8">
        <v>2973.5173317600011</v>
      </c>
      <c r="K77" s="8">
        <v>2900.7450759599992</v>
      </c>
      <c r="L77" s="8">
        <v>3232.7312324400004</v>
      </c>
      <c r="M77" s="8">
        <v>2756.1448727999991</v>
      </c>
      <c r="N77" s="8">
        <v>2564.8729833600009</v>
      </c>
      <c r="O77" s="8">
        <v>2505.8884226399987</v>
      </c>
      <c r="P77" s="8">
        <v>2050.5127935599994</v>
      </c>
      <c r="Q77" s="8">
        <v>2130.1979475599992</v>
      </c>
      <c r="R77" s="8">
        <v>2174.9782842</v>
      </c>
      <c r="S77" s="8">
        <v>2126.0910563999996</v>
      </c>
      <c r="T77" s="8">
        <v>2119.1241823199989</v>
      </c>
      <c r="U77" s="8">
        <v>2061.8081341200004</v>
      </c>
      <c r="V77" s="8">
        <v>1923.5703686400009</v>
      </c>
      <c r="W77" s="8">
        <v>1837.9942488000002</v>
      </c>
    </row>
    <row r="78" spans="1:23" x14ac:dyDescent="0.25">
      <c r="A78" s="10" t="s">
        <v>64</v>
      </c>
      <c r="B78" s="8">
        <v>2230.7753282386093</v>
      </c>
      <c r="C78" s="8">
        <v>2141.7588557984445</v>
      </c>
      <c r="D78" s="8">
        <v>2112.4232585988957</v>
      </c>
      <c r="E78" s="8">
        <v>2036.3260759185323</v>
      </c>
      <c r="F78" s="8">
        <v>1999.1190229182389</v>
      </c>
      <c r="G78" s="8">
        <v>2033.4694381178069</v>
      </c>
      <c r="H78" s="8">
        <v>2010.356532356848</v>
      </c>
      <c r="I78" s="8">
        <v>1931.8433104787409</v>
      </c>
      <c r="J78" s="8">
        <v>1886.2228796377301</v>
      </c>
      <c r="K78" s="8">
        <v>1899.1374073187758</v>
      </c>
      <c r="L78" s="8">
        <v>1942.3435575586861</v>
      </c>
      <c r="M78" s="8">
        <v>1902.3401922100152</v>
      </c>
      <c r="N78" s="8">
        <v>1710.7517032219446</v>
      </c>
      <c r="O78" s="8">
        <v>1752.2289028815251</v>
      </c>
      <c r="P78" s="8">
        <v>1605.4887927250372</v>
      </c>
      <c r="Q78" s="8">
        <v>1629.809781984492</v>
      </c>
      <c r="R78" s="8">
        <v>1612.6641237589668</v>
      </c>
      <c r="S78" s="8">
        <v>1547.8404330955548</v>
      </c>
      <c r="T78" s="8">
        <v>1464.4425163676385</v>
      </c>
      <c r="U78" s="8">
        <v>1427.9472238681471</v>
      </c>
      <c r="V78" s="8">
        <v>1424.2641138000452</v>
      </c>
      <c r="W78" s="8">
        <v>1395.2918930399999</v>
      </c>
    </row>
    <row r="79" spans="1:23" x14ac:dyDescent="0.25">
      <c r="A79" s="15" t="s">
        <v>37</v>
      </c>
      <c r="B79" s="16">
        <f>SUM(B80:B81)</f>
        <v>197.08476999999999</v>
      </c>
      <c r="C79" s="16">
        <f t="shared" ref="C79:W79" si="18">SUM(C80:C81)</f>
        <v>187.78895</v>
      </c>
      <c r="D79" s="16">
        <f t="shared" si="18"/>
        <v>183.92223000000001</v>
      </c>
      <c r="E79" s="16">
        <f t="shared" si="18"/>
        <v>191.52539999999999</v>
      </c>
      <c r="F79" s="16">
        <f t="shared" si="18"/>
        <v>342.92358000000002</v>
      </c>
      <c r="G79" s="16">
        <f t="shared" si="18"/>
        <v>373.90217000000001</v>
      </c>
      <c r="H79" s="16">
        <f t="shared" si="18"/>
        <v>228.57830000000001</v>
      </c>
      <c r="I79" s="16">
        <f t="shared" si="18"/>
        <v>276.17844000000002</v>
      </c>
      <c r="J79" s="16">
        <f t="shared" si="18"/>
        <v>208.23451</v>
      </c>
      <c r="K79" s="16">
        <f t="shared" si="18"/>
        <v>259.94436999999999</v>
      </c>
      <c r="L79" s="16">
        <f t="shared" si="18"/>
        <v>206.18666999999999</v>
      </c>
      <c r="M79" s="16">
        <f t="shared" si="18"/>
        <v>288.86482000000001</v>
      </c>
      <c r="N79" s="16">
        <f t="shared" si="18"/>
        <v>208.99694</v>
      </c>
      <c r="O79" s="16">
        <f t="shared" si="18"/>
        <v>233.54755</v>
      </c>
      <c r="P79" s="16">
        <f t="shared" si="18"/>
        <v>224.51809</v>
      </c>
      <c r="Q79" s="16">
        <f t="shared" si="18"/>
        <v>190.92087000000001</v>
      </c>
      <c r="R79" s="16">
        <f t="shared" si="18"/>
        <v>200.62824000000001</v>
      </c>
      <c r="S79" s="16">
        <f t="shared" si="18"/>
        <v>297.23399000000001</v>
      </c>
      <c r="T79" s="16">
        <f t="shared" si="18"/>
        <v>210.45988</v>
      </c>
      <c r="U79" s="16">
        <f t="shared" si="18"/>
        <v>192.91701</v>
      </c>
      <c r="V79" s="16">
        <f t="shared" si="18"/>
        <v>237.99715</v>
      </c>
      <c r="W79" s="16">
        <f t="shared" si="18"/>
        <v>218.57868999999999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197.08476999999999</v>
      </c>
      <c r="C81" s="8">
        <f t="shared" si="20"/>
        <v>187.78895</v>
      </c>
      <c r="D81" s="8">
        <f t="shared" si="20"/>
        <v>183.92223000000001</v>
      </c>
      <c r="E81" s="8">
        <f t="shared" si="20"/>
        <v>191.52539999999999</v>
      </c>
      <c r="F81" s="8">
        <f t="shared" si="20"/>
        <v>342.92358000000002</v>
      </c>
      <c r="G81" s="8">
        <f t="shared" si="20"/>
        <v>373.90217000000001</v>
      </c>
      <c r="H81" s="8">
        <f t="shared" si="20"/>
        <v>228.57830000000001</v>
      </c>
      <c r="I81" s="8">
        <f t="shared" si="20"/>
        <v>276.17844000000002</v>
      </c>
      <c r="J81" s="8">
        <f t="shared" si="20"/>
        <v>208.23451</v>
      </c>
      <c r="K81" s="8">
        <f t="shared" si="20"/>
        <v>259.94436999999999</v>
      </c>
      <c r="L81" s="8">
        <f t="shared" si="20"/>
        <v>206.18666999999999</v>
      </c>
      <c r="M81" s="8">
        <f t="shared" si="20"/>
        <v>288.86482000000001</v>
      </c>
      <c r="N81" s="8">
        <f t="shared" si="20"/>
        <v>208.99694</v>
      </c>
      <c r="O81" s="8">
        <f t="shared" si="20"/>
        <v>233.54755</v>
      </c>
      <c r="P81" s="8">
        <f t="shared" si="20"/>
        <v>224.51809</v>
      </c>
      <c r="Q81" s="8">
        <f t="shared" si="20"/>
        <v>190.92087000000001</v>
      </c>
      <c r="R81" s="8">
        <f t="shared" si="20"/>
        <v>200.62824000000001</v>
      </c>
      <c r="S81" s="8">
        <f t="shared" si="20"/>
        <v>297.23399000000001</v>
      </c>
      <c r="T81" s="8">
        <f t="shared" si="20"/>
        <v>210.45988</v>
      </c>
      <c r="U81" s="8">
        <f t="shared" si="20"/>
        <v>192.91701</v>
      </c>
      <c r="V81" s="8">
        <f t="shared" si="20"/>
        <v>237.99715</v>
      </c>
      <c r="W81" s="8">
        <f t="shared" si="20"/>
        <v>218.57868999999999</v>
      </c>
    </row>
    <row r="82" spans="1:23" x14ac:dyDescent="0.25">
      <c r="A82" s="17" t="s">
        <v>40</v>
      </c>
      <c r="B82" s="16">
        <f t="shared" ref="B82:W82" si="21">B31</f>
        <v>723.43353000000002</v>
      </c>
      <c r="C82" s="16">
        <f t="shared" si="21"/>
        <v>770.84869000000003</v>
      </c>
      <c r="D82" s="16">
        <f t="shared" si="21"/>
        <v>674.51199999999994</v>
      </c>
      <c r="E82" s="16">
        <f t="shared" si="21"/>
        <v>669.86604999999997</v>
      </c>
      <c r="F82" s="16">
        <f t="shared" si="21"/>
        <v>752.23469999999998</v>
      </c>
      <c r="G82" s="16">
        <f t="shared" si="21"/>
        <v>547.99695999999994</v>
      </c>
      <c r="H82" s="16">
        <f t="shared" si="21"/>
        <v>543.69128999999998</v>
      </c>
      <c r="I82" s="16">
        <f t="shared" si="21"/>
        <v>543.53034000000002</v>
      </c>
      <c r="J82" s="16">
        <f t="shared" si="21"/>
        <v>387.37619999999998</v>
      </c>
      <c r="K82" s="16">
        <f t="shared" si="21"/>
        <v>261.6345</v>
      </c>
      <c r="L82" s="16">
        <f t="shared" si="21"/>
        <v>353.12709999999998</v>
      </c>
      <c r="M82" s="16">
        <f t="shared" si="21"/>
        <v>252.12347</v>
      </c>
      <c r="N82" s="16">
        <f t="shared" si="21"/>
        <v>217.51489000000001</v>
      </c>
      <c r="O82" s="16">
        <f t="shared" si="21"/>
        <v>243.79614000000001</v>
      </c>
      <c r="P82" s="16">
        <f t="shared" si="21"/>
        <v>250.61879999999999</v>
      </c>
      <c r="Q82" s="16">
        <f t="shared" si="21"/>
        <v>247.44103999999999</v>
      </c>
      <c r="R82" s="16">
        <f t="shared" si="21"/>
        <v>273.31621999999999</v>
      </c>
      <c r="S82" s="16">
        <f t="shared" si="21"/>
        <v>241.66215</v>
      </c>
      <c r="T82" s="16">
        <f t="shared" si="21"/>
        <v>232.79576</v>
      </c>
      <c r="U82" s="16">
        <f t="shared" si="21"/>
        <v>194.92437000000001</v>
      </c>
      <c r="V82" s="16">
        <f t="shared" si="21"/>
        <v>126.35718</v>
      </c>
      <c r="W82" s="16">
        <f t="shared" si="21"/>
        <v>111.24281999999999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1866.1948788200903</v>
      </c>
      <c r="C84" s="16">
        <f t="shared" ref="C84:W84" si="23">SUM(C85:C88)</f>
        <v>1854.9500518031341</v>
      </c>
      <c r="D84" s="16">
        <f t="shared" si="23"/>
        <v>1869.2352479540655</v>
      </c>
      <c r="E84" s="16">
        <f t="shared" si="23"/>
        <v>1736.4924915673225</v>
      </c>
      <c r="F84" s="16">
        <f t="shared" si="23"/>
        <v>1855.6879639950612</v>
      </c>
      <c r="G84" s="16">
        <f t="shared" si="23"/>
        <v>1801.9092633916846</v>
      </c>
      <c r="H84" s="16">
        <f t="shared" si="23"/>
        <v>1818.6321109550192</v>
      </c>
      <c r="I84" s="16">
        <f t="shared" si="23"/>
        <v>1823.6222640267019</v>
      </c>
      <c r="J84" s="16">
        <f t="shared" si="23"/>
        <v>1523.7171961430593</v>
      </c>
      <c r="K84" s="16">
        <f t="shared" si="23"/>
        <v>1063.768646235791</v>
      </c>
      <c r="L84" s="16">
        <f t="shared" si="23"/>
        <v>1009.456689039459</v>
      </c>
      <c r="M84" s="16">
        <f t="shared" si="23"/>
        <v>1191.770819992139</v>
      </c>
      <c r="N84" s="16">
        <f t="shared" si="23"/>
        <v>1184.6716364579063</v>
      </c>
      <c r="O84" s="16">
        <f t="shared" si="23"/>
        <v>1192.0745377533649</v>
      </c>
      <c r="P84" s="16">
        <f t="shared" si="23"/>
        <v>1208.963605579489</v>
      </c>
      <c r="Q84" s="16">
        <f t="shared" si="23"/>
        <v>1225.1831816416202</v>
      </c>
      <c r="R84" s="16">
        <f t="shared" si="23"/>
        <v>1397.2630888576423</v>
      </c>
      <c r="S84" s="16">
        <f t="shared" si="23"/>
        <v>1509.4394597725002</v>
      </c>
      <c r="T84" s="16">
        <f t="shared" si="23"/>
        <v>1460.0623735987965</v>
      </c>
      <c r="U84" s="16">
        <f t="shared" si="23"/>
        <v>1413.4035187145441</v>
      </c>
      <c r="V84" s="16">
        <f t="shared" si="23"/>
        <v>1523.6666602859125</v>
      </c>
      <c r="W84" s="16">
        <f t="shared" si="23"/>
        <v>1540.0684919950745</v>
      </c>
    </row>
    <row r="85" spans="1:23" x14ac:dyDescent="0.25">
      <c r="A85" s="9" t="s">
        <v>69</v>
      </c>
      <c r="B85" s="8">
        <v>1632.3524920869399</v>
      </c>
      <c r="C85" s="8">
        <v>1628.903427602</v>
      </c>
      <c r="D85" s="8">
        <v>1669.537332932</v>
      </c>
      <c r="E85" s="8">
        <v>1542.5132523690002</v>
      </c>
      <c r="F85" s="8">
        <v>1660.784855567</v>
      </c>
      <c r="G85" s="8">
        <v>1566.9004311725002</v>
      </c>
      <c r="H85" s="8">
        <v>1621.1373020364101</v>
      </c>
      <c r="I85" s="8">
        <v>1621.31725306204</v>
      </c>
      <c r="J85" s="8">
        <v>1336.1732401472998</v>
      </c>
      <c r="K85" s="8">
        <v>887.60115502654003</v>
      </c>
      <c r="L85" s="8">
        <v>806.86809226781997</v>
      </c>
      <c r="M85" s="8">
        <v>996.72052743555003</v>
      </c>
      <c r="N85" s="8">
        <v>997.83229502309996</v>
      </c>
      <c r="O85" s="8">
        <v>993.78551465681005</v>
      </c>
      <c r="P85" s="8">
        <v>1023.54093107945</v>
      </c>
      <c r="Q85" s="8">
        <v>1048.6183400585501</v>
      </c>
      <c r="R85" s="8">
        <v>1230.8258862385401</v>
      </c>
      <c r="S85" s="8">
        <v>1335.3227896952403</v>
      </c>
      <c r="T85" s="8">
        <v>1296.35896421186</v>
      </c>
      <c r="U85" s="8">
        <v>1250.5876440121099</v>
      </c>
      <c r="V85" s="8">
        <v>1353.0852419769999</v>
      </c>
      <c r="W85" s="8">
        <v>1358.80206401841</v>
      </c>
    </row>
    <row r="86" spans="1:23" x14ac:dyDescent="0.25">
      <c r="A86" s="9" t="s">
        <v>70</v>
      </c>
      <c r="B86" s="8">
        <v>0.87699899999999997</v>
      </c>
      <c r="C86" s="8">
        <v>0.96125260000000001</v>
      </c>
      <c r="D86" s="8">
        <v>0.98807590000000001</v>
      </c>
      <c r="E86" s="8">
        <v>0.83957170000000003</v>
      </c>
      <c r="F86" s="8">
        <v>1.1851898000000001</v>
      </c>
      <c r="G86" s="8">
        <v>1.1195896000000001</v>
      </c>
      <c r="H86" s="8">
        <v>1.0890789999999999</v>
      </c>
      <c r="I86" s="8">
        <v>1.1500037999999999</v>
      </c>
      <c r="J86" s="8">
        <v>1.4334921</v>
      </c>
      <c r="K86" s="8">
        <v>1.0739683</v>
      </c>
      <c r="L86" s="8">
        <v>1.1182399999999999</v>
      </c>
      <c r="M86" s="8">
        <v>1.1456899</v>
      </c>
      <c r="N86" s="8">
        <v>1.3451656000000001</v>
      </c>
      <c r="O86" s="8">
        <v>1.3757003000000001</v>
      </c>
      <c r="P86" s="8">
        <v>1.4759321999999999</v>
      </c>
      <c r="Q86" s="8">
        <v>1.5029482999999999</v>
      </c>
      <c r="R86" s="8">
        <v>1.3907387</v>
      </c>
      <c r="S86" s="8">
        <v>1.3684221000000001</v>
      </c>
      <c r="T86" s="8">
        <v>1.4401196000000001</v>
      </c>
      <c r="U86" s="8">
        <v>1.4913562</v>
      </c>
      <c r="V86" s="8">
        <v>1.4330824</v>
      </c>
      <c r="W86" s="8">
        <v>1.2346671</v>
      </c>
    </row>
    <row r="87" spans="1:23" x14ac:dyDescent="0.25">
      <c r="A87" s="9" t="s">
        <v>71</v>
      </c>
      <c r="B87" s="8">
        <v>40.725999999999999</v>
      </c>
      <c r="C87" s="8">
        <v>46.932000000000002</v>
      </c>
      <c r="D87" s="8">
        <v>0</v>
      </c>
      <c r="E87" s="8">
        <v>0</v>
      </c>
      <c r="F87" s="8">
        <v>0</v>
      </c>
      <c r="G87" s="8">
        <v>16.175999999999998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</row>
    <row r="88" spans="1:23" x14ac:dyDescent="0.25">
      <c r="A88" s="9" t="s">
        <v>67</v>
      </c>
      <c r="B88" s="8">
        <v>192.23938773315001</v>
      </c>
      <c r="C88" s="8">
        <v>178.1533716011341</v>
      </c>
      <c r="D88" s="8">
        <v>198.7098391220654</v>
      </c>
      <c r="E88" s="8">
        <v>193.13966749832221</v>
      </c>
      <c r="F88" s="8">
        <v>193.71791862806111</v>
      </c>
      <c r="G88" s="8">
        <v>217.71324261918451</v>
      </c>
      <c r="H88" s="8">
        <v>196.40572991860901</v>
      </c>
      <c r="I88" s="8">
        <v>201.15500716466209</v>
      </c>
      <c r="J88" s="8">
        <v>186.11046389575949</v>
      </c>
      <c r="K88" s="8">
        <v>175.09352290925091</v>
      </c>
      <c r="L88" s="8">
        <v>201.47035677163899</v>
      </c>
      <c r="M88" s="8">
        <v>193.90460265658891</v>
      </c>
      <c r="N88" s="8">
        <v>185.4941758348063</v>
      </c>
      <c r="O88" s="8">
        <v>196.91332279655481</v>
      </c>
      <c r="P88" s="8">
        <v>183.94674230003889</v>
      </c>
      <c r="Q88" s="8">
        <v>175.06189328306999</v>
      </c>
      <c r="R88" s="8">
        <v>165.04646391910219</v>
      </c>
      <c r="S88" s="8">
        <v>172.74824797725969</v>
      </c>
      <c r="T88" s="8">
        <v>162.2632897869367</v>
      </c>
      <c r="U88" s="8">
        <v>161.3245185024343</v>
      </c>
      <c r="V88" s="8">
        <v>169.1483359089124</v>
      </c>
      <c r="W88" s="8">
        <v>180.03176087666441</v>
      </c>
    </row>
    <row r="89" spans="1:23" x14ac:dyDescent="0.25">
      <c r="A89" s="18" t="s">
        <v>42</v>
      </c>
      <c r="B89" s="16">
        <f t="shared" ref="B89:W89" si="24">B42</f>
        <v>267.63171</v>
      </c>
      <c r="C89" s="16">
        <f t="shared" si="24"/>
        <v>206.16328999999999</v>
      </c>
      <c r="D89" s="16">
        <f t="shared" si="24"/>
        <v>236.24245999999999</v>
      </c>
      <c r="E89" s="16">
        <f t="shared" si="24"/>
        <v>228.43733</v>
      </c>
      <c r="F89" s="16">
        <f t="shared" si="24"/>
        <v>159.50563</v>
      </c>
      <c r="G89" s="16">
        <f t="shared" si="24"/>
        <v>221.56643</v>
      </c>
      <c r="H89" s="16">
        <f t="shared" si="24"/>
        <v>195.8355</v>
      </c>
      <c r="I89" s="16">
        <f t="shared" si="24"/>
        <v>193.84315000000001</v>
      </c>
      <c r="J89" s="16">
        <f t="shared" si="24"/>
        <v>230.95761999999999</v>
      </c>
      <c r="K89" s="16">
        <f t="shared" si="24"/>
        <v>186.33158</v>
      </c>
      <c r="L89" s="16">
        <f t="shared" si="24"/>
        <v>155.85542000000001</v>
      </c>
      <c r="M89" s="16">
        <f t="shared" si="24"/>
        <v>164.66657000000001</v>
      </c>
      <c r="N89" s="16">
        <f t="shared" si="24"/>
        <v>191.73285000000001</v>
      </c>
      <c r="O89" s="16">
        <f t="shared" si="24"/>
        <v>246.20409000000001</v>
      </c>
      <c r="P89" s="16">
        <f t="shared" si="24"/>
        <v>239.97409999999999</v>
      </c>
      <c r="Q89" s="16">
        <f t="shared" si="24"/>
        <v>176.04911000000001</v>
      </c>
      <c r="R89" s="16">
        <f t="shared" si="24"/>
        <v>216.16449</v>
      </c>
      <c r="S89" s="16">
        <f t="shared" si="24"/>
        <v>218.69284999999999</v>
      </c>
      <c r="T89" s="16">
        <f t="shared" si="24"/>
        <v>243.79755</v>
      </c>
      <c r="U89" s="16">
        <f t="shared" si="24"/>
        <v>184.70859999999999</v>
      </c>
      <c r="V89" s="16">
        <f t="shared" si="24"/>
        <v>254.35192000000001</v>
      </c>
      <c r="W89" s="16">
        <f t="shared" si="24"/>
        <v>275.66185999999999</v>
      </c>
    </row>
    <row r="90" spans="1:23" x14ac:dyDescent="0.25">
      <c r="A90" s="18" t="s">
        <v>65</v>
      </c>
      <c r="B90" s="16">
        <f t="shared" ref="B90:W90" si="25">B43</f>
        <v>22.1602</v>
      </c>
      <c r="C90" s="16">
        <f t="shared" si="25"/>
        <v>21.88672</v>
      </c>
      <c r="D90" s="16">
        <f t="shared" si="25"/>
        <v>21.380279999999999</v>
      </c>
      <c r="E90" s="16">
        <f t="shared" si="25"/>
        <v>23.26294</v>
      </c>
      <c r="F90" s="16">
        <f t="shared" si="25"/>
        <v>20.89968</v>
      </c>
      <c r="G90" s="16">
        <f t="shared" si="25"/>
        <v>21.554939999999998</v>
      </c>
      <c r="H90" s="16">
        <f t="shared" si="25"/>
        <v>21.996189999999999</v>
      </c>
      <c r="I90" s="16">
        <f t="shared" si="25"/>
        <v>22.55911</v>
      </c>
      <c r="J90" s="16">
        <f t="shared" si="25"/>
        <v>25.317689999999999</v>
      </c>
      <c r="K90" s="16">
        <f t="shared" si="25"/>
        <v>25.889240000000001</v>
      </c>
      <c r="L90" s="16">
        <f t="shared" si="25"/>
        <v>23.07319</v>
      </c>
      <c r="M90" s="16">
        <f t="shared" si="25"/>
        <v>22.124690000000001</v>
      </c>
      <c r="N90" s="16">
        <f t="shared" si="25"/>
        <v>20.9512</v>
      </c>
      <c r="O90" s="16">
        <f t="shared" si="25"/>
        <v>21.343340000000001</v>
      </c>
      <c r="P90" s="16">
        <f t="shared" si="25"/>
        <v>19.937889999999999</v>
      </c>
      <c r="Q90" s="16">
        <f t="shared" si="25"/>
        <v>21.58278</v>
      </c>
      <c r="R90" s="16">
        <f t="shared" si="25"/>
        <v>24.37078</v>
      </c>
      <c r="S90" s="16">
        <f t="shared" si="25"/>
        <v>23.759589999999999</v>
      </c>
      <c r="T90" s="16">
        <f t="shared" si="25"/>
        <v>24.49239</v>
      </c>
      <c r="U90" s="16">
        <f t="shared" si="25"/>
        <v>23.04053</v>
      </c>
      <c r="V90" s="16">
        <f t="shared" si="25"/>
        <v>22.963819999999998</v>
      </c>
      <c r="W90" s="16">
        <f t="shared" si="25"/>
        <v>21.608519999999999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6488.2801346400011</v>
      </c>
      <c r="C92" s="16">
        <f t="shared" ref="C92:W92" si="27">SUM(C93:C94)</f>
        <v>5826.5495521199991</v>
      </c>
      <c r="D92" s="16">
        <f t="shared" si="27"/>
        <v>4897.3532875199999</v>
      </c>
      <c r="E92" s="16">
        <f t="shared" si="27"/>
        <v>5123.148820200001</v>
      </c>
      <c r="F92" s="16">
        <f t="shared" si="27"/>
        <v>4886.635409999999</v>
      </c>
      <c r="G92" s="16">
        <f t="shared" si="27"/>
        <v>5064.091983360001</v>
      </c>
      <c r="H92" s="16">
        <f t="shared" si="27"/>
        <v>5866.0117495200011</v>
      </c>
      <c r="I92" s="16">
        <f t="shared" si="27"/>
        <v>6085.2451579200006</v>
      </c>
      <c r="J92" s="16">
        <f t="shared" si="27"/>
        <v>5598.1152918000007</v>
      </c>
      <c r="K92" s="16">
        <f t="shared" si="27"/>
        <v>3965.0628081599998</v>
      </c>
      <c r="L92" s="16">
        <f t="shared" si="27"/>
        <v>4632.0544321199995</v>
      </c>
      <c r="M92" s="16">
        <f t="shared" si="27"/>
        <v>4728.0766561199998</v>
      </c>
      <c r="N92" s="16">
        <f t="shared" si="27"/>
        <v>4165.2296791200006</v>
      </c>
      <c r="O92" s="16">
        <f t="shared" si="27"/>
        <v>4503.6406583999997</v>
      </c>
      <c r="P92" s="16">
        <f t="shared" si="27"/>
        <v>5058.49417128</v>
      </c>
      <c r="Q92" s="16">
        <f t="shared" si="27"/>
        <v>5078.3068396800008</v>
      </c>
      <c r="R92" s="16">
        <f t="shared" si="27"/>
        <v>4963.651818119999</v>
      </c>
      <c r="S92" s="16">
        <f t="shared" si="27"/>
        <v>4615.47680184</v>
      </c>
      <c r="T92" s="16">
        <f t="shared" si="27"/>
        <v>4951.5361632000004</v>
      </c>
      <c r="U92" s="16">
        <f t="shared" si="27"/>
        <v>5494.1278435199993</v>
      </c>
      <c r="V92" s="16">
        <f t="shared" si="27"/>
        <v>2757.1006857600005</v>
      </c>
      <c r="W92" s="16">
        <f t="shared" si="27"/>
        <v>2777.0236581600002</v>
      </c>
    </row>
    <row r="93" spans="1:23" x14ac:dyDescent="0.25">
      <c r="A93" s="9" t="s">
        <v>73</v>
      </c>
      <c r="B93" s="8">
        <v>2361.3758362800004</v>
      </c>
      <c r="C93" s="8">
        <v>2398.9076362799997</v>
      </c>
      <c r="D93" s="8">
        <v>2082.9534202799996</v>
      </c>
      <c r="E93" s="8">
        <v>2161.2060637200011</v>
      </c>
      <c r="F93" s="8">
        <v>2477.0373202799992</v>
      </c>
      <c r="G93" s="8">
        <v>2602.1432340000001</v>
      </c>
      <c r="H93" s="8">
        <v>2611.5876637200004</v>
      </c>
      <c r="I93" s="8">
        <v>2674.1407500000005</v>
      </c>
      <c r="J93" s="8">
        <v>2671.0131862800004</v>
      </c>
      <c r="K93" s="8">
        <v>2333.2269862799999</v>
      </c>
      <c r="L93" s="8">
        <v>2430.1840499999998</v>
      </c>
      <c r="M93" s="8">
        <v>2495.8647000000001</v>
      </c>
      <c r="N93" s="8">
        <v>2520.88598628</v>
      </c>
      <c r="O93" s="8">
        <v>2495.8647000000001</v>
      </c>
      <c r="P93" s="8">
        <v>2702.2896000000001</v>
      </c>
      <c r="Q93" s="8">
        <v>2648.1802809600013</v>
      </c>
      <c r="R93" s="8">
        <v>2847.0521246399994</v>
      </c>
      <c r="S93" s="8">
        <v>2937.9142403999995</v>
      </c>
      <c r="T93" s="8">
        <v>3078.7149175200011</v>
      </c>
      <c r="U93" s="8">
        <v>3147.2948343599992</v>
      </c>
      <c r="V93" s="8">
        <v>1001.6235709200001</v>
      </c>
      <c r="W93" s="8">
        <v>1286.4995100000001</v>
      </c>
    </row>
    <row r="94" spans="1:23" x14ac:dyDescent="0.25">
      <c r="A94" s="11" t="s">
        <v>74</v>
      </c>
      <c r="B94" s="12">
        <v>4126.9042983600002</v>
      </c>
      <c r="C94" s="12">
        <v>3427.6419158399999</v>
      </c>
      <c r="D94" s="12">
        <v>2814.3998672399998</v>
      </c>
      <c r="E94" s="12">
        <v>2961.9427564799998</v>
      </c>
      <c r="F94" s="12">
        <v>2409.5980897199997</v>
      </c>
      <c r="G94" s="12">
        <v>2461.9487493600009</v>
      </c>
      <c r="H94" s="12">
        <v>3254.4240858000007</v>
      </c>
      <c r="I94" s="12">
        <v>3411.1044079199996</v>
      </c>
      <c r="J94" s="12">
        <v>2927.1021055199999</v>
      </c>
      <c r="K94" s="12">
        <v>1631.8358218799999</v>
      </c>
      <c r="L94" s="12">
        <v>2201.8703821200002</v>
      </c>
      <c r="M94" s="12">
        <v>2232.2119561200002</v>
      </c>
      <c r="N94" s="12">
        <v>1644.3436928400001</v>
      </c>
      <c r="O94" s="12">
        <v>2007.7759584</v>
      </c>
      <c r="P94" s="12">
        <v>2356.20457128</v>
      </c>
      <c r="Q94" s="12">
        <v>2430.12655872</v>
      </c>
      <c r="R94" s="12">
        <v>2116.59969348</v>
      </c>
      <c r="S94" s="12">
        <v>1677.5625614400003</v>
      </c>
      <c r="T94" s="12">
        <v>1872.8212456799997</v>
      </c>
      <c r="U94" s="12">
        <v>2346.8330091600001</v>
      </c>
      <c r="V94" s="12">
        <v>1755.4771148400005</v>
      </c>
      <c r="W94" s="12">
        <v>1490.5241481599999</v>
      </c>
    </row>
    <row r="96" spans="1:23" x14ac:dyDescent="0.25">
      <c r="A96" s="4" t="s">
        <v>114</v>
      </c>
      <c r="B96" s="5">
        <f>SUM(B97,B131,B136,B137,B138,B139)</f>
        <v>-861.20623449352888</v>
      </c>
      <c r="C96" s="5">
        <f t="shared" ref="C96:W96" si="28">SUM(C97,C131,C136,C137,C138,C139)</f>
        <v>-689.71250314838267</v>
      </c>
      <c r="D96" s="5">
        <f t="shared" si="28"/>
        <v>-430.99479625555671</v>
      </c>
      <c r="E96" s="5">
        <f t="shared" si="28"/>
        <v>314.17410208690427</v>
      </c>
      <c r="F96" s="5">
        <f t="shared" si="28"/>
        <v>182.9340992725252</v>
      </c>
      <c r="G96" s="5">
        <f t="shared" si="28"/>
        <v>113.20461000367118</v>
      </c>
      <c r="H96" s="5">
        <f t="shared" si="28"/>
        <v>265.00987577361519</v>
      </c>
      <c r="I96" s="5">
        <f t="shared" si="28"/>
        <v>205.56491597236726</v>
      </c>
      <c r="J96" s="5">
        <f t="shared" si="28"/>
        <v>268.2057151588545</v>
      </c>
      <c r="K96" s="5">
        <f t="shared" si="28"/>
        <v>222.81096857708445</v>
      </c>
      <c r="L96" s="5">
        <f t="shared" si="28"/>
        <v>286.70950291013639</v>
      </c>
      <c r="M96" s="5">
        <f t="shared" si="28"/>
        <v>199.99054042263697</v>
      </c>
      <c r="N96" s="5">
        <f t="shared" si="28"/>
        <v>769.33257677454276</v>
      </c>
      <c r="O96" s="5">
        <f t="shared" si="28"/>
        <v>793.22765278167924</v>
      </c>
      <c r="P96" s="5">
        <f t="shared" si="28"/>
        <v>803.25532675752743</v>
      </c>
      <c r="Q96" s="5">
        <f t="shared" si="28"/>
        <v>437.96564032563583</v>
      </c>
      <c r="R96" s="5">
        <f t="shared" si="28"/>
        <v>524.98304758377185</v>
      </c>
      <c r="S96" s="5">
        <f t="shared" si="28"/>
        <v>371.19430888118268</v>
      </c>
      <c r="T96" s="5">
        <f t="shared" si="28"/>
        <v>428.33549698174431</v>
      </c>
      <c r="U96" s="5">
        <f t="shared" si="28"/>
        <v>338.41944938779369</v>
      </c>
      <c r="V96" s="5">
        <f t="shared" si="28"/>
        <v>-68.115166855321618</v>
      </c>
      <c r="W96" s="5">
        <f t="shared" si="28"/>
        <v>-471.97777516415573</v>
      </c>
    </row>
    <row r="97" spans="1:23" x14ac:dyDescent="0.25">
      <c r="A97" s="13" t="s">
        <v>79</v>
      </c>
      <c r="B97" s="14">
        <f>SUM(B98,B129,B130)</f>
        <v>-731.94481103343821</v>
      </c>
      <c r="C97" s="14">
        <f t="shared" ref="C97:W97" si="29">SUM(C98,C129,C130)</f>
        <v>-537.28304922524876</v>
      </c>
      <c r="D97" s="14">
        <f t="shared" si="29"/>
        <v>-272.50040078149209</v>
      </c>
      <c r="E97" s="14">
        <f t="shared" si="29"/>
        <v>457.43507385422731</v>
      </c>
      <c r="F97" s="14">
        <f t="shared" si="29"/>
        <v>337.46780326758545</v>
      </c>
      <c r="G97" s="14">
        <f t="shared" si="29"/>
        <v>272.64286675535703</v>
      </c>
      <c r="H97" s="14">
        <f t="shared" si="29"/>
        <v>428.93162624863578</v>
      </c>
      <c r="I97" s="14">
        <f t="shared" si="29"/>
        <v>371.05729791906958</v>
      </c>
      <c r="J97" s="14">
        <f t="shared" si="29"/>
        <v>421.83344310191387</v>
      </c>
      <c r="K97" s="14">
        <f t="shared" si="29"/>
        <v>388.15899297287513</v>
      </c>
      <c r="L97" s="14">
        <f t="shared" si="29"/>
        <v>442.31523406959565</v>
      </c>
      <c r="M97" s="14">
        <f t="shared" si="29"/>
        <v>348.47059653477652</v>
      </c>
      <c r="N97" s="14">
        <f t="shared" si="29"/>
        <v>921.74872235244914</v>
      </c>
      <c r="O97" s="14">
        <f t="shared" si="29"/>
        <v>942.71453893504417</v>
      </c>
      <c r="P97" s="14">
        <f t="shared" si="29"/>
        <v>941.25985361701635</v>
      </c>
      <c r="Q97" s="14">
        <f t="shared" si="29"/>
        <v>598.91182164725683</v>
      </c>
      <c r="R97" s="14">
        <f t="shared" si="29"/>
        <v>697.98690456141355</v>
      </c>
      <c r="S97" s="14">
        <f t="shared" si="29"/>
        <v>581.19066049368246</v>
      </c>
      <c r="T97" s="14">
        <f t="shared" si="29"/>
        <v>619.97307378054199</v>
      </c>
      <c r="U97" s="14">
        <f t="shared" si="29"/>
        <v>510.9648316223371</v>
      </c>
      <c r="V97" s="14">
        <f t="shared" si="29"/>
        <v>85.718609190591224</v>
      </c>
      <c r="W97" s="14">
        <f t="shared" si="29"/>
        <v>-321.18036500908124</v>
      </c>
    </row>
    <row r="98" spans="1:23" x14ac:dyDescent="0.25">
      <c r="A98" s="9" t="s">
        <v>80</v>
      </c>
      <c r="B98" s="8">
        <f>SUM(B99,B116,B122,B126)</f>
        <v>-731.94481103343821</v>
      </c>
      <c r="C98" s="8">
        <f t="shared" ref="C98:W98" si="30">SUM(C99,C116,C122,C126)</f>
        <v>-537.28304922524876</v>
      </c>
      <c r="D98" s="8">
        <f t="shared" si="30"/>
        <v>-272.50040078149209</v>
      </c>
      <c r="E98" s="8">
        <f t="shared" si="30"/>
        <v>457.43507385422731</v>
      </c>
      <c r="F98" s="8">
        <f t="shared" si="30"/>
        <v>337.46780326758545</v>
      </c>
      <c r="G98" s="8">
        <f t="shared" si="30"/>
        <v>272.64286675535703</v>
      </c>
      <c r="H98" s="8">
        <f t="shared" si="30"/>
        <v>428.93162624863578</v>
      </c>
      <c r="I98" s="8">
        <f t="shared" si="30"/>
        <v>371.05729791906958</v>
      </c>
      <c r="J98" s="8">
        <f t="shared" si="30"/>
        <v>421.83344310191387</v>
      </c>
      <c r="K98" s="8">
        <f t="shared" si="30"/>
        <v>388.15899297287513</v>
      </c>
      <c r="L98" s="8">
        <f t="shared" si="30"/>
        <v>442.31523406959565</v>
      </c>
      <c r="M98" s="8">
        <f t="shared" si="30"/>
        <v>348.47059653477652</v>
      </c>
      <c r="N98" s="8">
        <f t="shared" si="30"/>
        <v>921.74872235244914</v>
      </c>
      <c r="O98" s="8">
        <f t="shared" si="30"/>
        <v>942.71453893504417</v>
      </c>
      <c r="P98" s="8">
        <f t="shared" si="30"/>
        <v>941.25985361701635</v>
      </c>
      <c r="Q98" s="8">
        <f t="shared" si="30"/>
        <v>598.91182164725683</v>
      </c>
      <c r="R98" s="8">
        <f t="shared" si="30"/>
        <v>697.98690456141355</v>
      </c>
      <c r="S98" s="8">
        <f t="shared" si="30"/>
        <v>581.19066049368246</v>
      </c>
      <c r="T98" s="8">
        <f t="shared" si="30"/>
        <v>619.97307378054199</v>
      </c>
      <c r="U98" s="8">
        <f t="shared" si="30"/>
        <v>510.9648316223371</v>
      </c>
      <c r="V98" s="8">
        <f t="shared" si="30"/>
        <v>85.718609190591224</v>
      </c>
      <c r="W98" s="8">
        <f t="shared" si="30"/>
        <v>-321.18036500908124</v>
      </c>
    </row>
    <row r="99" spans="1:23" x14ac:dyDescent="0.25">
      <c r="A99" s="15" t="s">
        <v>81</v>
      </c>
      <c r="B99" s="16">
        <f t="shared" ref="B99:W99" si="31">(B6+B10)-B52</f>
        <v>-1438.6123228301185</v>
      </c>
      <c r="C99" s="16">
        <f t="shared" si="31"/>
        <v>-1316.2603531640925</v>
      </c>
      <c r="D99" s="16">
        <f t="shared" si="31"/>
        <v>-1013.6221202722372</v>
      </c>
      <c r="E99" s="16">
        <f t="shared" si="31"/>
        <v>-335.96151366119011</v>
      </c>
      <c r="F99" s="16">
        <f t="shared" si="31"/>
        <v>-306.46986818192454</v>
      </c>
      <c r="G99" s="16">
        <f t="shared" si="31"/>
        <v>-307.51473135930428</v>
      </c>
      <c r="H99" s="16">
        <f t="shared" si="31"/>
        <v>-202.05438487969514</v>
      </c>
      <c r="I99" s="16">
        <f t="shared" si="31"/>
        <v>-173.83258173901777</v>
      </c>
      <c r="J99" s="16">
        <f t="shared" si="31"/>
        <v>-110.73527100861247</v>
      </c>
      <c r="K99" s="16">
        <f t="shared" si="31"/>
        <v>3.7269160640862538</v>
      </c>
      <c r="L99" s="16">
        <f t="shared" si="31"/>
        <v>148.99912945513279</v>
      </c>
      <c r="M99" s="16">
        <f t="shared" si="31"/>
        <v>91.450219030532025</v>
      </c>
      <c r="N99" s="16">
        <f t="shared" si="31"/>
        <v>177.39282541060675</v>
      </c>
      <c r="O99" s="16">
        <f t="shared" si="31"/>
        <v>254.32380444081718</v>
      </c>
      <c r="P99" s="16">
        <f t="shared" si="31"/>
        <v>317.36232450828902</v>
      </c>
      <c r="Q99" s="16">
        <f t="shared" si="31"/>
        <v>285.96210975474969</v>
      </c>
      <c r="R99" s="16">
        <f t="shared" si="31"/>
        <v>275.7751293279689</v>
      </c>
      <c r="S99" s="16">
        <f t="shared" si="31"/>
        <v>91.080113637097384</v>
      </c>
      <c r="T99" s="16">
        <f t="shared" si="31"/>
        <v>43.97099446489301</v>
      </c>
      <c r="U99" s="16">
        <f t="shared" si="31"/>
        <v>-17.177994681786004</v>
      </c>
      <c r="V99" s="16">
        <f t="shared" si="31"/>
        <v>-211.99939960976553</v>
      </c>
      <c r="W99" s="16">
        <f t="shared" si="31"/>
        <v>-592.59468914032914</v>
      </c>
    </row>
    <row r="100" spans="1:23" x14ac:dyDescent="0.25">
      <c r="A100" s="19" t="s">
        <v>77</v>
      </c>
      <c r="B100" s="16">
        <f>SUM(B101:B103)</f>
        <v>-1203.864817138774</v>
      </c>
      <c r="C100" s="16">
        <f t="shared" ref="C100:W100" si="32">SUM(C101:C103)</f>
        <v>-1102.1298731646232</v>
      </c>
      <c r="D100" s="16">
        <f t="shared" si="32"/>
        <v>-858.35108694523933</v>
      </c>
      <c r="E100" s="16">
        <f t="shared" si="32"/>
        <v>-289.73503671807111</v>
      </c>
      <c r="F100" s="16">
        <f t="shared" si="32"/>
        <v>-255.44690524776178</v>
      </c>
      <c r="G100" s="16">
        <f t="shared" si="32"/>
        <v>-252.18524461463855</v>
      </c>
      <c r="H100" s="16">
        <f t="shared" si="32"/>
        <v>-172.65455132673313</v>
      </c>
      <c r="I100" s="16">
        <f t="shared" si="32"/>
        <v>-145.63493657819004</v>
      </c>
      <c r="J100" s="16">
        <f t="shared" si="32"/>
        <v>-93.006006610559737</v>
      </c>
      <c r="K100" s="16">
        <f t="shared" si="32"/>
        <v>3.2211348282910204</v>
      </c>
      <c r="L100" s="16">
        <f t="shared" si="32"/>
        <v>127.82234772536681</v>
      </c>
      <c r="M100" s="16">
        <f t="shared" si="32"/>
        <v>76.347497270306491</v>
      </c>
      <c r="N100" s="16">
        <f t="shared" si="32"/>
        <v>145.74306555493573</v>
      </c>
      <c r="O100" s="16">
        <f t="shared" si="32"/>
        <v>215.50606919833965</v>
      </c>
      <c r="P100" s="16">
        <f t="shared" si="32"/>
        <v>259.86181496927463</v>
      </c>
      <c r="Q100" s="16">
        <f t="shared" si="32"/>
        <v>226.53671617644389</v>
      </c>
      <c r="R100" s="16">
        <f t="shared" si="32"/>
        <v>220.59937277227746</v>
      </c>
      <c r="S100" s="16">
        <f t="shared" si="32"/>
        <v>68.773873021423682</v>
      </c>
      <c r="T100" s="16">
        <f t="shared" si="32"/>
        <v>33.186438626713851</v>
      </c>
      <c r="U100" s="16">
        <f t="shared" si="32"/>
        <v>-12.093350636926516</v>
      </c>
      <c r="V100" s="16">
        <f t="shared" si="32"/>
        <v>-140.32592135941161</v>
      </c>
      <c r="W100" s="16">
        <f t="shared" si="32"/>
        <v>-399.04731581321943</v>
      </c>
    </row>
    <row r="101" spans="1:23" x14ac:dyDescent="0.25">
      <c r="A101" s="20" t="s">
        <v>43</v>
      </c>
      <c r="B101" s="8">
        <f>B99-SUM(B102:B104)</f>
        <v>-1103.7712278156621</v>
      </c>
      <c r="C101" s="8">
        <f t="shared" ref="C101:W101" si="33">C99-SUM(C102:C104)</f>
        <v>-1015.0235261290342</v>
      </c>
      <c r="D101" s="8">
        <f t="shared" si="33"/>
        <v>-788.31737589852446</v>
      </c>
      <c r="E101" s="8">
        <f t="shared" si="33"/>
        <v>-268.7033485074171</v>
      </c>
      <c r="F101" s="8">
        <f t="shared" si="33"/>
        <v>-232.41458233682434</v>
      </c>
      <c r="G101" s="8">
        <f t="shared" si="33"/>
        <v>-226.19384128137446</v>
      </c>
      <c r="H101" s="8">
        <f t="shared" si="33"/>
        <v>-158.97349874099672</v>
      </c>
      <c r="I101" s="8">
        <f t="shared" si="33"/>
        <v>-132.10559215352012</v>
      </c>
      <c r="J101" s="8">
        <f t="shared" si="33"/>
        <v>-84.009629620355369</v>
      </c>
      <c r="K101" s="8">
        <f t="shared" si="33"/>
        <v>2.9158981639291417</v>
      </c>
      <c r="L101" s="8">
        <f t="shared" si="33"/>
        <v>116.20165930759831</v>
      </c>
      <c r="M101" s="8">
        <f t="shared" si="33"/>
        <v>67.90799115706605</v>
      </c>
      <c r="N101" s="8">
        <f t="shared" si="33"/>
        <v>125.98248614844009</v>
      </c>
      <c r="O101" s="8">
        <f t="shared" si="33"/>
        <v>190.99992479237235</v>
      </c>
      <c r="P101" s="8">
        <f t="shared" si="33"/>
        <v>224.35555490374435</v>
      </c>
      <c r="Q101" s="8">
        <f t="shared" si="33"/>
        <v>186.81081657052349</v>
      </c>
      <c r="R101" s="8">
        <f t="shared" si="33"/>
        <v>188.55847325338991</v>
      </c>
      <c r="S101" s="8">
        <f t="shared" si="33"/>
        <v>55.892612455243949</v>
      </c>
      <c r="T101" s="8">
        <f t="shared" si="33"/>
        <v>27.369914763529696</v>
      </c>
      <c r="U101" s="8">
        <f t="shared" si="33"/>
        <v>-9.3046809522363887</v>
      </c>
      <c r="V101" s="8">
        <f t="shared" si="33"/>
        <v>-109.87923889653911</v>
      </c>
      <c r="W101" s="8">
        <f t="shared" si="33"/>
        <v>-320.11713489564391</v>
      </c>
    </row>
    <row r="102" spans="1:23" x14ac:dyDescent="0.25">
      <c r="A102" s="20" t="s">
        <v>44</v>
      </c>
      <c r="B102" s="8">
        <f t="shared" ref="B102:B103" si="34">IF(B55=0,0,B55/B$52*B$99)</f>
        <v>-38.470414021693053</v>
      </c>
      <c r="C102" s="8">
        <f t="shared" ref="C102:W102" si="35">IF(C55=0,0,C55/C$52*C$99)</f>
        <v>-34.236906642642019</v>
      </c>
      <c r="D102" s="8">
        <f t="shared" si="35"/>
        <v>-25.808489511621318</v>
      </c>
      <c r="E102" s="8">
        <f t="shared" si="35"/>
        <v>-7.9180594739956494</v>
      </c>
      <c r="F102" s="8">
        <f t="shared" si="35"/>
        <v>-8.4573276426158319</v>
      </c>
      <c r="G102" s="8">
        <f t="shared" si="35"/>
        <v>-9.1152946888550428</v>
      </c>
      <c r="H102" s="8">
        <f t="shared" si="35"/>
        <v>-4.8357250702692003</v>
      </c>
      <c r="I102" s="8">
        <f t="shared" si="35"/>
        <v>-4.8119613888169424</v>
      </c>
      <c r="J102" s="8">
        <f t="shared" si="35"/>
        <v>-2.9751456916298489</v>
      </c>
      <c r="K102" s="8">
        <f t="shared" si="35"/>
        <v>0.10762179223325161</v>
      </c>
      <c r="L102" s="8">
        <f t="shared" si="35"/>
        <v>3.8771396486694218</v>
      </c>
      <c r="M102" s="8">
        <f t="shared" si="35"/>
        <v>3.1654244641351954</v>
      </c>
      <c r="N102" s="8">
        <f t="shared" si="35"/>
        <v>7.6318535218301626</v>
      </c>
      <c r="O102" s="8">
        <f t="shared" si="35"/>
        <v>9.6665669120899977</v>
      </c>
      <c r="P102" s="8">
        <f t="shared" si="35"/>
        <v>13.900669165777407</v>
      </c>
      <c r="Q102" s="8">
        <f t="shared" si="35"/>
        <v>15.978114955726625</v>
      </c>
      <c r="R102" s="8">
        <f t="shared" si="35"/>
        <v>12.677927775772176</v>
      </c>
      <c r="S102" s="8">
        <f t="shared" si="35"/>
        <v>5.2790703915972941</v>
      </c>
      <c r="T102" s="8">
        <f t="shared" si="35"/>
        <v>2.4226841596569182</v>
      </c>
      <c r="U102" s="8">
        <f t="shared" si="35"/>
        <v>-1.2387093886286207</v>
      </c>
      <c r="V102" s="8">
        <f t="shared" si="35"/>
        <v>-15.972539706705609</v>
      </c>
      <c r="W102" s="8">
        <f t="shared" si="35"/>
        <v>-42.624485064078776</v>
      </c>
    </row>
    <row r="103" spans="1:23" x14ac:dyDescent="0.25">
      <c r="A103" s="20" t="s">
        <v>78</v>
      </c>
      <c r="B103" s="8">
        <f t="shared" si="34"/>
        <v>-61.623175301418783</v>
      </c>
      <c r="C103" s="8">
        <f t="shared" ref="C103:W103" si="36">IF(C56=0,0,C56/C$52*C$99)</f>
        <v>-52.869440392946892</v>
      </c>
      <c r="D103" s="8">
        <f t="shared" si="36"/>
        <v>-44.225221535093503</v>
      </c>
      <c r="E103" s="8">
        <f t="shared" si="36"/>
        <v>-13.113628736658399</v>
      </c>
      <c r="F103" s="8">
        <f t="shared" si="36"/>
        <v>-14.574995268321599</v>
      </c>
      <c r="G103" s="8">
        <f t="shared" si="36"/>
        <v>-16.876108644409044</v>
      </c>
      <c r="H103" s="8">
        <f t="shared" si="36"/>
        <v>-8.8453275154672095</v>
      </c>
      <c r="I103" s="8">
        <f t="shared" si="36"/>
        <v>-8.7173830358529631</v>
      </c>
      <c r="J103" s="8">
        <f t="shared" si="36"/>
        <v>-6.0212312985745227</v>
      </c>
      <c r="K103" s="8">
        <f t="shared" si="36"/>
        <v>0.1976148721286273</v>
      </c>
      <c r="L103" s="8">
        <f t="shared" si="36"/>
        <v>7.7435487690990836</v>
      </c>
      <c r="M103" s="8">
        <f t="shared" si="36"/>
        <v>5.2740816491052467</v>
      </c>
      <c r="N103" s="8">
        <f t="shared" si="36"/>
        <v>12.128725884665483</v>
      </c>
      <c r="O103" s="8">
        <f t="shared" si="36"/>
        <v>14.839577493877313</v>
      </c>
      <c r="P103" s="8">
        <f t="shared" si="36"/>
        <v>21.605590899752865</v>
      </c>
      <c r="Q103" s="8">
        <f t="shared" si="36"/>
        <v>23.747784650193772</v>
      </c>
      <c r="R103" s="8">
        <f t="shared" si="36"/>
        <v>19.36297174311537</v>
      </c>
      <c r="S103" s="8">
        <f t="shared" si="36"/>
        <v>7.6021901745824394</v>
      </c>
      <c r="T103" s="8">
        <f t="shared" si="36"/>
        <v>3.3938397035272398</v>
      </c>
      <c r="U103" s="8">
        <f t="shared" si="36"/>
        <v>-1.5499602960615071</v>
      </c>
      <c r="V103" s="8">
        <f t="shared" si="36"/>
        <v>-14.47414275616689</v>
      </c>
      <c r="W103" s="8">
        <f t="shared" si="36"/>
        <v>-36.305695853496715</v>
      </c>
    </row>
    <row r="104" spans="1:23" x14ac:dyDescent="0.25">
      <c r="A104" s="19" t="s">
        <v>45</v>
      </c>
      <c r="B104" s="16">
        <f>SUM(B105:B115)</f>
        <v>-234.74750569134454</v>
      </c>
      <c r="C104" s="16">
        <f t="shared" ref="C104:W104" si="37">SUM(C105:C115)</f>
        <v>-214.13047999946946</v>
      </c>
      <c r="D104" s="16">
        <f t="shared" si="37"/>
        <v>-155.27103332699795</v>
      </c>
      <c r="E104" s="16">
        <f t="shared" si="37"/>
        <v>-46.226476943118939</v>
      </c>
      <c r="F104" s="16">
        <f t="shared" si="37"/>
        <v>-51.022962934162763</v>
      </c>
      <c r="G104" s="16">
        <f t="shared" si="37"/>
        <v>-55.329486744665729</v>
      </c>
      <c r="H104" s="16">
        <f t="shared" si="37"/>
        <v>-29.399833552961994</v>
      </c>
      <c r="I104" s="16">
        <f t="shared" si="37"/>
        <v>-28.197645160827751</v>
      </c>
      <c r="J104" s="16">
        <f t="shared" si="37"/>
        <v>-17.729264398052731</v>
      </c>
      <c r="K104" s="16">
        <f t="shared" si="37"/>
        <v>0.50578123579523326</v>
      </c>
      <c r="L104" s="16">
        <f t="shared" si="37"/>
        <v>21.176781729765978</v>
      </c>
      <c r="M104" s="16">
        <f t="shared" si="37"/>
        <v>15.10272176022554</v>
      </c>
      <c r="N104" s="16">
        <f t="shared" si="37"/>
        <v>31.649759855671018</v>
      </c>
      <c r="O104" s="16">
        <f t="shared" si="37"/>
        <v>38.817735242477525</v>
      </c>
      <c r="P104" s="16">
        <f t="shared" si="37"/>
        <v>57.500509539014388</v>
      </c>
      <c r="Q104" s="16">
        <f t="shared" si="37"/>
        <v>59.425393578305808</v>
      </c>
      <c r="R104" s="16">
        <f t="shared" si="37"/>
        <v>55.17575655569145</v>
      </c>
      <c r="S104" s="16">
        <f t="shared" si="37"/>
        <v>22.306240615673705</v>
      </c>
      <c r="T104" s="16">
        <f t="shared" si="37"/>
        <v>10.784555838179156</v>
      </c>
      <c r="U104" s="16">
        <f t="shared" si="37"/>
        <v>-5.0846440448594876</v>
      </c>
      <c r="V104" s="16">
        <f t="shared" si="37"/>
        <v>-71.673478250353924</v>
      </c>
      <c r="W104" s="16">
        <f t="shared" si="37"/>
        <v>-193.54737332710974</v>
      </c>
    </row>
    <row r="105" spans="1:23" x14ac:dyDescent="0.25">
      <c r="A105" s="20" t="s">
        <v>46</v>
      </c>
      <c r="B105" s="8">
        <f>IF(B58=0,0,B58/B$52*B$99)</f>
        <v>-6.5489157848682042</v>
      </c>
      <c r="C105" s="8">
        <f t="shared" ref="C105:W105" si="38">IF(C58=0,0,C58/C$52*C$99)</f>
        <v>-6.177062761767476</v>
      </c>
      <c r="D105" s="8">
        <f t="shared" si="38"/>
        <v>-3.2451430215391692</v>
      </c>
      <c r="E105" s="8">
        <f t="shared" si="38"/>
        <v>-1.1426871568472157</v>
      </c>
      <c r="F105" s="8">
        <f t="shared" si="38"/>
        <v>-1.1978715760405771</v>
      </c>
      <c r="G105" s="8">
        <f t="shared" si="38"/>
        <v>-1.236293469630577</v>
      </c>
      <c r="H105" s="8">
        <f t="shared" si="38"/>
        <v>-0.70639148097307625</v>
      </c>
      <c r="I105" s="8">
        <f t="shared" si="38"/>
        <v>-0.7820352861458264</v>
      </c>
      <c r="J105" s="8">
        <f t="shared" si="38"/>
        <v>-0.48719714846658385</v>
      </c>
      <c r="K105" s="8">
        <f t="shared" si="38"/>
        <v>8.8294574858299862E-3</v>
      </c>
      <c r="L105" s="8">
        <f t="shared" si="38"/>
        <v>0.37998847592695856</v>
      </c>
      <c r="M105" s="8">
        <f t="shared" si="38"/>
        <v>0.30632487126093938</v>
      </c>
      <c r="N105" s="8">
        <f t="shared" si="38"/>
        <v>0.77970970265180672</v>
      </c>
      <c r="O105" s="8">
        <f t="shared" si="38"/>
        <v>1.0774543982484526</v>
      </c>
      <c r="P105" s="8">
        <f t="shared" si="38"/>
        <v>1.7140735241986764</v>
      </c>
      <c r="Q105" s="8">
        <f t="shared" si="38"/>
        <v>1.7326323116881917</v>
      </c>
      <c r="R105" s="8">
        <f t="shared" si="38"/>
        <v>1.6688681649534403</v>
      </c>
      <c r="S105" s="8">
        <f t="shared" si="38"/>
        <v>0.68301834611939083</v>
      </c>
      <c r="T105" s="8">
        <f t="shared" si="38"/>
        <v>0.34385438941374891</v>
      </c>
      <c r="U105" s="8">
        <f t="shared" si="38"/>
        <v>-0.15868649404222102</v>
      </c>
      <c r="V105" s="8">
        <f t="shared" si="38"/>
        <v>-2.1008524829080515</v>
      </c>
      <c r="W105" s="8">
        <f t="shared" si="38"/>
        <v>-5.3883903346114028</v>
      </c>
    </row>
    <row r="106" spans="1:23" x14ac:dyDescent="0.25">
      <c r="A106" s="20" t="s">
        <v>47</v>
      </c>
      <c r="B106" s="8">
        <f t="shared" ref="B106:B115" si="39">IF(B59=0,0,B59/B$52*B$99)</f>
        <v>0</v>
      </c>
      <c r="C106" s="8">
        <f t="shared" ref="C106:W106" si="40">IF(C59=0,0,C59/C$52*C$99)</f>
        <v>0</v>
      </c>
      <c r="D106" s="8">
        <f t="shared" si="40"/>
        <v>0</v>
      </c>
      <c r="E106" s="8">
        <f t="shared" si="40"/>
        <v>0</v>
      </c>
      <c r="F106" s="8">
        <f t="shared" si="40"/>
        <v>0</v>
      </c>
      <c r="G106" s="8">
        <f t="shared" si="40"/>
        <v>0</v>
      </c>
      <c r="H106" s="8">
        <f t="shared" si="40"/>
        <v>0</v>
      </c>
      <c r="I106" s="8">
        <f t="shared" si="40"/>
        <v>0</v>
      </c>
      <c r="J106" s="8">
        <f t="shared" si="40"/>
        <v>0</v>
      </c>
      <c r="K106" s="8">
        <f t="shared" si="40"/>
        <v>0</v>
      </c>
      <c r="L106" s="8">
        <f t="shared" si="40"/>
        <v>0</v>
      </c>
      <c r="M106" s="8">
        <f t="shared" si="40"/>
        <v>0</v>
      </c>
      <c r="N106" s="8">
        <f t="shared" si="40"/>
        <v>0</v>
      </c>
      <c r="O106" s="8">
        <f t="shared" si="40"/>
        <v>0</v>
      </c>
      <c r="P106" s="8">
        <f t="shared" si="40"/>
        <v>0</v>
      </c>
      <c r="Q106" s="8">
        <f t="shared" si="40"/>
        <v>0</v>
      </c>
      <c r="R106" s="8">
        <f t="shared" si="40"/>
        <v>0</v>
      </c>
      <c r="S106" s="8">
        <f t="shared" si="40"/>
        <v>0</v>
      </c>
      <c r="T106" s="8">
        <f t="shared" si="40"/>
        <v>0</v>
      </c>
      <c r="U106" s="8">
        <f t="shared" si="40"/>
        <v>0</v>
      </c>
      <c r="V106" s="8">
        <f t="shared" si="40"/>
        <v>0</v>
      </c>
      <c r="W106" s="8">
        <f t="shared" si="40"/>
        <v>0</v>
      </c>
    </row>
    <row r="107" spans="1:23" x14ac:dyDescent="0.25">
      <c r="A107" s="20" t="s">
        <v>48</v>
      </c>
      <c r="B107" s="8">
        <f t="shared" si="39"/>
        <v>-15.900854509179215</v>
      </c>
      <c r="C107" s="8">
        <f t="shared" ref="C107:W107" si="41">IF(C60=0,0,C60/C$52*C$99)</f>
        <v>-15.123050970606284</v>
      </c>
      <c r="D107" s="8">
        <f t="shared" si="41"/>
        <v>-10.832197336927157</v>
      </c>
      <c r="E107" s="8">
        <f t="shared" si="41"/>
        <v>-3.1992819305471163</v>
      </c>
      <c r="F107" s="8">
        <f t="shared" si="41"/>
        <v>-3.1663009527815742</v>
      </c>
      <c r="G107" s="8">
        <f t="shared" si="41"/>
        <v>-3.3301860663842584</v>
      </c>
      <c r="H107" s="8">
        <f t="shared" si="41"/>
        <v>-1.541437268381554</v>
      </c>
      <c r="I107" s="8">
        <f t="shared" si="41"/>
        <v>-1.3015139964146119</v>
      </c>
      <c r="J107" s="8">
        <f t="shared" si="41"/>
        <v>-1.0867895419673295</v>
      </c>
      <c r="K107" s="8">
        <f t="shared" si="41"/>
        <v>3.8747603713173921E-2</v>
      </c>
      <c r="L107" s="8">
        <f t="shared" si="41"/>
        <v>1.7360849708448982</v>
      </c>
      <c r="M107" s="8">
        <f t="shared" si="41"/>
        <v>1.3464321828217307</v>
      </c>
      <c r="N107" s="8">
        <f t="shared" si="41"/>
        <v>3.0658282030445845</v>
      </c>
      <c r="O107" s="8">
        <f t="shared" si="41"/>
        <v>3.8621827326080163</v>
      </c>
      <c r="P107" s="8">
        <f t="shared" si="41"/>
        <v>5.7247833906507086</v>
      </c>
      <c r="Q107" s="8">
        <f t="shared" si="41"/>
        <v>5.7788339854696176</v>
      </c>
      <c r="R107" s="8">
        <f t="shared" si="41"/>
        <v>4.8140362461892217</v>
      </c>
      <c r="S107" s="8">
        <f t="shared" si="41"/>
        <v>1.8205526993535901</v>
      </c>
      <c r="T107" s="8">
        <f t="shared" si="41"/>
        <v>0.75498326756571799</v>
      </c>
      <c r="U107" s="8">
        <f t="shared" si="41"/>
        <v>-0.36515668752654179</v>
      </c>
      <c r="V107" s="8">
        <f t="shared" si="41"/>
        <v>-5.0419054245090189</v>
      </c>
      <c r="W107" s="8">
        <f t="shared" si="41"/>
        <v>-16.583558329380395</v>
      </c>
    </row>
    <row r="108" spans="1:23" x14ac:dyDescent="0.25">
      <c r="A108" s="20" t="s">
        <v>50</v>
      </c>
      <c r="B108" s="8">
        <f t="shared" si="39"/>
        <v>-6.8314021580084221</v>
      </c>
      <c r="C108" s="8">
        <f t="shared" ref="C108:W108" si="42">IF(C61=0,0,C61/C$52*C$99)</f>
        <v>-6.6321563671444901</v>
      </c>
      <c r="D108" s="8">
        <f t="shared" si="42"/>
        <v>-4.7681879314972484</v>
      </c>
      <c r="E108" s="8">
        <f t="shared" si="42"/>
        <v>-1.5100829407339558</v>
      </c>
      <c r="F108" s="8">
        <f t="shared" si="42"/>
        <v>-1.6035082813963242</v>
      </c>
      <c r="G108" s="8">
        <f t="shared" si="42"/>
        <v>-1.7579860960218343</v>
      </c>
      <c r="H108" s="8">
        <f t="shared" si="42"/>
        <v>-0.89458307678354465</v>
      </c>
      <c r="I108" s="8">
        <f t="shared" si="42"/>
        <v>-0.77316901468607402</v>
      </c>
      <c r="J108" s="8">
        <f t="shared" si="42"/>
        <v>-0.47019746975054433</v>
      </c>
      <c r="K108" s="8">
        <f t="shared" si="42"/>
        <v>1.4514543575597668E-2</v>
      </c>
      <c r="L108" s="8">
        <f t="shared" si="42"/>
        <v>0.64316220232669408</v>
      </c>
      <c r="M108" s="8">
        <f t="shared" si="42"/>
        <v>0.43843364963565717</v>
      </c>
      <c r="N108" s="8">
        <f t="shared" si="42"/>
        <v>0.88155052578608339</v>
      </c>
      <c r="O108" s="8">
        <f t="shared" si="42"/>
        <v>1.1004317893201458</v>
      </c>
      <c r="P108" s="8">
        <f t="shared" si="42"/>
        <v>1.5882380580098934</v>
      </c>
      <c r="Q108" s="8">
        <f t="shared" si="42"/>
        <v>1.6349721434334121</v>
      </c>
      <c r="R108" s="8">
        <f t="shared" si="42"/>
        <v>0.97184922747147284</v>
      </c>
      <c r="S108" s="8">
        <f t="shared" si="42"/>
        <v>0.3964344229678346</v>
      </c>
      <c r="T108" s="8">
        <f t="shared" si="42"/>
        <v>0.21249733063552362</v>
      </c>
      <c r="U108" s="8">
        <f t="shared" si="42"/>
        <v>-8.9902579373940916E-2</v>
      </c>
      <c r="V108" s="8">
        <f t="shared" si="42"/>
        <v>-1.0785021187379082</v>
      </c>
      <c r="W108" s="8">
        <f t="shared" si="42"/>
        <v>-2.4785379917871211</v>
      </c>
    </row>
    <row r="109" spans="1:23" x14ac:dyDescent="0.25">
      <c r="A109" s="20" t="s">
        <v>51</v>
      </c>
      <c r="B109" s="8">
        <f t="shared" si="39"/>
        <v>-60.927368470427233</v>
      </c>
      <c r="C109" s="8">
        <f t="shared" ref="C109:W109" si="43">IF(C62=0,0,C62/C$52*C$99)</f>
        <v>-56.284419260474493</v>
      </c>
      <c r="D109" s="8">
        <f t="shared" si="43"/>
        <v>-41.046736856412188</v>
      </c>
      <c r="E109" s="8">
        <f t="shared" si="43"/>
        <v>-11.213903843018045</v>
      </c>
      <c r="F109" s="8">
        <f t="shared" si="43"/>
        <v>-12.326372084359798</v>
      </c>
      <c r="G109" s="8">
        <f t="shared" si="43"/>
        <v>-13.865360724462629</v>
      </c>
      <c r="H109" s="8">
        <f t="shared" si="43"/>
        <v>-7.6091961865420483</v>
      </c>
      <c r="I109" s="8">
        <f t="shared" si="43"/>
        <v>-6.7342095016104073</v>
      </c>
      <c r="J109" s="8">
        <f t="shared" si="43"/>
        <v>-5.0071216278881625</v>
      </c>
      <c r="K109" s="8">
        <f t="shared" si="43"/>
        <v>0.14550309526654778</v>
      </c>
      <c r="L109" s="8">
        <f t="shared" si="43"/>
        <v>6.4543757338894299</v>
      </c>
      <c r="M109" s="8">
        <f t="shared" si="43"/>
        <v>4.2243933803986637</v>
      </c>
      <c r="N109" s="8">
        <f t="shared" si="43"/>
        <v>8.3972285976853449</v>
      </c>
      <c r="O109" s="8">
        <f t="shared" si="43"/>
        <v>10.228317316719439</v>
      </c>
      <c r="P109" s="8">
        <f t="shared" si="43"/>
        <v>15.685047669829228</v>
      </c>
      <c r="Q109" s="8">
        <f t="shared" si="43"/>
        <v>15.771685088082526</v>
      </c>
      <c r="R109" s="8">
        <f t="shared" si="43"/>
        <v>14.094525192947522</v>
      </c>
      <c r="S109" s="8">
        <f t="shared" si="43"/>
        <v>5.7749755185706499</v>
      </c>
      <c r="T109" s="8">
        <f t="shared" si="43"/>
        <v>2.7206697605198693</v>
      </c>
      <c r="U109" s="8">
        <f t="shared" si="43"/>
        <v>-1.2758808424650685</v>
      </c>
      <c r="V109" s="8">
        <f t="shared" si="43"/>
        <v>-17.49658062790536</v>
      </c>
      <c r="W109" s="8">
        <f t="shared" si="43"/>
        <v>-46.657297632846593</v>
      </c>
    </row>
    <row r="110" spans="1:23" x14ac:dyDescent="0.25">
      <c r="A110" s="20" t="s">
        <v>49</v>
      </c>
      <c r="B110" s="8">
        <f t="shared" si="39"/>
        <v>-79.555851503474315</v>
      </c>
      <c r="C110" s="8">
        <f t="shared" ref="C110:W110" si="44">IF(C63=0,0,C63/C$52*C$99)</f>
        <v>-68.87976350698932</v>
      </c>
      <c r="D110" s="8">
        <f t="shared" si="44"/>
        <v>-50.535310100434131</v>
      </c>
      <c r="E110" s="8">
        <f t="shared" si="44"/>
        <v>-15.816843445629807</v>
      </c>
      <c r="F110" s="8">
        <f t="shared" si="44"/>
        <v>-18.182810577812067</v>
      </c>
      <c r="G110" s="8">
        <f t="shared" si="44"/>
        <v>-19.737542278087322</v>
      </c>
      <c r="H110" s="8">
        <f t="shared" si="44"/>
        <v>-10.942486146914009</v>
      </c>
      <c r="I110" s="8">
        <f t="shared" si="44"/>
        <v>-11.289579999718406</v>
      </c>
      <c r="J110" s="8">
        <f t="shared" si="44"/>
        <v>-5.6168634805451649</v>
      </c>
      <c r="K110" s="8">
        <f t="shared" si="44"/>
        <v>0.149385667563702</v>
      </c>
      <c r="L110" s="8">
        <f t="shared" si="44"/>
        <v>5.7700856244768532</v>
      </c>
      <c r="M110" s="8">
        <f t="shared" si="44"/>
        <v>4.8590620725209703</v>
      </c>
      <c r="N110" s="8">
        <f t="shared" si="44"/>
        <v>11.025871996780175</v>
      </c>
      <c r="O110" s="8">
        <f t="shared" si="44"/>
        <v>13.490440117276377</v>
      </c>
      <c r="P110" s="8">
        <f t="shared" si="44"/>
        <v>20.463261711295576</v>
      </c>
      <c r="Q110" s="8">
        <f t="shared" si="44"/>
        <v>21.519791984637532</v>
      </c>
      <c r="R110" s="8">
        <f t="shared" si="44"/>
        <v>21.943346353253556</v>
      </c>
      <c r="S110" s="8">
        <f t="shared" si="44"/>
        <v>8.9670723839574613</v>
      </c>
      <c r="T110" s="8">
        <f t="shared" si="44"/>
        <v>4.4127558250465038</v>
      </c>
      <c r="U110" s="8">
        <f t="shared" si="44"/>
        <v>-2.1093176648848004</v>
      </c>
      <c r="V110" s="8">
        <f t="shared" si="44"/>
        <v>-30.284358630303313</v>
      </c>
      <c r="W110" s="8">
        <f t="shared" si="44"/>
        <v>-74.795320787188956</v>
      </c>
    </row>
    <row r="111" spans="1:23" x14ac:dyDescent="0.25">
      <c r="A111" s="20" t="s">
        <v>52</v>
      </c>
      <c r="B111" s="8">
        <f t="shared" si="39"/>
        <v>-1.6944527770276998</v>
      </c>
      <c r="C111" s="8">
        <f t="shared" ref="C111:W111" si="45">IF(C64=0,0,C64/C$52*C$99)</f>
        <v>-1.7824266840228919</v>
      </c>
      <c r="D111" s="8">
        <f t="shared" si="45"/>
        <v>-1.2227260065341348</v>
      </c>
      <c r="E111" s="8">
        <f t="shared" si="45"/>
        <v>-0.41608809718348722</v>
      </c>
      <c r="F111" s="8">
        <f t="shared" si="45"/>
        <v>-0.44076325959474527</v>
      </c>
      <c r="G111" s="8">
        <f t="shared" si="45"/>
        <v>-0.53906855741701409</v>
      </c>
      <c r="H111" s="8">
        <f t="shared" si="45"/>
        <v>-0.2706419632814473</v>
      </c>
      <c r="I111" s="8">
        <f t="shared" si="45"/>
        <v>-0.29185871738721891</v>
      </c>
      <c r="J111" s="8">
        <f t="shared" si="45"/>
        <v>-0.14850986575633715</v>
      </c>
      <c r="K111" s="8">
        <f t="shared" si="45"/>
        <v>4.8227682542468456E-3</v>
      </c>
      <c r="L111" s="8">
        <f t="shared" si="45"/>
        <v>0.20758206139137542</v>
      </c>
      <c r="M111" s="8">
        <f t="shared" si="45"/>
        <v>0.10220732743098888</v>
      </c>
      <c r="N111" s="8">
        <f t="shared" si="45"/>
        <v>0.11430691275231482</v>
      </c>
      <c r="O111" s="8">
        <f t="shared" si="45"/>
        <v>0.14771638315044891</v>
      </c>
      <c r="P111" s="8">
        <f t="shared" si="45"/>
        <v>0.27338277134194644</v>
      </c>
      <c r="Q111" s="8">
        <f t="shared" si="45"/>
        <v>0.26024211144657389</v>
      </c>
      <c r="R111" s="8">
        <f t="shared" si="45"/>
        <v>0.18603536376873253</v>
      </c>
      <c r="S111" s="8">
        <f t="shared" si="45"/>
        <v>7.5474303331723613E-2</v>
      </c>
      <c r="T111" s="8">
        <f t="shared" si="45"/>
        <v>3.6834450399849901E-2</v>
      </c>
      <c r="U111" s="8">
        <f t="shared" si="45"/>
        <v>-1.5478510615173618E-2</v>
      </c>
      <c r="V111" s="8">
        <f t="shared" si="45"/>
        <v>-0.18587962156939594</v>
      </c>
      <c r="W111" s="8">
        <f t="shared" si="45"/>
        <v>-0.64261297511415838</v>
      </c>
    </row>
    <row r="112" spans="1:23" x14ac:dyDescent="0.25">
      <c r="A112" s="20" t="s">
        <v>53</v>
      </c>
      <c r="B112" s="8">
        <f t="shared" si="39"/>
        <v>-16.120685877202195</v>
      </c>
      <c r="C112" s="8">
        <f t="shared" ref="C112:W112" si="46">IF(C65=0,0,C65/C$52*C$99)</f>
        <v>-14.980094037504283</v>
      </c>
      <c r="D112" s="8">
        <f t="shared" si="46"/>
        <v>-10.815844981081554</v>
      </c>
      <c r="E112" s="8">
        <f t="shared" si="46"/>
        <v>-3.4619110356818101</v>
      </c>
      <c r="F112" s="8">
        <f t="shared" si="46"/>
        <v>-3.7639588937351669</v>
      </c>
      <c r="G112" s="8">
        <f t="shared" si="46"/>
        <v>-3.6704897878327198</v>
      </c>
      <c r="H112" s="8">
        <f t="shared" si="46"/>
        <v>-1.9859855283908521</v>
      </c>
      <c r="I112" s="8">
        <f t="shared" si="46"/>
        <v>-1.9935892500840799</v>
      </c>
      <c r="J112" s="8">
        <f t="shared" si="46"/>
        <v>-1.6286232100260682</v>
      </c>
      <c r="K112" s="8">
        <f t="shared" si="46"/>
        <v>4.9264013235859494E-2</v>
      </c>
      <c r="L112" s="8">
        <f t="shared" si="46"/>
        <v>2.0766647264847267</v>
      </c>
      <c r="M112" s="8">
        <f t="shared" si="46"/>
        <v>1.1852604198470169</v>
      </c>
      <c r="N112" s="8">
        <f t="shared" si="46"/>
        <v>2.4220991135338372</v>
      </c>
      <c r="O112" s="8">
        <f t="shared" si="46"/>
        <v>2.5798002347005524</v>
      </c>
      <c r="P112" s="8">
        <f t="shared" si="46"/>
        <v>2.8955347233330562</v>
      </c>
      <c r="Q112" s="8">
        <f t="shared" si="46"/>
        <v>2.9768705123094179</v>
      </c>
      <c r="R112" s="8">
        <f t="shared" si="46"/>
        <v>2.4839986886583429</v>
      </c>
      <c r="S112" s="8">
        <f t="shared" si="46"/>
        <v>0.99023397716781403</v>
      </c>
      <c r="T112" s="8">
        <f t="shared" si="46"/>
        <v>0.48964485711767314</v>
      </c>
      <c r="U112" s="8">
        <f t="shared" si="46"/>
        <v>-0.22121921427333632</v>
      </c>
      <c r="V112" s="8">
        <f t="shared" si="46"/>
        <v>-2.9025104011485725</v>
      </c>
      <c r="W112" s="8">
        <f t="shared" si="46"/>
        <v>-8.4963712035743946</v>
      </c>
    </row>
    <row r="113" spans="1:23" x14ac:dyDescent="0.25">
      <c r="A113" s="20" t="s">
        <v>54</v>
      </c>
      <c r="B113" s="8">
        <f t="shared" si="39"/>
        <v>-3.5675655420705277</v>
      </c>
      <c r="C113" s="8">
        <f t="shared" ref="C113:W113" si="47">IF(C66=0,0,C66/C$52*C$99)</f>
        <v>-3.2444320273771474</v>
      </c>
      <c r="D113" s="8">
        <f t="shared" si="47"/>
        <v>-2.357909372983475</v>
      </c>
      <c r="E113" s="8">
        <f t="shared" si="47"/>
        <v>-0.63331354287660702</v>
      </c>
      <c r="F113" s="8">
        <f t="shared" si="47"/>
        <v>-0.66524514023264814</v>
      </c>
      <c r="G113" s="8">
        <f t="shared" si="47"/>
        <v>-0.45468638863531785</v>
      </c>
      <c r="H113" s="8">
        <f t="shared" si="47"/>
        <v>-0.22072172737576035</v>
      </c>
      <c r="I113" s="8">
        <f t="shared" si="47"/>
        <v>-0.15722512856927101</v>
      </c>
      <c r="J113" s="8">
        <f t="shared" si="47"/>
        <v>-0.11083365330809374</v>
      </c>
      <c r="K113" s="8">
        <f t="shared" si="47"/>
        <v>3.496851476315154E-3</v>
      </c>
      <c r="L113" s="8">
        <f t="shared" si="47"/>
        <v>0.1504972889135493</v>
      </c>
      <c r="M113" s="8">
        <f t="shared" si="47"/>
        <v>9.2210255692054391E-2</v>
      </c>
      <c r="N113" s="8">
        <f t="shared" si="47"/>
        <v>0.1374297138388352</v>
      </c>
      <c r="O113" s="8">
        <f t="shared" si="47"/>
        <v>0.16254528383583275</v>
      </c>
      <c r="P113" s="8">
        <f t="shared" si="47"/>
        <v>0.22109358878251956</v>
      </c>
      <c r="Q113" s="8">
        <f t="shared" si="47"/>
        <v>0.23300053495655407</v>
      </c>
      <c r="R113" s="8">
        <f t="shared" si="47"/>
        <v>0.18834955574825066</v>
      </c>
      <c r="S113" s="8">
        <f t="shared" si="47"/>
        <v>7.7520702264467542E-2</v>
      </c>
      <c r="T113" s="8">
        <f t="shared" si="47"/>
        <v>3.4309060014957107E-2</v>
      </c>
      <c r="U113" s="8">
        <f t="shared" si="47"/>
        <v>-1.6725116419906597E-2</v>
      </c>
      <c r="V113" s="8">
        <f t="shared" si="47"/>
        <v>-0.23305716270407489</v>
      </c>
      <c r="W113" s="8">
        <f t="shared" si="47"/>
        <v>-0.81079862129525648</v>
      </c>
    </row>
    <row r="114" spans="1:23" x14ac:dyDescent="0.25">
      <c r="A114" s="20" t="s">
        <v>55</v>
      </c>
      <c r="B114" s="8">
        <f t="shared" si="39"/>
        <v>-2.8509858699570945</v>
      </c>
      <c r="C114" s="8">
        <f t="shared" ref="C114:W114" si="48">IF(C67=0,0,C67/C$52*C$99)</f>
        <v>-2.1819734436930878</v>
      </c>
      <c r="D114" s="8">
        <f t="shared" si="48"/>
        <v>-1.5812255352878064</v>
      </c>
      <c r="E114" s="8">
        <f t="shared" si="48"/>
        <v>-0.46807391402132353</v>
      </c>
      <c r="F114" s="8">
        <f t="shared" si="48"/>
        <v>-0.53332580745765756</v>
      </c>
      <c r="G114" s="8">
        <f t="shared" si="48"/>
        <v>-0.47377241214640559</v>
      </c>
      <c r="H114" s="8">
        <f t="shared" si="48"/>
        <v>-0.28431876278242674</v>
      </c>
      <c r="I114" s="8">
        <f t="shared" si="48"/>
        <v>-0.22993683626677858</v>
      </c>
      <c r="J114" s="8">
        <f t="shared" si="48"/>
        <v>-0.17849492244228798</v>
      </c>
      <c r="K114" s="8">
        <f t="shared" si="48"/>
        <v>4.8689007345415654E-3</v>
      </c>
      <c r="L114" s="8">
        <f t="shared" si="48"/>
        <v>0.23073743497168292</v>
      </c>
      <c r="M114" s="8">
        <f t="shared" si="48"/>
        <v>0.11402465529489096</v>
      </c>
      <c r="N114" s="8">
        <f t="shared" si="48"/>
        <v>0.14160626863662032</v>
      </c>
      <c r="O114" s="8">
        <f t="shared" si="48"/>
        <v>0.13708126924596753</v>
      </c>
      <c r="P114" s="8">
        <f t="shared" si="48"/>
        <v>0.23877626596336923</v>
      </c>
      <c r="Q114" s="8">
        <f t="shared" si="48"/>
        <v>0.24730439709736127</v>
      </c>
      <c r="R114" s="8">
        <f t="shared" si="48"/>
        <v>0.21167608761116602</v>
      </c>
      <c r="S114" s="8">
        <f t="shared" si="48"/>
        <v>8.1136209035751528E-2</v>
      </c>
      <c r="T114" s="8">
        <f t="shared" si="48"/>
        <v>4.5271581249481774E-2</v>
      </c>
      <c r="U114" s="8">
        <f t="shared" si="48"/>
        <v>-2.0104263672744413E-2</v>
      </c>
      <c r="V114" s="8">
        <f t="shared" si="48"/>
        <v>-0.24252138117430472</v>
      </c>
      <c r="W114" s="8">
        <f t="shared" si="48"/>
        <v>-0.78246942179347578</v>
      </c>
    </row>
    <row r="115" spans="1:23" x14ac:dyDescent="0.25">
      <c r="A115" s="20" t="s">
        <v>76</v>
      </c>
      <c r="B115" s="8">
        <f t="shared" si="39"/>
        <v>-40.74942319912963</v>
      </c>
      <c r="C115" s="8">
        <f t="shared" ref="C115:W115" si="49">IF(C68=0,0,C68/C$52*C$99)</f>
        <v>-38.845100939889981</v>
      </c>
      <c r="D115" s="8">
        <f t="shared" si="49"/>
        <v>-28.865752184301087</v>
      </c>
      <c r="E115" s="8">
        <f t="shared" si="49"/>
        <v>-8.3642910365795693</v>
      </c>
      <c r="F115" s="8">
        <f t="shared" si="49"/>
        <v>-9.1428063607522123</v>
      </c>
      <c r="G115" s="8">
        <f t="shared" si="49"/>
        <v>-10.264100964047653</v>
      </c>
      <c r="H115" s="8">
        <f t="shared" si="49"/>
        <v>-4.9440714115372764</v>
      </c>
      <c r="I115" s="8">
        <f t="shared" si="49"/>
        <v>-4.6445274299450832</v>
      </c>
      <c r="J115" s="8">
        <f t="shared" si="49"/>
        <v>-2.9946334779021577</v>
      </c>
      <c r="K115" s="8">
        <f t="shared" si="49"/>
        <v>8.6348334489418851E-2</v>
      </c>
      <c r="L115" s="8">
        <f t="shared" si="49"/>
        <v>3.5276032105398092</v>
      </c>
      <c r="M115" s="8">
        <f t="shared" si="49"/>
        <v>2.4343729453226266</v>
      </c>
      <c r="N115" s="8">
        <f t="shared" si="49"/>
        <v>4.6841288209614156</v>
      </c>
      <c r="O115" s="8">
        <f t="shared" si="49"/>
        <v>6.0317657173722949</v>
      </c>
      <c r="P115" s="8">
        <f t="shared" si="49"/>
        <v>8.6963178356094204</v>
      </c>
      <c r="Q115" s="8">
        <f t="shared" si="49"/>
        <v>9.2700605091846242</v>
      </c>
      <c r="R115" s="8">
        <f t="shared" si="49"/>
        <v>8.6130716750897403</v>
      </c>
      <c r="S115" s="8">
        <f t="shared" si="49"/>
        <v>3.4398220529050185</v>
      </c>
      <c r="T115" s="8">
        <f t="shared" si="49"/>
        <v>1.7337353162158311</v>
      </c>
      <c r="U115" s="8">
        <f t="shared" si="49"/>
        <v>-0.81217267158575368</v>
      </c>
      <c r="V115" s="8">
        <f t="shared" si="49"/>
        <v>-12.107310399393912</v>
      </c>
      <c r="W115" s="8">
        <f t="shared" si="49"/>
        <v>-36.912016029517979</v>
      </c>
    </row>
    <row r="116" spans="1:23" x14ac:dyDescent="0.25">
      <c r="A116" s="15" t="s">
        <v>56</v>
      </c>
      <c r="B116" s="16">
        <f>SUM(B117:B121)</f>
        <v>305.86157423999896</v>
      </c>
      <c r="C116" s="16">
        <f t="shared" ref="C116:W116" si="50">SUM(C117:C121)</f>
        <v>267.14076672000272</v>
      </c>
      <c r="D116" s="16">
        <f t="shared" si="50"/>
        <v>279.0384780799983</v>
      </c>
      <c r="E116" s="16">
        <f t="shared" si="50"/>
        <v>264.51870016000021</v>
      </c>
      <c r="F116" s="16">
        <f t="shared" si="50"/>
        <v>195.78063115999799</v>
      </c>
      <c r="G116" s="16">
        <f t="shared" si="50"/>
        <v>196.13964376000018</v>
      </c>
      <c r="H116" s="16">
        <f t="shared" si="50"/>
        <v>230.29615979999929</v>
      </c>
      <c r="I116" s="16">
        <f t="shared" si="50"/>
        <v>223.87149948000146</v>
      </c>
      <c r="J116" s="16">
        <f t="shared" si="50"/>
        <v>204.57622255999945</v>
      </c>
      <c r="K116" s="16">
        <f t="shared" si="50"/>
        <v>172.86583836000059</v>
      </c>
      <c r="L116" s="16">
        <f t="shared" si="50"/>
        <v>196.28970467999812</v>
      </c>
      <c r="M116" s="16">
        <f t="shared" si="50"/>
        <v>233.23344815999667</v>
      </c>
      <c r="N116" s="16">
        <f t="shared" si="50"/>
        <v>717.73436752000089</v>
      </c>
      <c r="O116" s="16">
        <f t="shared" si="50"/>
        <v>720.99278300000253</v>
      </c>
      <c r="P116" s="16">
        <f t="shared" si="50"/>
        <v>733.70937392000008</v>
      </c>
      <c r="Q116" s="16">
        <f t="shared" si="50"/>
        <v>470.77265572000312</v>
      </c>
      <c r="R116" s="16">
        <f t="shared" si="50"/>
        <v>581.84826988000157</v>
      </c>
      <c r="S116" s="16">
        <f t="shared" si="50"/>
        <v>779.2638916800006</v>
      </c>
      <c r="T116" s="16">
        <f t="shared" si="50"/>
        <v>779.4039476000014</v>
      </c>
      <c r="U116" s="16">
        <f t="shared" si="50"/>
        <v>850.32984840000449</v>
      </c>
      <c r="V116" s="16">
        <f t="shared" si="50"/>
        <v>770.83110463999719</v>
      </c>
      <c r="W116" s="16">
        <f t="shared" si="50"/>
        <v>833.65619211999922</v>
      </c>
    </row>
    <row r="117" spans="1:23" x14ac:dyDescent="0.25">
      <c r="A117" s="10" t="s">
        <v>75</v>
      </c>
      <c r="B117" s="8">
        <f t="shared" ref="B117:W117" si="51">B19-B70</f>
        <v>36.110640280000041</v>
      </c>
      <c r="C117" s="8">
        <f t="shared" si="51"/>
        <v>44.230256559999987</v>
      </c>
      <c r="D117" s="8">
        <f t="shared" si="51"/>
        <v>40.363843999999972</v>
      </c>
      <c r="E117" s="8">
        <f t="shared" si="51"/>
        <v>43.296176559999978</v>
      </c>
      <c r="F117" s="8">
        <f t="shared" si="51"/>
        <v>50.175347720000005</v>
      </c>
      <c r="G117" s="8">
        <f t="shared" si="51"/>
        <v>58.192940279999974</v>
      </c>
      <c r="H117" s="8">
        <f t="shared" si="51"/>
        <v>58.347893999999997</v>
      </c>
      <c r="I117" s="8">
        <f t="shared" si="51"/>
        <v>58.18559399999998</v>
      </c>
      <c r="J117" s="8">
        <f t="shared" si="51"/>
        <v>53.051747720000009</v>
      </c>
      <c r="K117" s="8">
        <f t="shared" si="51"/>
        <v>44.79464772</v>
      </c>
      <c r="L117" s="8">
        <f t="shared" si="51"/>
        <v>45.840859719999997</v>
      </c>
      <c r="M117" s="8">
        <f t="shared" si="51"/>
        <v>42.851176000000038</v>
      </c>
      <c r="N117" s="8">
        <f t="shared" si="51"/>
        <v>39.235185999999999</v>
      </c>
      <c r="O117" s="8">
        <f t="shared" si="51"/>
        <v>37.707689719999991</v>
      </c>
      <c r="P117" s="8">
        <f t="shared" si="51"/>
        <v>36.007512279999986</v>
      </c>
      <c r="Q117" s="8">
        <f t="shared" si="51"/>
        <v>35.047974359999941</v>
      </c>
      <c r="R117" s="8">
        <f t="shared" si="51"/>
        <v>37.096576840000012</v>
      </c>
      <c r="S117" s="8">
        <f t="shared" si="51"/>
        <v>43.955915919999995</v>
      </c>
      <c r="T117" s="8">
        <f t="shared" si="51"/>
        <v>50.034793799999989</v>
      </c>
      <c r="U117" s="8">
        <f t="shared" si="51"/>
        <v>52.081566039999998</v>
      </c>
      <c r="V117" s="8">
        <f t="shared" si="51"/>
        <v>26.74855668</v>
      </c>
      <c r="W117" s="8">
        <f t="shared" si="51"/>
        <v>30.412984599999994</v>
      </c>
    </row>
    <row r="118" spans="1:23" x14ac:dyDescent="0.25">
      <c r="A118" s="10" t="s">
        <v>58</v>
      </c>
      <c r="B118" s="8">
        <f t="shared" ref="B118:W118" si="52">B20-B71</f>
        <v>181.84432647999893</v>
      </c>
      <c r="C118" s="8">
        <f t="shared" si="52"/>
        <v>120.01345304000279</v>
      </c>
      <c r="D118" s="8">
        <f t="shared" si="52"/>
        <v>144.00192623999828</v>
      </c>
      <c r="E118" s="8">
        <f t="shared" si="52"/>
        <v>125.56305143999998</v>
      </c>
      <c r="F118" s="8">
        <f t="shared" si="52"/>
        <v>52.673928039997918</v>
      </c>
      <c r="G118" s="8">
        <f t="shared" si="52"/>
        <v>39.872527800000171</v>
      </c>
      <c r="H118" s="8">
        <f t="shared" si="52"/>
        <v>67.244731479999245</v>
      </c>
      <c r="I118" s="8">
        <f t="shared" si="52"/>
        <v>52.49501440000131</v>
      </c>
      <c r="J118" s="8">
        <f t="shared" si="52"/>
        <v>37.589222439999503</v>
      </c>
      <c r="K118" s="8">
        <f t="shared" si="52"/>
        <v>15.954842560000543</v>
      </c>
      <c r="L118" s="8">
        <f t="shared" si="52"/>
        <v>35.205945679997967</v>
      </c>
      <c r="M118" s="8">
        <f t="shared" si="52"/>
        <v>78.318460359996607</v>
      </c>
      <c r="N118" s="8">
        <f t="shared" si="52"/>
        <v>566.74674648000109</v>
      </c>
      <c r="O118" s="8">
        <f t="shared" si="52"/>
        <v>583.7218913600027</v>
      </c>
      <c r="P118" s="8">
        <f t="shared" si="52"/>
        <v>614.13632116000008</v>
      </c>
      <c r="Q118" s="8">
        <f t="shared" si="52"/>
        <v>424.28524548000314</v>
      </c>
      <c r="R118" s="8">
        <f t="shared" si="52"/>
        <v>420.0925136800015</v>
      </c>
      <c r="S118" s="8">
        <f t="shared" si="52"/>
        <v>578.43445120000069</v>
      </c>
      <c r="T118" s="8">
        <f t="shared" si="52"/>
        <v>610.3503846800013</v>
      </c>
      <c r="U118" s="8">
        <f t="shared" si="52"/>
        <v>698.17661976000454</v>
      </c>
      <c r="V118" s="8">
        <f t="shared" si="52"/>
        <v>631.9336885199973</v>
      </c>
      <c r="W118" s="8">
        <f t="shared" si="52"/>
        <v>690.3592095999993</v>
      </c>
    </row>
    <row r="119" spans="1:23" x14ac:dyDescent="0.25">
      <c r="A119" s="10" t="s">
        <v>57</v>
      </c>
      <c r="B119" s="8">
        <f t="shared" ref="B119:W119" si="53">B21-B72</f>
        <v>0.32084000000000401</v>
      </c>
      <c r="C119" s="8">
        <f t="shared" si="53"/>
        <v>-0.52322144000001458</v>
      </c>
      <c r="D119" s="8">
        <f t="shared" si="53"/>
        <v>-1.2089314400000148</v>
      </c>
      <c r="E119" s="8">
        <f t="shared" si="53"/>
        <v>0.27670107999998095</v>
      </c>
      <c r="F119" s="8">
        <f t="shared" si="53"/>
        <v>1.3410714400000074</v>
      </c>
      <c r="G119" s="8">
        <f t="shared" si="53"/>
        <v>1.4571496400000115</v>
      </c>
      <c r="H119" s="8">
        <f t="shared" si="53"/>
        <v>-0.74228999999999701</v>
      </c>
      <c r="I119" s="8">
        <f t="shared" si="53"/>
        <v>8.429000000003839E-2</v>
      </c>
      <c r="J119" s="8">
        <f t="shared" si="53"/>
        <v>-0.29151107999999226</v>
      </c>
      <c r="K119" s="8">
        <f t="shared" si="53"/>
        <v>-0.4644603600000039</v>
      </c>
      <c r="L119" s="8">
        <f t="shared" si="53"/>
        <v>-1.1208285600000352</v>
      </c>
      <c r="M119" s="8">
        <f t="shared" si="53"/>
        <v>-0.24356928000000266</v>
      </c>
      <c r="N119" s="8">
        <f t="shared" si="53"/>
        <v>-0.29937928000001079</v>
      </c>
      <c r="O119" s="8">
        <f t="shared" si="53"/>
        <v>1.3284410800000046</v>
      </c>
      <c r="P119" s="8">
        <f t="shared" si="53"/>
        <v>-0.65782963999996014</v>
      </c>
      <c r="Q119" s="8">
        <f t="shared" si="53"/>
        <v>6.1567999998146661E-4</v>
      </c>
      <c r="R119" s="8">
        <f t="shared" si="53"/>
        <v>5.3127999998991982E-4</v>
      </c>
      <c r="S119" s="8">
        <f t="shared" si="53"/>
        <v>-4.5396400000186077E-3</v>
      </c>
      <c r="T119" s="8">
        <f t="shared" si="53"/>
        <v>-7.4675199999489905E-3</v>
      </c>
      <c r="U119" s="8">
        <f t="shared" si="53"/>
        <v>-6.4035999999703108E-3</v>
      </c>
      <c r="V119" s="8">
        <f t="shared" si="53"/>
        <v>-7.2265199999890228E-3</v>
      </c>
      <c r="W119" s="8">
        <f t="shared" si="53"/>
        <v>-1.0365600000170616E-3</v>
      </c>
    </row>
    <row r="120" spans="1:23" x14ac:dyDescent="0.25">
      <c r="A120" s="10" t="s">
        <v>59</v>
      </c>
      <c r="B120" s="8">
        <f t="shared" ref="B120:W120" si="54">B22-B73</f>
        <v>87.585767480000015</v>
      </c>
      <c r="C120" s="8">
        <f t="shared" si="54"/>
        <v>103.42027855999993</v>
      </c>
      <c r="D120" s="8">
        <f t="shared" si="54"/>
        <v>95.881639280000059</v>
      </c>
      <c r="E120" s="8">
        <f t="shared" si="54"/>
        <v>95.382771080000225</v>
      </c>
      <c r="F120" s="8">
        <f t="shared" si="54"/>
        <v>91.590283960000079</v>
      </c>
      <c r="G120" s="8">
        <f t="shared" si="54"/>
        <v>96.617026040000042</v>
      </c>
      <c r="H120" s="8">
        <f t="shared" si="54"/>
        <v>105.44582432000004</v>
      </c>
      <c r="I120" s="8">
        <f t="shared" si="54"/>
        <v>113.10660108000013</v>
      </c>
      <c r="J120" s="8">
        <f t="shared" si="54"/>
        <v>114.22676347999993</v>
      </c>
      <c r="K120" s="8">
        <f t="shared" si="54"/>
        <v>112.58080844000006</v>
      </c>
      <c r="L120" s="8">
        <f t="shared" si="54"/>
        <v>116.36372784000019</v>
      </c>
      <c r="M120" s="8">
        <f t="shared" si="54"/>
        <v>112.30738108000003</v>
      </c>
      <c r="N120" s="8">
        <f t="shared" si="54"/>
        <v>112.05181431999983</v>
      </c>
      <c r="O120" s="8">
        <f t="shared" si="54"/>
        <v>98.234760839999922</v>
      </c>
      <c r="P120" s="8">
        <f t="shared" si="54"/>
        <v>84.223370119999913</v>
      </c>
      <c r="Q120" s="8">
        <f t="shared" si="54"/>
        <v>11.438820200000066</v>
      </c>
      <c r="R120" s="8">
        <f t="shared" si="54"/>
        <v>124.65864808000003</v>
      </c>
      <c r="S120" s="8">
        <f t="shared" si="54"/>
        <v>156.87806419999993</v>
      </c>
      <c r="T120" s="8">
        <f t="shared" si="54"/>
        <v>119.02623664000009</v>
      </c>
      <c r="U120" s="8">
        <f t="shared" si="54"/>
        <v>100.07806619999997</v>
      </c>
      <c r="V120" s="8">
        <f t="shared" si="54"/>
        <v>112.15608595999987</v>
      </c>
      <c r="W120" s="8">
        <f t="shared" si="54"/>
        <v>112.88503447999994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400.80593755668144</v>
      </c>
      <c r="C122" s="16">
        <f t="shared" ref="C122:W122" si="56">SUM(C123:C125)</f>
        <v>511.83653721884093</v>
      </c>
      <c r="D122" s="16">
        <f t="shared" si="56"/>
        <v>462.08324141074684</v>
      </c>
      <c r="E122" s="16">
        <f t="shared" si="56"/>
        <v>528.87788735541722</v>
      </c>
      <c r="F122" s="16">
        <f t="shared" si="56"/>
        <v>448.157040289512</v>
      </c>
      <c r="G122" s="16">
        <f t="shared" si="56"/>
        <v>384.01795435466113</v>
      </c>
      <c r="H122" s="16">
        <f t="shared" si="56"/>
        <v>400.68985132833166</v>
      </c>
      <c r="I122" s="16">
        <f t="shared" si="56"/>
        <v>321.01838017808586</v>
      </c>
      <c r="J122" s="16">
        <f t="shared" si="56"/>
        <v>327.99249155052689</v>
      </c>
      <c r="K122" s="16">
        <f t="shared" si="56"/>
        <v>211.56623854878831</v>
      </c>
      <c r="L122" s="16">
        <f t="shared" si="56"/>
        <v>97.026399934464735</v>
      </c>
      <c r="M122" s="16">
        <f t="shared" si="56"/>
        <v>23.786929344247824</v>
      </c>
      <c r="N122" s="16">
        <f t="shared" si="56"/>
        <v>26.621529421841501</v>
      </c>
      <c r="O122" s="16">
        <f t="shared" si="56"/>
        <v>-32.602048505775542</v>
      </c>
      <c r="P122" s="16">
        <f t="shared" si="56"/>
        <v>-109.81184481127264</v>
      </c>
      <c r="Q122" s="16">
        <f t="shared" si="56"/>
        <v>-157.82294382749592</v>
      </c>
      <c r="R122" s="16">
        <f t="shared" si="56"/>
        <v>-159.63649464655691</v>
      </c>
      <c r="S122" s="16">
        <f t="shared" si="56"/>
        <v>-289.15334482341552</v>
      </c>
      <c r="T122" s="16">
        <f t="shared" si="56"/>
        <v>-203.40186828435242</v>
      </c>
      <c r="U122" s="16">
        <f t="shared" si="56"/>
        <v>-322.18702209588139</v>
      </c>
      <c r="V122" s="16">
        <f t="shared" si="56"/>
        <v>-473.11309583964044</v>
      </c>
      <c r="W122" s="16">
        <f t="shared" si="56"/>
        <v>-562.24186798875132</v>
      </c>
    </row>
    <row r="123" spans="1:23" x14ac:dyDescent="0.25">
      <c r="A123" s="10" t="s">
        <v>62</v>
      </c>
      <c r="B123" s="8">
        <f t="shared" ref="B123:W123" si="57">B25-B76</f>
        <v>179.14829723529112</v>
      </c>
      <c r="C123" s="8">
        <f t="shared" si="57"/>
        <v>195.06399609728624</v>
      </c>
      <c r="D123" s="8">
        <f t="shared" si="57"/>
        <v>182.88708772964185</v>
      </c>
      <c r="E123" s="8">
        <f t="shared" si="57"/>
        <v>227.63596043394887</v>
      </c>
      <c r="F123" s="8">
        <f t="shared" si="57"/>
        <v>201.33235440775093</v>
      </c>
      <c r="G123" s="8">
        <f t="shared" si="57"/>
        <v>215.29677659246829</v>
      </c>
      <c r="H123" s="8">
        <f t="shared" si="57"/>
        <v>250.54594936518026</v>
      </c>
      <c r="I123" s="8">
        <f t="shared" si="57"/>
        <v>262.24383797682663</v>
      </c>
      <c r="J123" s="8">
        <f t="shared" si="57"/>
        <v>291.98887294825818</v>
      </c>
      <c r="K123" s="8">
        <f t="shared" si="57"/>
        <v>272.81384182756324</v>
      </c>
      <c r="L123" s="8">
        <f t="shared" si="57"/>
        <v>277.23684993315146</v>
      </c>
      <c r="M123" s="8">
        <f t="shared" si="57"/>
        <v>266.83127435426206</v>
      </c>
      <c r="N123" s="8">
        <f t="shared" si="57"/>
        <v>250.27018600378722</v>
      </c>
      <c r="O123" s="8">
        <f t="shared" si="57"/>
        <v>226.8553770157481</v>
      </c>
      <c r="P123" s="8">
        <f t="shared" si="57"/>
        <v>209.70445147376392</v>
      </c>
      <c r="Q123" s="8">
        <f t="shared" si="57"/>
        <v>141.63543571699529</v>
      </c>
      <c r="R123" s="8">
        <f t="shared" si="57"/>
        <v>129.4891633124098</v>
      </c>
      <c r="S123" s="8">
        <f t="shared" si="57"/>
        <v>95.881584672138729</v>
      </c>
      <c r="T123" s="8">
        <f t="shared" si="57"/>
        <v>151.72450040328511</v>
      </c>
      <c r="U123" s="8">
        <f t="shared" si="57"/>
        <v>96.380265892266266</v>
      </c>
      <c r="V123" s="8">
        <f t="shared" si="57"/>
        <v>66.208266600405523</v>
      </c>
      <c r="W123" s="8">
        <f t="shared" si="57"/>
        <v>-100.18900614875122</v>
      </c>
    </row>
    <row r="124" spans="1:23" x14ac:dyDescent="0.25">
      <c r="A124" s="10" t="s">
        <v>63</v>
      </c>
      <c r="B124" s="8">
        <f t="shared" ref="B124:W124" si="58">B26-B77</f>
        <v>81.830818559999443</v>
      </c>
      <c r="C124" s="8">
        <f t="shared" si="58"/>
        <v>94.91095691999908</v>
      </c>
      <c r="D124" s="8">
        <f t="shared" si="58"/>
        <v>91.867702280000685</v>
      </c>
      <c r="E124" s="8">
        <f t="shared" si="58"/>
        <v>91.429182840000522</v>
      </c>
      <c r="F124" s="8">
        <f t="shared" si="58"/>
        <v>92.382698800000071</v>
      </c>
      <c r="G124" s="8">
        <f t="shared" si="58"/>
        <v>78.927275879999797</v>
      </c>
      <c r="H124" s="8">
        <f t="shared" si="58"/>
        <v>75.622354319999431</v>
      </c>
      <c r="I124" s="8">
        <f t="shared" si="58"/>
        <v>68.382872680000219</v>
      </c>
      <c r="J124" s="8">
        <f t="shared" si="58"/>
        <v>69.970488239998758</v>
      </c>
      <c r="K124" s="8">
        <f t="shared" si="58"/>
        <v>63.790994040000896</v>
      </c>
      <c r="L124" s="8">
        <f t="shared" si="58"/>
        <v>-71.642192440000599</v>
      </c>
      <c r="M124" s="8">
        <f t="shared" si="58"/>
        <v>-82.874642799999037</v>
      </c>
      <c r="N124" s="8">
        <f t="shared" si="58"/>
        <v>-73.631403360001059</v>
      </c>
      <c r="O124" s="8">
        <f t="shared" si="58"/>
        <v>-101.92165263999868</v>
      </c>
      <c r="P124" s="8">
        <f t="shared" si="58"/>
        <v>-136.00540355999942</v>
      </c>
      <c r="Q124" s="8">
        <f t="shared" si="58"/>
        <v>-126.73106755999925</v>
      </c>
      <c r="R124" s="8">
        <f t="shared" si="58"/>
        <v>-137.23984419999988</v>
      </c>
      <c r="S124" s="8">
        <f t="shared" si="58"/>
        <v>-196.20996639999953</v>
      </c>
      <c r="T124" s="8">
        <f t="shared" si="58"/>
        <v>-254.81732231999899</v>
      </c>
      <c r="U124" s="8">
        <f t="shared" si="58"/>
        <v>-282.12341412000046</v>
      </c>
      <c r="V124" s="8">
        <f t="shared" si="58"/>
        <v>-369.82228864000081</v>
      </c>
      <c r="W124" s="8">
        <f t="shared" si="58"/>
        <v>-419.28890880000017</v>
      </c>
    </row>
    <row r="125" spans="1:23" x14ac:dyDescent="0.25">
      <c r="A125" s="10" t="s">
        <v>64</v>
      </c>
      <c r="B125" s="8">
        <f t="shared" ref="B125:W125" si="59">B27-B78</f>
        <v>139.82682176139087</v>
      </c>
      <c r="C125" s="8">
        <f t="shared" si="59"/>
        <v>221.86158420155562</v>
      </c>
      <c r="D125" s="8">
        <f t="shared" si="59"/>
        <v>187.3284514011043</v>
      </c>
      <c r="E125" s="8">
        <f t="shared" si="59"/>
        <v>209.81274408146783</v>
      </c>
      <c r="F125" s="8">
        <f t="shared" si="59"/>
        <v>154.441987081761</v>
      </c>
      <c r="G125" s="8">
        <f t="shared" si="59"/>
        <v>89.79390188219304</v>
      </c>
      <c r="H125" s="8">
        <f t="shared" si="59"/>
        <v>74.521547643151962</v>
      </c>
      <c r="I125" s="8">
        <f t="shared" si="59"/>
        <v>-9.6083304787409816</v>
      </c>
      <c r="J125" s="8">
        <f t="shared" si="59"/>
        <v>-33.966869637730042</v>
      </c>
      <c r="K125" s="8">
        <f t="shared" si="59"/>
        <v>-125.03859731877583</v>
      </c>
      <c r="L125" s="8">
        <f t="shared" si="59"/>
        <v>-108.56825755868613</v>
      </c>
      <c r="M125" s="8">
        <f t="shared" si="59"/>
        <v>-160.1697022100152</v>
      </c>
      <c r="N125" s="8">
        <f t="shared" si="59"/>
        <v>-150.01725322194466</v>
      </c>
      <c r="O125" s="8">
        <f t="shared" si="59"/>
        <v>-157.53577288152496</v>
      </c>
      <c r="P125" s="8">
        <f t="shared" si="59"/>
        <v>-183.51089272503714</v>
      </c>
      <c r="Q125" s="8">
        <f t="shared" si="59"/>
        <v>-172.72731198449196</v>
      </c>
      <c r="R125" s="8">
        <f t="shared" si="59"/>
        <v>-151.88581375896683</v>
      </c>
      <c r="S125" s="8">
        <f t="shared" si="59"/>
        <v>-188.82496309555472</v>
      </c>
      <c r="T125" s="8">
        <f t="shared" si="59"/>
        <v>-100.30904636763853</v>
      </c>
      <c r="U125" s="8">
        <f t="shared" si="59"/>
        <v>-136.44387386814719</v>
      </c>
      <c r="V125" s="8">
        <f t="shared" si="59"/>
        <v>-169.49907380004515</v>
      </c>
      <c r="W125" s="8">
        <f t="shared" si="59"/>
        <v>-42.763953039999933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-1.7077988200899883</v>
      </c>
      <c r="C131" s="16">
        <f t="shared" ref="C131:W131" si="65">SUM(C132:C135)</f>
        <v>-1.5019418031340643</v>
      </c>
      <c r="D131" s="16">
        <f t="shared" si="65"/>
        <v>-1.7611679540654199</v>
      </c>
      <c r="E131" s="16">
        <f t="shared" si="65"/>
        <v>-2.4032215673223307</v>
      </c>
      <c r="F131" s="16">
        <f t="shared" si="65"/>
        <v>-2.1360239950611359</v>
      </c>
      <c r="G131" s="16">
        <f t="shared" si="65"/>
        <v>-2.2759633916847948</v>
      </c>
      <c r="H131" s="16">
        <f t="shared" si="65"/>
        <v>-1.8027609550191843</v>
      </c>
      <c r="I131" s="16">
        <f t="shared" si="65"/>
        <v>-2.0027540267021164</v>
      </c>
      <c r="J131" s="16">
        <f t="shared" si="65"/>
        <v>-1.7670761430592492</v>
      </c>
      <c r="K131" s="16">
        <f t="shared" si="65"/>
        <v>-1.5464462357909114</v>
      </c>
      <c r="L131" s="16">
        <f t="shared" si="65"/>
        <v>-1.6232990394589346</v>
      </c>
      <c r="M131" s="16">
        <f t="shared" si="65"/>
        <v>-1.4693899921388807</v>
      </c>
      <c r="N131" s="16">
        <f t="shared" si="65"/>
        <v>-1.6757464579062415</v>
      </c>
      <c r="O131" s="16">
        <f t="shared" si="65"/>
        <v>-1.5040077533648042</v>
      </c>
      <c r="P131" s="16">
        <f t="shared" si="65"/>
        <v>-1.555755579488874</v>
      </c>
      <c r="Q131" s="16">
        <f t="shared" si="65"/>
        <v>-1.6603516416200499</v>
      </c>
      <c r="R131" s="16">
        <f t="shared" si="65"/>
        <v>-1.4888288576422508</v>
      </c>
      <c r="S131" s="16">
        <f t="shared" si="65"/>
        <v>-1.542059772500014</v>
      </c>
      <c r="T131" s="16">
        <f t="shared" si="65"/>
        <v>-1.9384735987966581</v>
      </c>
      <c r="U131" s="16">
        <f t="shared" si="65"/>
        <v>-1.9896187145440842</v>
      </c>
      <c r="V131" s="16">
        <f t="shared" si="65"/>
        <v>-1.8713902859122054</v>
      </c>
      <c r="W131" s="16">
        <f t="shared" si="65"/>
        <v>-1.7871719950744878</v>
      </c>
    </row>
    <row r="132" spans="1:23" x14ac:dyDescent="0.25">
      <c r="A132" s="9" t="s">
        <v>69</v>
      </c>
      <c r="B132" s="8">
        <f t="shared" ref="B132:W132" si="66">B34-B85</f>
        <v>-3.9620869399641379E-3</v>
      </c>
      <c r="C132" s="8">
        <f t="shared" si="66"/>
        <v>-2.7676019999489654E-3</v>
      </c>
      <c r="D132" s="8">
        <f t="shared" si="66"/>
        <v>-1.3229319999936706E-3</v>
      </c>
      <c r="E132" s="8">
        <f t="shared" si="66"/>
        <v>-2.6423690001138311E-3</v>
      </c>
      <c r="F132" s="8">
        <f t="shared" si="66"/>
        <v>-1.8055670000194368E-3</v>
      </c>
      <c r="G132" s="8">
        <f t="shared" si="66"/>
        <v>-1.1117250028291892E-4</v>
      </c>
      <c r="H132" s="8">
        <f t="shared" si="66"/>
        <v>-3.2036410175351193E-5</v>
      </c>
      <c r="I132" s="8">
        <f t="shared" si="66"/>
        <v>-1.5030620400011685E-3</v>
      </c>
      <c r="J132" s="8">
        <f t="shared" si="66"/>
        <v>-2.9601472997455858E-3</v>
      </c>
      <c r="K132" s="8">
        <f t="shared" si="66"/>
        <v>-3.5026539990212768E-5</v>
      </c>
      <c r="L132" s="8">
        <f t="shared" si="66"/>
        <v>-4.9422678199562142E-3</v>
      </c>
      <c r="M132" s="8">
        <f t="shared" si="66"/>
        <v>2.5644500283306115E-6</v>
      </c>
      <c r="N132" s="8">
        <f t="shared" si="66"/>
        <v>-1.957502309994652E-2</v>
      </c>
      <c r="O132" s="8">
        <f t="shared" si="66"/>
        <v>-4.6568100060540019E-6</v>
      </c>
      <c r="P132" s="8">
        <f t="shared" si="66"/>
        <v>-6.6410794499915937E-3</v>
      </c>
      <c r="Q132" s="8">
        <f t="shared" si="66"/>
        <v>-1.0058550060421112E-5</v>
      </c>
      <c r="R132" s="8">
        <f t="shared" si="66"/>
        <v>-6.6238540057383943E-5</v>
      </c>
      <c r="S132" s="8">
        <f t="shared" si="66"/>
        <v>-3.1796952403055911E-3</v>
      </c>
      <c r="T132" s="8">
        <f t="shared" si="66"/>
        <v>-3.9904211859948191E-2</v>
      </c>
      <c r="U132" s="8">
        <f t="shared" si="66"/>
        <v>-0.13027401210979406</v>
      </c>
      <c r="V132" s="8">
        <f t="shared" si="66"/>
        <v>-0.1095019769998089</v>
      </c>
      <c r="W132" s="8">
        <f t="shared" si="66"/>
        <v>-5.4364018410069548E-2</v>
      </c>
    </row>
    <row r="133" spans="1:23" x14ac:dyDescent="0.25">
      <c r="A133" s="9" t="s">
        <v>70</v>
      </c>
      <c r="B133" s="8">
        <f t="shared" ref="B133:W133" si="67">B35-B86</f>
        <v>1.0000000000287557E-6</v>
      </c>
      <c r="C133" s="8">
        <f t="shared" si="67"/>
        <v>-2.5999999999637424E-6</v>
      </c>
      <c r="D133" s="8">
        <f t="shared" si="67"/>
        <v>4.0999999999513648E-6</v>
      </c>
      <c r="E133" s="8">
        <f t="shared" si="67"/>
        <v>-1.6999999999933735E-6</v>
      </c>
      <c r="F133" s="8">
        <f t="shared" si="67"/>
        <v>1.9999999989472883E-7</v>
      </c>
      <c r="G133" s="8">
        <f t="shared" si="67"/>
        <v>4.0000000001150227E-7</v>
      </c>
      <c r="H133" s="8">
        <f t="shared" si="67"/>
        <v>1.000000000139778E-6</v>
      </c>
      <c r="I133" s="8">
        <f t="shared" si="67"/>
        <v>-3.7999999999982492E-6</v>
      </c>
      <c r="J133" s="8">
        <f t="shared" si="67"/>
        <v>-2.100000000115898E-6</v>
      </c>
      <c r="K133" s="8">
        <f t="shared" si="67"/>
        <v>1.7000000001043958E-6</v>
      </c>
      <c r="L133" s="8">
        <f t="shared" si="67"/>
        <v>0</v>
      </c>
      <c r="M133" s="8">
        <f t="shared" si="67"/>
        <v>1.0000000005838672E-7</v>
      </c>
      <c r="N133" s="8">
        <f t="shared" si="67"/>
        <v>4.3999999999044803E-6</v>
      </c>
      <c r="O133" s="8">
        <f t="shared" si="67"/>
        <v>-3.0000000017516015E-7</v>
      </c>
      <c r="P133" s="8">
        <f t="shared" si="67"/>
        <v>-2.1999999999522402E-6</v>
      </c>
      <c r="Q133" s="8">
        <f t="shared" si="67"/>
        <v>1.7000000001043958E-6</v>
      </c>
      <c r="R133" s="8">
        <f t="shared" si="67"/>
        <v>1.3000000000928935E-6</v>
      </c>
      <c r="S133" s="8">
        <f t="shared" si="67"/>
        <v>-2.100000000115898E-6</v>
      </c>
      <c r="T133" s="8">
        <f t="shared" si="67"/>
        <v>4.0000000001150227E-7</v>
      </c>
      <c r="U133" s="8">
        <f t="shared" si="67"/>
        <v>3.7999999999982492E-6</v>
      </c>
      <c r="V133" s="8">
        <f t="shared" si="67"/>
        <v>-2.4000000000690136E-6</v>
      </c>
      <c r="W133" s="8">
        <f t="shared" si="67"/>
        <v>2.899999999916858E-6</v>
      </c>
    </row>
    <row r="134" spans="1:23" x14ac:dyDescent="0.25">
      <c r="A134" s="9" t="s">
        <v>71</v>
      </c>
      <c r="B134" s="8">
        <f t="shared" ref="B134:W134" si="68">B36-B87</f>
        <v>0.15800000000000125</v>
      </c>
      <c r="C134" s="8">
        <f t="shared" si="68"/>
        <v>0.26599999999999824</v>
      </c>
      <c r="D134" s="8">
        <f t="shared" si="68"/>
        <v>0.1338</v>
      </c>
      <c r="E134" s="8">
        <f t="shared" si="68"/>
        <v>6.2799999999999995E-2</v>
      </c>
      <c r="F134" s="8">
        <f t="shared" si="68"/>
        <v>0.154</v>
      </c>
      <c r="G134" s="8">
        <f t="shared" si="68"/>
        <v>0.18820000000000192</v>
      </c>
      <c r="H134" s="8">
        <f t="shared" si="68"/>
        <v>0.15</v>
      </c>
      <c r="I134" s="8">
        <f t="shared" si="68"/>
        <v>0.184</v>
      </c>
      <c r="J134" s="8">
        <f t="shared" si="68"/>
        <v>0.16639999999999999</v>
      </c>
      <c r="K134" s="8">
        <f t="shared" si="68"/>
        <v>0.20599999999999999</v>
      </c>
      <c r="L134" s="8">
        <f t="shared" si="68"/>
        <v>0.17699999999999999</v>
      </c>
      <c r="M134" s="8">
        <f t="shared" si="68"/>
        <v>0.23760000000000001</v>
      </c>
      <c r="N134" s="8">
        <f t="shared" si="68"/>
        <v>0.13239999999999999</v>
      </c>
      <c r="O134" s="8">
        <f t="shared" si="68"/>
        <v>0.15659999999999999</v>
      </c>
      <c r="P134" s="8">
        <f t="shared" si="68"/>
        <v>0.17499999999999999</v>
      </c>
      <c r="Q134" s="8">
        <f t="shared" si="68"/>
        <v>0.19900000000000001</v>
      </c>
      <c r="R134" s="8">
        <f t="shared" si="68"/>
        <v>0.14499999999999999</v>
      </c>
      <c r="S134" s="8">
        <f t="shared" si="68"/>
        <v>0.17100000000000001</v>
      </c>
      <c r="T134" s="8">
        <f t="shared" si="68"/>
        <v>0.1196</v>
      </c>
      <c r="U134" s="8">
        <f t="shared" si="68"/>
        <v>0.1144</v>
      </c>
      <c r="V134" s="8">
        <f t="shared" si="68"/>
        <v>8.8800000000000004E-2</v>
      </c>
      <c r="W134" s="8">
        <f t="shared" si="68"/>
        <v>6.9400000000000003E-2</v>
      </c>
    </row>
    <row r="135" spans="1:23" x14ac:dyDescent="0.25">
      <c r="A135" s="9" t="s">
        <v>67</v>
      </c>
      <c r="B135" s="8">
        <f t="shared" ref="B135:W135" si="69">SUM(B37:B41)-B88</f>
        <v>-1.8618377331500255</v>
      </c>
      <c r="C135" s="8">
        <f t="shared" si="69"/>
        <v>-1.7651716011341136</v>
      </c>
      <c r="D135" s="8">
        <f t="shared" si="69"/>
        <v>-1.8936491220654261</v>
      </c>
      <c r="E135" s="8">
        <f t="shared" si="69"/>
        <v>-2.4633774983222168</v>
      </c>
      <c r="F135" s="8">
        <f t="shared" si="69"/>
        <v>-2.2882186280611165</v>
      </c>
      <c r="G135" s="8">
        <f t="shared" si="69"/>
        <v>-2.464052619184514</v>
      </c>
      <c r="H135" s="8">
        <f t="shared" si="69"/>
        <v>-1.952729918609009</v>
      </c>
      <c r="I135" s="8">
        <f t="shared" si="69"/>
        <v>-2.1852471646621154</v>
      </c>
      <c r="J135" s="8">
        <f t="shared" si="69"/>
        <v>-1.9305138957595034</v>
      </c>
      <c r="K135" s="8">
        <f t="shared" si="69"/>
        <v>-1.7524129092509213</v>
      </c>
      <c r="L135" s="8">
        <f t="shared" si="69"/>
        <v>-1.7953567716389784</v>
      </c>
      <c r="M135" s="8">
        <f t="shared" si="69"/>
        <v>-1.7069926565889091</v>
      </c>
      <c r="N135" s="8">
        <f t="shared" si="69"/>
        <v>-1.788575834806295</v>
      </c>
      <c r="O135" s="8">
        <f t="shared" si="69"/>
        <v>-1.660602796554798</v>
      </c>
      <c r="P135" s="8">
        <f t="shared" si="69"/>
        <v>-1.7241123000388825</v>
      </c>
      <c r="Q135" s="8">
        <f t="shared" si="69"/>
        <v>-1.8593432830699896</v>
      </c>
      <c r="R135" s="8">
        <f t="shared" si="69"/>
        <v>-1.6337639191021935</v>
      </c>
      <c r="S135" s="8">
        <f t="shared" si="69"/>
        <v>-1.7098779772597084</v>
      </c>
      <c r="T135" s="8">
        <f t="shared" si="69"/>
        <v>-2.0181697869367099</v>
      </c>
      <c r="U135" s="8">
        <f t="shared" si="69"/>
        <v>-1.9737485024342902</v>
      </c>
      <c r="V135" s="8">
        <f t="shared" si="69"/>
        <v>-1.8506859089123964</v>
      </c>
      <c r="W135" s="8">
        <f t="shared" si="69"/>
        <v>-1.802210876664418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-127.55362464000063</v>
      </c>
      <c r="C139" s="16">
        <f t="shared" ref="C139:W139" si="73">SUM(C140:C141)</f>
        <v>-150.92751211999985</v>
      </c>
      <c r="D139" s="16">
        <f t="shared" si="73"/>
        <v>-156.73322751999922</v>
      </c>
      <c r="E139" s="16">
        <f t="shared" si="73"/>
        <v>-140.85775020000074</v>
      </c>
      <c r="F139" s="16">
        <f t="shared" si="73"/>
        <v>-152.39767999999913</v>
      </c>
      <c r="G139" s="16">
        <f t="shared" si="73"/>
        <v>-157.16229336000106</v>
      </c>
      <c r="H139" s="16">
        <f t="shared" si="73"/>
        <v>-162.11898952000138</v>
      </c>
      <c r="I139" s="16">
        <f t="shared" si="73"/>
        <v>-163.4896279200002</v>
      </c>
      <c r="J139" s="16">
        <f t="shared" si="73"/>
        <v>-151.86065180000014</v>
      </c>
      <c r="K139" s="16">
        <f t="shared" si="73"/>
        <v>-163.80157815999974</v>
      </c>
      <c r="L139" s="16">
        <f t="shared" si="73"/>
        <v>-153.98243212000034</v>
      </c>
      <c r="M139" s="16">
        <f t="shared" si="73"/>
        <v>-147.01066612000068</v>
      </c>
      <c r="N139" s="16">
        <f t="shared" si="73"/>
        <v>-150.74039912000012</v>
      </c>
      <c r="O139" s="16">
        <f t="shared" si="73"/>
        <v>-147.98287840000012</v>
      </c>
      <c r="P139" s="16">
        <f t="shared" si="73"/>
        <v>-136.44877128000007</v>
      </c>
      <c r="Q139" s="16">
        <f t="shared" si="73"/>
        <v>-159.28582968000092</v>
      </c>
      <c r="R139" s="16">
        <f t="shared" si="73"/>
        <v>-171.51502811999944</v>
      </c>
      <c r="S139" s="16">
        <f t="shared" si="73"/>
        <v>-208.45429183999977</v>
      </c>
      <c r="T139" s="16">
        <f t="shared" si="73"/>
        <v>-189.69910320000099</v>
      </c>
      <c r="U139" s="16">
        <f t="shared" si="73"/>
        <v>-170.55576351999935</v>
      </c>
      <c r="V139" s="16">
        <f t="shared" si="73"/>
        <v>-151.96238576000064</v>
      </c>
      <c r="W139" s="16">
        <f t="shared" si="73"/>
        <v>-149.01023815999997</v>
      </c>
    </row>
    <row r="140" spans="1:23" x14ac:dyDescent="0.25">
      <c r="A140" s="9" t="s">
        <v>73</v>
      </c>
      <c r="B140" s="8">
        <f t="shared" ref="B140:W140" si="74">B46-B93</f>
        <v>-34.273936280000271</v>
      </c>
      <c r="C140" s="8">
        <f t="shared" si="74"/>
        <v>-40.453116279999904</v>
      </c>
      <c r="D140" s="8">
        <f t="shared" si="74"/>
        <v>-42.757460279999577</v>
      </c>
      <c r="E140" s="8">
        <f t="shared" si="74"/>
        <v>-41.4188637200009</v>
      </c>
      <c r="F140" s="8">
        <f t="shared" si="74"/>
        <v>-48.569210279999425</v>
      </c>
      <c r="G140" s="8">
        <f t="shared" si="74"/>
        <v>-54.584314000000177</v>
      </c>
      <c r="H140" s="8">
        <f t="shared" si="74"/>
        <v>-54.771933720000561</v>
      </c>
      <c r="I140" s="8">
        <f t="shared" si="74"/>
        <v>-52.331960000000436</v>
      </c>
      <c r="J140" s="8">
        <f t="shared" si="74"/>
        <v>-49.088456280000173</v>
      </c>
      <c r="K140" s="8">
        <f t="shared" si="74"/>
        <v>-43.016806279999855</v>
      </c>
      <c r="L140" s="8">
        <f t="shared" si="74"/>
        <v>-40.174430000000029</v>
      </c>
      <c r="M140" s="8">
        <f t="shared" si="74"/>
        <v>-35.308240000000296</v>
      </c>
      <c r="N140" s="8">
        <f t="shared" si="74"/>
        <v>-33.638346279999951</v>
      </c>
      <c r="O140" s="8">
        <f t="shared" si="74"/>
        <v>-32.48127999999997</v>
      </c>
      <c r="P140" s="8">
        <f t="shared" si="74"/>
        <v>-30.670860000000175</v>
      </c>
      <c r="Q140" s="8">
        <f t="shared" si="74"/>
        <v>-31.360100960001091</v>
      </c>
      <c r="R140" s="8">
        <f t="shared" si="74"/>
        <v>-32.85236463999945</v>
      </c>
      <c r="S140" s="8">
        <f t="shared" si="74"/>
        <v>-39.651050399999349</v>
      </c>
      <c r="T140" s="8">
        <f t="shared" si="74"/>
        <v>-45.480737520001185</v>
      </c>
      <c r="U140" s="8">
        <f t="shared" si="74"/>
        <v>-47.455714359999092</v>
      </c>
      <c r="V140" s="8">
        <f t="shared" si="74"/>
        <v>-25.190820920000078</v>
      </c>
      <c r="W140" s="8">
        <f t="shared" si="74"/>
        <v>-28.472130000000107</v>
      </c>
    </row>
    <row r="141" spans="1:23" x14ac:dyDescent="0.25">
      <c r="A141" s="11" t="s">
        <v>74</v>
      </c>
      <c r="B141" s="12">
        <f t="shared" ref="B141:W141" si="75">B47-B94</f>
        <v>-93.279688360000364</v>
      </c>
      <c r="C141" s="12">
        <f t="shared" si="75"/>
        <v>-110.47439583999994</v>
      </c>
      <c r="D141" s="12">
        <f t="shared" si="75"/>
        <v>-113.97576723999964</v>
      </c>
      <c r="E141" s="12">
        <f t="shared" si="75"/>
        <v>-99.438886479999837</v>
      </c>
      <c r="F141" s="12">
        <f t="shared" si="75"/>
        <v>-103.8284697199997</v>
      </c>
      <c r="G141" s="12">
        <f t="shared" si="75"/>
        <v>-102.57797936000088</v>
      </c>
      <c r="H141" s="12">
        <f t="shared" si="75"/>
        <v>-107.34705580000082</v>
      </c>
      <c r="I141" s="12">
        <f t="shared" si="75"/>
        <v>-111.15766791999977</v>
      </c>
      <c r="J141" s="12">
        <f t="shared" si="75"/>
        <v>-102.77219551999997</v>
      </c>
      <c r="K141" s="12">
        <f t="shared" si="75"/>
        <v>-120.78477187999988</v>
      </c>
      <c r="L141" s="12">
        <f t="shared" si="75"/>
        <v>-113.80800212000031</v>
      </c>
      <c r="M141" s="12">
        <f t="shared" si="75"/>
        <v>-111.70242612000038</v>
      </c>
      <c r="N141" s="12">
        <f t="shared" si="75"/>
        <v>-117.10205284000017</v>
      </c>
      <c r="O141" s="12">
        <f t="shared" si="75"/>
        <v>-115.50159840000015</v>
      </c>
      <c r="P141" s="12">
        <f t="shared" si="75"/>
        <v>-105.7779112799999</v>
      </c>
      <c r="Q141" s="12">
        <f t="shared" si="75"/>
        <v>-127.92572871999982</v>
      </c>
      <c r="R141" s="12">
        <f t="shared" si="75"/>
        <v>-138.66266347999999</v>
      </c>
      <c r="S141" s="12">
        <f t="shared" si="75"/>
        <v>-168.80324144000042</v>
      </c>
      <c r="T141" s="12">
        <f t="shared" si="75"/>
        <v>-144.21836567999981</v>
      </c>
      <c r="U141" s="12">
        <f t="shared" si="75"/>
        <v>-123.10004916000025</v>
      </c>
      <c r="V141" s="12">
        <f t="shared" si="75"/>
        <v>-126.77156484000056</v>
      </c>
      <c r="W141" s="12">
        <f t="shared" si="75"/>
        <v>-120.53810815999987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8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15877.255879999997</v>
      </c>
      <c r="C3" s="5">
        <f t="shared" ref="C3:W3" si="0">SUM(C4,C33,C42,C43,C44,C45)</f>
        <v>16249.794610000001</v>
      </c>
      <c r="D3" s="5">
        <f t="shared" si="0"/>
        <v>15796.600290000002</v>
      </c>
      <c r="E3" s="5">
        <f t="shared" si="0"/>
        <v>17679.632600000001</v>
      </c>
      <c r="F3" s="5">
        <f t="shared" si="0"/>
        <v>17894.237949999999</v>
      </c>
      <c r="G3" s="5">
        <f t="shared" si="0"/>
        <v>17611.678929999998</v>
      </c>
      <c r="H3" s="5">
        <f t="shared" si="0"/>
        <v>17261.657729999999</v>
      </c>
      <c r="I3" s="5">
        <f t="shared" si="0"/>
        <v>20898.793460000004</v>
      </c>
      <c r="J3" s="5">
        <f t="shared" si="0"/>
        <v>18817.857029999999</v>
      </c>
      <c r="K3" s="5">
        <f t="shared" si="0"/>
        <v>15235.523920000001</v>
      </c>
      <c r="L3" s="5">
        <f t="shared" si="0"/>
        <v>19772.458160000002</v>
      </c>
      <c r="M3" s="5">
        <f t="shared" si="0"/>
        <v>19681.356779999998</v>
      </c>
      <c r="N3" s="5">
        <f t="shared" si="0"/>
        <v>19210.710880000002</v>
      </c>
      <c r="O3" s="5">
        <f t="shared" si="0"/>
        <v>21127.477139999999</v>
      </c>
      <c r="P3" s="5">
        <f t="shared" si="0"/>
        <v>19991.238550000009</v>
      </c>
      <c r="Q3" s="5">
        <f t="shared" si="0"/>
        <v>16881.708709999999</v>
      </c>
      <c r="R3" s="5">
        <f t="shared" si="0"/>
        <v>18479.253290000001</v>
      </c>
      <c r="S3" s="5">
        <f t="shared" si="0"/>
        <v>19926.153539999999</v>
      </c>
      <c r="T3" s="5">
        <f t="shared" si="0"/>
        <v>19044.376829999997</v>
      </c>
      <c r="U3" s="5">
        <f t="shared" si="0"/>
        <v>13098.557150000001</v>
      </c>
      <c r="V3" s="5">
        <f t="shared" si="0"/>
        <v>10217.119119999999</v>
      </c>
      <c r="W3" s="5">
        <f t="shared" si="0"/>
        <v>11490.19211</v>
      </c>
    </row>
    <row r="4" spans="1:23" x14ac:dyDescent="0.25">
      <c r="A4" s="13" t="s">
        <v>115</v>
      </c>
      <c r="B4" s="14">
        <f>SUM(B5,B31,B32)</f>
        <v>14852.950909999998</v>
      </c>
      <c r="C4" s="14">
        <f t="shared" ref="C4:W4" si="1">SUM(C5,C31,C32)</f>
        <v>15233.41142</v>
      </c>
      <c r="D4" s="14">
        <f t="shared" si="1"/>
        <v>14902.19679</v>
      </c>
      <c r="E4" s="14">
        <f t="shared" si="1"/>
        <v>16755.334580000002</v>
      </c>
      <c r="F4" s="14">
        <f t="shared" si="1"/>
        <v>16701.0648</v>
      </c>
      <c r="G4" s="14">
        <f t="shared" si="1"/>
        <v>16501.707829999999</v>
      </c>
      <c r="H4" s="14">
        <f t="shared" si="1"/>
        <v>15832.9146</v>
      </c>
      <c r="I4" s="14">
        <f t="shared" si="1"/>
        <v>19152.466100000001</v>
      </c>
      <c r="J4" s="14">
        <f t="shared" si="1"/>
        <v>17005.848139999998</v>
      </c>
      <c r="K4" s="14">
        <f t="shared" si="1"/>
        <v>14100.584420000001</v>
      </c>
      <c r="L4" s="14">
        <f t="shared" si="1"/>
        <v>18608.771190000003</v>
      </c>
      <c r="M4" s="14">
        <f t="shared" si="1"/>
        <v>18479.079450000001</v>
      </c>
      <c r="N4" s="14">
        <f t="shared" si="1"/>
        <v>17055.42713</v>
      </c>
      <c r="O4" s="14">
        <f t="shared" si="1"/>
        <v>18867.607250000001</v>
      </c>
      <c r="P4" s="14">
        <f t="shared" si="1"/>
        <v>18330.787970000005</v>
      </c>
      <c r="Q4" s="14">
        <f t="shared" si="1"/>
        <v>15527.285989999998</v>
      </c>
      <c r="R4" s="14">
        <f t="shared" si="1"/>
        <v>17211.934539999998</v>
      </c>
      <c r="S4" s="14">
        <f t="shared" si="1"/>
        <v>18319.125340000002</v>
      </c>
      <c r="T4" s="14">
        <f t="shared" si="1"/>
        <v>17475.069439999999</v>
      </c>
      <c r="U4" s="14">
        <f t="shared" si="1"/>
        <v>11919.209429999999</v>
      </c>
      <c r="V4" s="14">
        <f t="shared" si="1"/>
        <v>9118.9183799999992</v>
      </c>
      <c r="W4" s="14">
        <f t="shared" si="1"/>
        <v>10290.42837</v>
      </c>
    </row>
    <row r="5" spans="1:23" x14ac:dyDescent="0.25">
      <c r="A5" s="9" t="s">
        <v>116</v>
      </c>
      <c r="B5" s="8">
        <f>SUM(B6,B10,B18,B24,B28)</f>
        <v>14852.898259999998</v>
      </c>
      <c r="C5" s="8">
        <f t="shared" ref="C5:W5" si="2">SUM(C6,C10,C18,C24,C28)</f>
        <v>15233.35492</v>
      </c>
      <c r="D5" s="8">
        <f t="shared" si="2"/>
        <v>14902.14942</v>
      </c>
      <c r="E5" s="8">
        <f t="shared" si="2"/>
        <v>16755.280500000001</v>
      </c>
      <c r="F5" s="8">
        <f t="shared" si="2"/>
        <v>16701.003209999999</v>
      </c>
      <c r="G5" s="8">
        <f t="shared" si="2"/>
        <v>16501.644239999998</v>
      </c>
      <c r="H5" s="8">
        <f t="shared" si="2"/>
        <v>15832.850329999999</v>
      </c>
      <c r="I5" s="8">
        <f t="shared" si="2"/>
        <v>19152.40222</v>
      </c>
      <c r="J5" s="8">
        <f t="shared" si="2"/>
        <v>17005.78687</v>
      </c>
      <c r="K5" s="8">
        <f t="shared" si="2"/>
        <v>14100.542660000001</v>
      </c>
      <c r="L5" s="8">
        <f t="shared" si="2"/>
        <v>18608.726460000002</v>
      </c>
      <c r="M5" s="8">
        <f t="shared" si="2"/>
        <v>18479.039430000001</v>
      </c>
      <c r="N5" s="8">
        <f t="shared" si="2"/>
        <v>17055.383760000001</v>
      </c>
      <c r="O5" s="8">
        <f t="shared" si="2"/>
        <v>18867.563120000003</v>
      </c>
      <c r="P5" s="8">
        <f t="shared" si="2"/>
        <v>18330.753330000003</v>
      </c>
      <c r="Q5" s="8">
        <f t="shared" si="2"/>
        <v>15527.254939999999</v>
      </c>
      <c r="R5" s="8">
        <f t="shared" si="2"/>
        <v>17211.900479999997</v>
      </c>
      <c r="S5" s="8">
        <f t="shared" si="2"/>
        <v>18319.093980000001</v>
      </c>
      <c r="T5" s="8">
        <f t="shared" si="2"/>
        <v>17475.03656</v>
      </c>
      <c r="U5" s="8">
        <f t="shared" si="2"/>
        <v>11919.179179999999</v>
      </c>
      <c r="V5" s="8">
        <f t="shared" si="2"/>
        <v>9118.8907199999994</v>
      </c>
      <c r="W5" s="8">
        <f t="shared" si="2"/>
        <v>10290.397009999999</v>
      </c>
    </row>
    <row r="6" spans="1:23" x14ac:dyDescent="0.25">
      <c r="A6" s="15" t="s">
        <v>117</v>
      </c>
      <c r="B6" s="16">
        <f>SUM(B7:B9)</f>
        <v>11702.35313</v>
      </c>
      <c r="C6" s="16">
        <f t="shared" ref="C6:W6" si="3">SUM(C7:C9)</f>
        <v>11394.46658</v>
      </c>
      <c r="D6" s="16">
        <f t="shared" si="3"/>
        <v>11285.102490000001</v>
      </c>
      <c r="E6" s="16">
        <f t="shared" si="3"/>
        <v>13016.41692</v>
      </c>
      <c r="F6" s="16">
        <f t="shared" si="3"/>
        <v>12897.97824</v>
      </c>
      <c r="G6" s="16">
        <f t="shared" si="3"/>
        <v>12600.3789</v>
      </c>
      <c r="H6" s="16">
        <f t="shared" si="3"/>
        <v>11870.185439999999</v>
      </c>
      <c r="I6" s="16">
        <f t="shared" si="3"/>
        <v>14814.625699999999</v>
      </c>
      <c r="J6" s="16">
        <f t="shared" si="3"/>
        <v>12878.52996</v>
      </c>
      <c r="K6" s="16">
        <f t="shared" si="3"/>
        <v>10643.89213</v>
      </c>
      <c r="L6" s="16">
        <f t="shared" si="3"/>
        <v>14988.79068</v>
      </c>
      <c r="M6" s="16">
        <f t="shared" si="3"/>
        <v>14651.21643</v>
      </c>
      <c r="N6" s="16">
        <f t="shared" si="3"/>
        <v>13183.469949999999</v>
      </c>
      <c r="O6" s="16">
        <f t="shared" si="3"/>
        <v>15013.729240000001</v>
      </c>
      <c r="P6" s="16">
        <f t="shared" si="3"/>
        <v>14464.134660000002</v>
      </c>
      <c r="Q6" s="16">
        <f t="shared" si="3"/>
        <v>11814.429990000001</v>
      </c>
      <c r="R6" s="16">
        <f t="shared" si="3"/>
        <v>13411.058379999999</v>
      </c>
      <c r="S6" s="16">
        <f t="shared" si="3"/>
        <v>14425.527340000001</v>
      </c>
      <c r="T6" s="16">
        <f t="shared" si="3"/>
        <v>13554.564979999999</v>
      </c>
      <c r="U6" s="16">
        <f t="shared" si="3"/>
        <v>8115.2572899999996</v>
      </c>
      <c r="V6" s="16">
        <f t="shared" si="3"/>
        <v>5714.0213100000001</v>
      </c>
      <c r="W6" s="16">
        <f t="shared" si="3"/>
        <v>6947.6060199999993</v>
      </c>
    </row>
    <row r="7" spans="1:23" x14ac:dyDescent="0.25">
      <c r="A7" s="10" t="s">
        <v>118</v>
      </c>
      <c r="B7" s="8">
        <v>11532.70628</v>
      </c>
      <c r="C7" s="8">
        <v>11232.10975</v>
      </c>
      <c r="D7" s="8">
        <v>11104.352940000001</v>
      </c>
      <c r="E7" s="8">
        <v>12802.40122</v>
      </c>
      <c r="F7" s="8">
        <v>12689.258390000001</v>
      </c>
      <c r="G7" s="8">
        <v>12372.674779999999</v>
      </c>
      <c r="H7" s="8">
        <v>11679.95457</v>
      </c>
      <c r="I7" s="8">
        <v>14634.786239999999</v>
      </c>
      <c r="J7" s="8">
        <v>12611.60081</v>
      </c>
      <c r="K7" s="8">
        <v>10280.97653</v>
      </c>
      <c r="L7" s="8">
        <v>14487.77607</v>
      </c>
      <c r="M7" s="8">
        <v>14120.97467</v>
      </c>
      <c r="N7" s="8">
        <v>12663.72316</v>
      </c>
      <c r="O7" s="8">
        <v>14385.953240000001</v>
      </c>
      <c r="P7" s="8">
        <v>13582.005660000001</v>
      </c>
      <c r="Q7" s="8">
        <v>10638.14579</v>
      </c>
      <c r="R7" s="8">
        <v>12144.988869999999</v>
      </c>
      <c r="S7" s="8">
        <v>12958.48515</v>
      </c>
      <c r="T7" s="8">
        <v>11990.72148</v>
      </c>
      <c r="U7" s="8">
        <v>6505.8921499999997</v>
      </c>
      <c r="V7" s="8">
        <v>4154.31538</v>
      </c>
      <c r="W7" s="8">
        <v>5402.1316699999998</v>
      </c>
    </row>
    <row r="8" spans="1:23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 x14ac:dyDescent="0.25">
      <c r="A9" s="10" t="s">
        <v>120</v>
      </c>
      <c r="B9" s="8">
        <v>169.64685</v>
      </c>
      <c r="C9" s="8">
        <v>162.35683</v>
      </c>
      <c r="D9" s="8">
        <v>180.74955</v>
      </c>
      <c r="E9" s="8">
        <v>214.01570000000001</v>
      </c>
      <c r="F9" s="8">
        <v>208.71985000000001</v>
      </c>
      <c r="G9" s="8">
        <v>227.70411999999999</v>
      </c>
      <c r="H9" s="8">
        <v>190.23087000000001</v>
      </c>
      <c r="I9" s="8">
        <v>179.83946</v>
      </c>
      <c r="J9" s="8">
        <v>266.92914999999999</v>
      </c>
      <c r="K9" s="8">
        <v>362.91559999999998</v>
      </c>
      <c r="L9" s="8">
        <v>501.01461</v>
      </c>
      <c r="M9" s="8">
        <v>530.24176</v>
      </c>
      <c r="N9" s="8">
        <v>519.74679000000003</v>
      </c>
      <c r="O9" s="8">
        <v>627.77599999999995</v>
      </c>
      <c r="P9" s="8">
        <v>882.12900000000002</v>
      </c>
      <c r="Q9" s="8">
        <v>1176.2842000000001</v>
      </c>
      <c r="R9" s="8">
        <v>1266.06951</v>
      </c>
      <c r="S9" s="8">
        <v>1467.0421899999999</v>
      </c>
      <c r="T9" s="8">
        <v>1563.8434999999999</v>
      </c>
      <c r="U9" s="8">
        <v>1609.3651400000001</v>
      </c>
      <c r="V9" s="8">
        <v>1559.7059300000001</v>
      </c>
      <c r="W9" s="8">
        <v>1545.47435</v>
      </c>
    </row>
    <row r="10" spans="1:23" x14ac:dyDescent="0.25">
      <c r="A10" s="15" t="s">
        <v>121</v>
      </c>
      <c r="B10" s="16">
        <f>SUM(B11:B17)</f>
        <v>908.79654000000005</v>
      </c>
      <c r="C10" s="16">
        <f t="shared" ref="C10:W10" si="4">SUM(C11:C17)</f>
        <v>1108.6639500000001</v>
      </c>
      <c r="D10" s="16">
        <f t="shared" si="4"/>
        <v>810.27233999999999</v>
      </c>
      <c r="E10" s="16">
        <f t="shared" si="4"/>
        <v>947.25504000000001</v>
      </c>
      <c r="F10" s="16">
        <f t="shared" si="4"/>
        <v>991.20393999999987</v>
      </c>
      <c r="G10" s="16">
        <f t="shared" si="4"/>
        <v>1031.10094</v>
      </c>
      <c r="H10" s="16">
        <f t="shared" si="4"/>
        <v>1028.5628899999999</v>
      </c>
      <c r="I10" s="16">
        <f t="shared" si="4"/>
        <v>1311.87039</v>
      </c>
      <c r="J10" s="16">
        <f t="shared" si="4"/>
        <v>1205.24468</v>
      </c>
      <c r="K10" s="16">
        <f t="shared" si="4"/>
        <v>761.66114000000005</v>
      </c>
      <c r="L10" s="16">
        <f t="shared" si="4"/>
        <v>788.16452000000004</v>
      </c>
      <c r="M10" s="16">
        <f t="shared" si="4"/>
        <v>910.9494400000001</v>
      </c>
      <c r="N10" s="16">
        <f t="shared" si="4"/>
        <v>909.8783699999999</v>
      </c>
      <c r="O10" s="16">
        <f t="shared" si="4"/>
        <v>943.99698999999998</v>
      </c>
      <c r="P10" s="16">
        <f t="shared" si="4"/>
        <v>869.99058999999988</v>
      </c>
      <c r="Q10" s="16">
        <f t="shared" si="4"/>
        <v>653.27811999999994</v>
      </c>
      <c r="R10" s="16">
        <f t="shared" si="4"/>
        <v>691.71586000000002</v>
      </c>
      <c r="S10" s="16">
        <f t="shared" si="4"/>
        <v>727.55188999999996</v>
      </c>
      <c r="T10" s="16">
        <f t="shared" si="4"/>
        <v>734.25242000000003</v>
      </c>
      <c r="U10" s="16">
        <f t="shared" si="4"/>
        <v>711.73633000000007</v>
      </c>
      <c r="V10" s="16">
        <f t="shared" si="4"/>
        <v>508.51415000000003</v>
      </c>
      <c r="W10" s="16">
        <f t="shared" si="4"/>
        <v>393.76103000000001</v>
      </c>
    </row>
    <row r="11" spans="1:23" x14ac:dyDescent="0.25">
      <c r="A11" s="10" t="s">
        <v>122</v>
      </c>
      <c r="B11" s="8">
        <v>3.2228699999999999</v>
      </c>
      <c r="C11" s="8">
        <v>0.34811999999999999</v>
      </c>
      <c r="D11" s="8">
        <v>0.34811999999999999</v>
      </c>
      <c r="E11" s="8">
        <v>3.5498699999999999</v>
      </c>
      <c r="F11" s="8">
        <v>0.49730999999999997</v>
      </c>
      <c r="G11" s="8">
        <v>1.24329</v>
      </c>
      <c r="H11" s="8">
        <v>1.2432799999999999</v>
      </c>
      <c r="I11" s="8">
        <v>0.44757999999999998</v>
      </c>
      <c r="J11" s="8">
        <v>0</v>
      </c>
      <c r="K11" s="8">
        <v>0.39784999999999998</v>
      </c>
      <c r="L11" s="8">
        <v>0.29838999999999999</v>
      </c>
      <c r="M11" s="8">
        <v>0.24865000000000001</v>
      </c>
      <c r="N11" s="8">
        <v>0.14918999999999999</v>
      </c>
      <c r="O11" s="8">
        <v>0.14918999999999999</v>
      </c>
      <c r="P11" s="8">
        <v>9.9460000000000007E-2</v>
      </c>
      <c r="Q11" s="8">
        <v>4.9730000000000003E-2</v>
      </c>
      <c r="R11" s="8">
        <v>0.69623999999999997</v>
      </c>
      <c r="S11" s="8">
        <v>0.57972999999999997</v>
      </c>
      <c r="T11" s="8">
        <v>0.74575999999999998</v>
      </c>
      <c r="U11" s="8">
        <v>0.97355000000000003</v>
      </c>
      <c r="V11" s="8">
        <v>0.47554999999999997</v>
      </c>
      <c r="W11" s="8">
        <v>0.72623000000000004</v>
      </c>
    </row>
    <row r="12" spans="1:23" x14ac:dyDescent="0.25">
      <c r="A12" s="10" t="s">
        <v>123</v>
      </c>
      <c r="B12" s="8">
        <v>0</v>
      </c>
      <c r="C12" s="8">
        <v>0.19892000000000001</v>
      </c>
      <c r="D12" s="8">
        <v>1.2432799999999999</v>
      </c>
      <c r="E12" s="8">
        <v>0.19892000000000001</v>
      </c>
      <c r="F12" s="8">
        <v>1.54166</v>
      </c>
      <c r="G12" s="8">
        <v>0.99463000000000001</v>
      </c>
      <c r="H12" s="8">
        <v>7.2108699999999999</v>
      </c>
      <c r="I12" s="8">
        <v>6.1795299999999997</v>
      </c>
      <c r="J12" s="8">
        <v>3.7298100000000001</v>
      </c>
      <c r="K12" s="8">
        <v>6.0310100000000002</v>
      </c>
      <c r="L12" s="8">
        <v>5.5833300000000001</v>
      </c>
      <c r="M12" s="8">
        <v>2.6074899999999999</v>
      </c>
      <c r="N12" s="8">
        <v>7.0314100000000002</v>
      </c>
      <c r="O12" s="8">
        <v>5.6860099999999996</v>
      </c>
      <c r="P12" s="8">
        <v>5.6955400000000003</v>
      </c>
      <c r="Q12" s="8">
        <v>2.23793</v>
      </c>
      <c r="R12" s="8">
        <v>2.6357499999999998</v>
      </c>
      <c r="S12" s="8">
        <v>2.5537700000000001</v>
      </c>
      <c r="T12" s="8">
        <v>2.4858799999999999</v>
      </c>
      <c r="U12" s="8">
        <v>0.99463000000000001</v>
      </c>
      <c r="V12" s="8">
        <v>1.2422800000000001</v>
      </c>
      <c r="W12" s="8">
        <v>0.49728</v>
      </c>
    </row>
    <row r="13" spans="1:23" x14ac:dyDescent="0.25">
      <c r="A13" s="10" t="s">
        <v>124</v>
      </c>
      <c r="B13" s="8">
        <v>105.72938000000001</v>
      </c>
      <c r="C13" s="8">
        <v>112.04394000000001</v>
      </c>
      <c r="D13" s="8">
        <v>58.362589999999997</v>
      </c>
      <c r="E13" s="8">
        <v>119.18183999999999</v>
      </c>
      <c r="F13" s="8">
        <v>139.62192999999999</v>
      </c>
      <c r="G13" s="8">
        <v>139.22551000000001</v>
      </c>
      <c r="H13" s="8">
        <v>140.53808000000001</v>
      </c>
      <c r="I13" s="8">
        <v>131.60070999999999</v>
      </c>
      <c r="J13" s="8">
        <v>105.60653000000001</v>
      </c>
      <c r="K13" s="8">
        <v>24.41658</v>
      </c>
      <c r="L13" s="8">
        <v>31.283239999999999</v>
      </c>
      <c r="M13" s="8">
        <v>22.92212</v>
      </c>
      <c r="N13" s="8">
        <v>32.772410000000001</v>
      </c>
      <c r="O13" s="8">
        <v>87.280630000000002</v>
      </c>
      <c r="P13" s="8">
        <v>15.02604</v>
      </c>
      <c r="Q13" s="8">
        <v>35.237050000000004</v>
      </c>
      <c r="R13" s="8">
        <v>31.2851</v>
      </c>
      <c r="S13" s="8">
        <v>24.420739999999999</v>
      </c>
      <c r="T13" s="8">
        <v>19.318190000000001</v>
      </c>
      <c r="U13" s="8">
        <v>19.978300000000001</v>
      </c>
      <c r="V13" s="8">
        <v>10.75774</v>
      </c>
      <c r="W13" s="8">
        <v>14.639799999999999</v>
      </c>
    </row>
    <row r="14" spans="1:23" x14ac:dyDescent="0.25">
      <c r="A14" s="10" t="s">
        <v>125</v>
      </c>
      <c r="B14" s="8">
        <v>38.841810000000002</v>
      </c>
      <c r="C14" s="8">
        <v>34.164999999999999</v>
      </c>
      <c r="D14" s="8">
        <v>34.764020000000002</v>
      </c>
      <c r="E14" s="8">
        <v>75.418670000000006</v>
      </c>
      <c r="F14" s="8">
        <v>45.348970000000001</v>
      </c>
      <c r="G14" s="8">
        <v>38.54175</v>
      </c>
      <c r="H14" s="8">
        <v>44.757840000000002</v>
      </c>
      <c r="I14" s="8">
        <v>48.587730000000001</v>
      </c>
      <c r="J14" s="8">
        <v>47.592730000000003</v>
      </c>
      <c r="K14" s="8">
        <v>52.768070000000002</v>
      </c>
      <c r="L14" s="8">
        <v>69.723070000000007</v>
      </c>
      <c r="M14" s="8">
        <v>67.633070000000004</v>
      </c>
      <c r="N14" s="8">
        <v>61.069319999999998</v>
      </c>
      <c r="O14" s="8">
        <v>59.976289999999999</v>
      </c>
      <c r="P14" s="8">
        <v>48.835839999999997</v>
      </c>
      <c r="Q14" s="8">
        <v>47.543520000000001</v>
      </c>
      <c r="R14" s="8">
        <v>54.008020000000002</v>
      </c>
      <c r="S14" s="8">
        <v>49.808529999999998</v>
      </c>
      <c r="T14" s="8">
        <v>61.644480000000001</v>
      </c>
      <c r="U14" s="8">
        <v>62.14687</v>
      </c>
      <c r="V14" s="8">
        <v>62.965859999999999</v>
      </c>
      <c r="W14" s="8">
        <v>56.364669999999997</v>
      </c>
    </row>
    <row r="15" spans="1:23" x14ac:dyDescent="0.25">
      <c r="A15" s="10" t="s">
        <v>126</v>
      </c>
      <c r="B15" s="8">
        <v>170.11919</v>
      </c>
      <c r="C15" s="8">
        <v>174.22838999999999</v>
      </c>
      <c r="D15" s="8">
        <v>170.69131999999999</v>
      </c>
      <c r="E15" s="8">
        <v>107.24012999999999</v>
      </c>
      <c r="F15" s="8">
        <v>133.06897000000001</v>
      </c>
      <c r="G15" s="8">
        <v>132.4462</v>
      </c>
      <c r="H15" s="8">
        <v>114.43912</v>
      </c>
      <c r="I15" s="8">
        <v>115.54657</v>
      </c>
      <c r="J15" s="8">
        <v>101.77583</v>
      </c>
      <c r="K15" s="8">
        <v>93.738839999999996</v>
      </c>
      <c r="L15" s="8">
        <v>106.42447</v>
      </c>
      <c r="M15" s="8">
        <v>84.036829999999995</v>
      </c>
      <c r="N15" s="8">
        <v>75.542119999999997</v>
      </c>
      <c r="O15" s="8">
        <v>92.601839999999996</v>
      </c>
      <c r="P15" s="8">
        <v>85.023039999999995</v>
      </c>
      <c r="Q15" s="8">
        <v>84.935749999999999</v>
      </c>
      <c r="R15" s="8">
        <v>92.372069999999994</v>
      </c>
      <c r="S15" s="8">
        <v>64.550780000000003</v>
      </c>
      <c r="T15" s="8">
        <v>66.483699999999999</v>
      </c>
      <c r="U15" s="8">
        <v>93.979650000000007</v>
      </c>
      <c r="V15" s="8">
        <v>98.00376</v>
      </c>
      <c r="W15" s="8">
        <v>82.324600000000004</v>
      </c>
    </row>
    <row r="16" spans="1:23" x14ac:dyDescent="0.25">
      <c r="A16" s="10" t="s">
        <v>127</v>
      </c>
      <c r="B16" s="8">
        <v>386.93536</v>
      </c>
      <c r="C16" s="8">
        <v>547.34180000000003</v>
      </c>
      <c r="D16" s="8">
        <v>317.47660000000002</v>
      </c>
      <c r="E16" s="8">
        <v>290.06384000000003</v>
      </c>
      <c r="F16" s="8">
        <v>357.79410999999999</v>
      </c>
      <c r="G16" s="8">
        <v>415.23149000000001</v>
      </c>
      <c r="H16" s="8">
        <v>412.27159</v>
      </c>
      <c r="I16" s="8">
        <v>711.08714999999995</v>
      </c>
      <c r="J16" s="8">
        <v>730.34771000000001</v>
      </c>
      <c r="K16" s="8">
        <v>403.19490000000002</v>
      </c>
      <c r="L16" s="8">
        <v>380.66505000000001</v>
      </c>
      <c r="M16" s="8">
        <v>504.68632000000002</v>
      </c>
      <c r="N16" s="8">
        <v>471.85343999999998</v>
      </c>
      <c r="O16" s="8">
        <v>455.78019</v>
      </c>
      <c r="P16" s="8">
        <v>490.70015000000001</v>
      </c>
      <c r="Q16" s="8">
        <v>260.98361999999997</v>
      </c>
      <c r="R16" s="8">
        <v>251.07758999999999</v>
      </c>
      <c r="S16" s="8">
        <v>374.35937999999999</v>
      </c>
      <c r="T16" s="8">
        <v>363.89371</v>
      </c>
      <c r="U16" s="8">
        <v>310.79441000000003</v>
      </c>
      <c r="V16" s="8">
        <v>113.60388</v>
      </c>
      <c r="W16" s="8">
        <v>84.911090000000002</v>
      </c>
    </row>
    <row r="17" spans="1:23" x14ac:dyDescent="0.25">
      <c r="A17" s="10" t="s">
        <v>128</v>
      </c>
      <c r="B17" s="8">
        <v>203.94793000000001</v>
      </c>
      <c r="C17" s="8">
        <v>240.33778000000001</v>
      </c>
      <c r="D17" s="8">
        <v>227.38641000000001</v>
      </c>
      <c r="E17" s="8">
        <v>351.60176999999999</v>
      </c>
      <c r="F17" s="8">
        <v>313.33098999999999</v>
      </c>
      <c r="G17" s="8">
        <v>303.41807</v>
      </c>
      <c r="H17" s="8">
        <v>308.10210999999998</v>
      </c>
      <c r="I17" s="8">
        <v>298.42111999999997</v>
      </c>
      <c r="J17" s="8">
        <v>216.19207</v>
      </c>
      <c r="K17" s="8">
        <v>181.11389</v>
      </c>
      <c r="L17" s="8">
        <v>194.18697</v>
      </c>
      <c r="M17" s="8">
        <v>228.81496000000001</v>
      </c>
      <c r="N17" s="8">
        <v>261.46048000000002</v>
      </c>
      <c r="O17" s="8">
        <v>242.52284</v>
      </c>
      <c r="P17" s="8">
        <v>224.61052000000001</v>
      </c>
      <c r="Q17" s="8">
        <v>222.29051999999999</v>
      </c>
      <c r="R17" s="8">
        <v>259.64109000000002</v>
      </c>
      <c r="S17" s="8">
        <v>211.27896000000001</v>
      </c>
      <c r="T17" s="8">
        <v>219.6807</v>
      </c>
      <c r="U17" s="8">
        <v>222.86892</v>
      </c>
      <c r="V17" s="8">
        <v>221.46508</v>
      </c>
      <c r="W17" s="8">
        <v>154.29736</v>
      </c>
    </row>
    <row r="18" spans="1:23" x14ac:dyDescent="0.25">
      <c r="A18" s="15" t="s">
        <v>129</v>
      </c>
      <c r="B18" s="16">
        <f>SUM(B19:B23)</f>
        <v>1639.5890399999998</v>
      </c>
      <c r="C18" s="16">
        <f t="shared" ref="C18:W18" si="5">SUM(C19:C23)</f>
        <v>1956.16419</v>
      </c>
      <c r="D18" s="16">
        <f t="shared" si="5"/>
        <v>2076.2839299999996</v>
      </c>
      <c r="E18" s="16">
        <f t="shared" si="5"/>
        <v>2008.4423300000001</v>
      </c>
      <c r="F18" s="16">
        <f t="shared" si="5"/>
        <v>2047.1359500000001</v>
      </c>
      <c r="G18" s="16">
        <f t="shared" si="5"/>
        <v>2124.0430799999999</v>
      </c>
      <c r="H18" s="16">
        <f t="shared" si="5"/>
        <v>2267.9601600000001</v>
      </c>
      <c r="I18" s="16">
        <f t="shared" si="5"/>
        <v>2380.77799</v>
      </c>
      <c r="J18" s="16">
        <f t="shared" si="5"/>
        <v>2295.8669100000002</v>
      </c>
      <c r="K18" s="16">
        <f t="shared" si="5"/>
        <v>2117.49251</v>
      </c>
      <c r="L18" s="16">
        <f t="shared" si="5"/>
        <v>2247.4642600000002</v>
      </c>
      <c r="M18" s="16">
        <f t="shared" si="5"/>
        <v>2242.9147800000001</v>
      </c>
      <c r="N18" s="16">
        <f t="shared" si="5"/>
        <v>2266.3762299999999</v>
      </c>
      <c r="O18" s="16">
        <f t="shared" si="5"/>
        <v>2219.78811</v>
      </c>
      <c r="P18" s="16">
        <f t="shared" si="5"/>
        <v>2227.1485500000003</v>
      </c>
      <c r="Q18" s="16">
        <f t="shared" si="5"/>
        <v>2288.3418199999996</v>
      </c>
      <c r="R18" s="16">
        <f t="shared" si="5"/>
        <v>2336.6817800000003</v>
      </c>
      <c r="S18" s="16">
        <f t="shared" si="5"/>
        <v>2420.9286499999994</v>
      </c>
      <c r="T18" s="16">
        <f t="shared" si="5"/>
        <v>2438.4767899999997</v>
      </c>
      <c r="U18" s="16">
        <f t="shared" si="5"/>
        <v>2387.9230400000001</v>
      </c>
      <c r="V18" s="16">
        <f t="shared" si="5"/>
        <v>2215.4415999999997</v>
      </c>
      <c r="W18" s="16">
        <f t="shared" si="5"/>
        <v>2322.8151800000001</v>
      </c>
    </row>
    <row r="19" spans="1:23" x14ac:dyDescent="0.25">
      <c r="A19" s="10" t="s">
        <v>130</v>
      </c>
      <c r="B19" s="8">
        <v>2.4035799999999998</v>
      </c>
      <c r="C19" s="8">
        <v>2.5339200000000002</v>
      </c>
      <c r="D19" s="8">
        <v>2.4112200000000001</v>
      </c>
      <c r="E19" s="8">
        <v>2.6258400000000002</v>
      </c>
      <c r="F19" s="8">
        <v>4.5041799999999999</v>
      </c>
      <c r="G19" s="8">
        <v>4.67258</v>
      </c>
      <c r="H19" s="8">
        <v>4.63089</v>
      </c>
      <c r="I19" s="8">
        <v>5.1439700000000004</v>
      </c>
      <c r="J19" s="8">
        <v>5.6105299999999998</v>
      </c>
      <c r="K19" s="8">
        <v>3.15137</v>
      </c>
      <c r="L19" s="8">
        <v>2.7805399999999998</v>
      </c>
      <c r="M19" s="8">
        <v>4.7019700000000002</v>
      </c>
      <c r="N19" s="8">
        <v>3.9170500000000001</v>
      </c>
      <c r="O19" s="8">
        <v>3.8637899999999998</v>
      </c>
      <c r="P19" s="8">
        <v>3.9017300000000001</v>
      </c>
      <c r="Q19" s="8">
        <v>4.1181299999999998</v>
      </c>
      <c r="R19" s="8">
        <v>3.3589199999999999</v>
      </c>
      <c r="S19" s="8">
        <v>3.5497399999999999</v>
      </c>
      <c r="T19" s="8">
        <v>4.0420400000000001</v>
      </c>
      <c r="U19" s="8">
        <v>3.8833600000000001</v>
      </c>
      <c r="V19" s="8">
        <v>3.5632000000000001</v>
      </c>
      <c r="W19" s="8">
        <v>5.57097</v>
      </c>
    </row>
    <row r="20" spans="1:23" x14ac:dyDescent="0.25">
      <c r="A20" s="10" t="s">
        <v>131</v>
      </c>
      <c r="B20" s="8">
        <v>1482.0232699999999</v>
      </c>
      <c r="C20" s="8">
        <v>1808.0902699999999</v>
      </c>
      <c r="D20" s="8">
        <v>1891.19004</v>
      </c>
      <c r="E20" s="8">
        <v>1838.56943</v>
      </c>
      <c r="F20" s="8">
        <v>1897.1921500000001</v>
      </c>
      <c r="G20" s="8">
        <v>1964.6947399999999</v>
      </c>
      <c r="H20" s="8">
        <v>2105.5565000000001</v>
      </c>
      <c r="I20" s="8">
        <v>2236.3042799999998</v>
      </c>
      <c r="J20" s="8">
        <v>2188.04837</v>
      </c>
      <c r="K20" s="8">
        <v>1981.26403</v>
      </c>
      <c r="L20" s="8">
        <v>2064.9026199999998</v>
      </c>
      <c r="M20" s="8">
        <v>2117.4973799999998</v>
      </c>
      <c r="N20" s="8">
        <v>2157.1618899999999</v>
      </c>
      <c r="O20" s="8">
        <v>2123.1236600000002</v>
      </c>
      <c r="P20" s="8">
        <v>2142.8081400000001</v>
      </c>
      <c r="Q20" s="8">
        <v>2206.9896199999998</v>
      </c>
      <c r="R20" s="8">
        <v>2271.6150600000001</v>
      </c>
      <c r="S20" s="8">
        <v>2348.8621199999998</v>
      </c>
      <c r="T20" s="8">
        <v>2369.2328299999999</v>
      </c>
      <c r="U20" s="8">
        <v>2318.1614800000002</v>
      </c>
      <c r="V20" s="8">
        <v>2147.6603799999998</v>
      </c>
      <c r="W20" s="8">
        <v>2255.9311499999999</v>
      </c>
    </row>
    <row r="21" spans="1:23" x14ac:dyDescent="0.25">
      <c r="A21" s="10" t="s">
        <v>132</v>
      </c>
      <c r="B21" s="8">
        <v>133.43948</v>
      </c>
      <c r="C21" s="8">
        <v>123.86382999999999</v>
      </c>
      <c r="D21" s="8">
        <v>157.91213999999999</v>
      </c>
      <c r="E21" s="8">
        <v>139.37254999999999</v>
      </c>
      <c r="F21" s="8">
        <v>120.68394000000001</v>
      </c>
      <c r="G21" s="8">
        <v>129.92764</v>
      </c>
      <c r="H21" s="8">
        <v>136.11768000000001</v>
      </c>
      <c r="I21" s="8">
        <v>114.56001000000001</v>
      </c>
      <c r="J21" s="8">
        <v>80.527519999999996</v>
      </c>
      <c r="K21" s="8">
        <v>108.31858</v>
      </c>
      <c r="L21" s="8">
        <v>154.98371</v>
      </c>
      <c r="M21" s="8">
        <v>105.23909</v>
      </c>
      <c r="N21" s="8">
        <v>92.909369999999996</v>
      </c>
      <c r="O21" s="8">
        <v>80.427239999999998</v>
      </c>
      <c r="P21" s="8">
        <v>61.875909999999998</v>
      </c>
      <c r="Q21" s="8">
        <v>58.697890000000001</v>
      </c>
      <c r="R21" s="8">
        <v>46.280850000000001</v>
      </c>
      <c r="S21" s="8">
        <v>48.267989999999998</v>
      </c>
      <c r="T21" s="8">
        <v>45.320039999999999</v>
      </c>
      <c r="U21" s="8">
        <v>49.449489999999997</v>
      </c>
      <c r="V21" s="8">
        <v>44.393439999999998</v>
      </c>
      <c r="W21" s="8">
        <v>43.025460000000002</v>
      </c>
    </row>
    <row r="22" spans="1:23" x14ac:dyDescent="0.25">
      <c r="A22" s="10" t="s">
        <v>133</v>
      </c>
      <c r="B22" s="8">
        <v>21.722709999999999</v>
      </c>
      <c r="C22" s="8">
        <v>21.676169999999999</v>
      </c>
      <c r="D22" s="8">
        <v>24.770530000000001</v>
      </c>
      <c r="E22" s="8">
        <v>27.874510000000001</v>
      </c>
      <c r="F22" s="8">
        <v>24.755680000000002</v>
      </c>
      <c r="G22" s="8">
        <v>24.74812</v>
      </c>
      <c r="H22" s="8">
        <v>21.655090000000001</v>
      </c>
      <c r="I22" s="8">
        <v>24.769729999999999</v>
      </c>
      <c r="J22" s="8">
        <v>21.680489999999999</v>
      </c>
      <c r="K22" s="8">
        <v>24.75853</v>
      </c>
      <c r="L22" s="8">
        <v>24.79739</v>
      </c>
      <c r="M22" s="8">
        <v>15.47634</v>
      </c>
      <c r="N22" s="8">
        <v>12.387919999999999</v>
      </c>
      <c r="O22" s="8">
        <v>12.373419999999999</v>
      </c>
      <c r="P22" s="8">
        <v>18.56277</v>
      </c>
      <c r="Q22" s="8">
        <v>18.536180000000002</v>
      </c>
      <c r="R22" s="8">
        <v>15.42695</v>
      </c>
      <c r="S22" s="8">
        <v>20.248799999999999</v>
      </c>
      <c r="T22" s="8">
        <v>19.881879999999999</v>
      </c>
      <c r="U22" s="8">
        <v>16.428709999999999</v>
      </c>
      <c r="V22" s="8">
        <v>19.824580000000001</v>
      </c>
      <c r="W22" s="8">
        <v>18.287600000000001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602.15955000000008</v>
      </c>
      <c r="C24" s="16">
        <f t="shared" ref="C24:W24" si="6">SUM(C25:C27)</f>
        <v>774.06020000000001</v>
      </c>
      <c r="D24" s="16">
        <f t="shared" si="6"/>
        <v>730.49066000000005</v>
      </c>
      <c r="E24" s="16">
        <f t="shared" si="6"/>
        <v>783.16620999999998</v>
      </c>
      <c r="F24" s="16">
        <f t="shared" si="6"/>
        <v>764.68507999999997</v>
      </c>
      <c r="G24" s="16">
        <f t="shared" si="6"/>
        <v>746.12131999999997</v>
      </c>
      <c r="H24" s="16">
        <f t="shared" si="6"/>
        <v>666.14184</v>
      </c>
      <c r="I24" s="16">
        <f t="shared" si="6"/>
        <v>645.12814000000003</v>
      </c>
      <c r="J24" s="16">
        <f t="shared" si="6"/>
        <v>626.14531999999997</v>
      </c>
      <c r="K24" s="16">
        <f t="shared" si="6"/>
        <v>577.49688000000003</v>
      </c>
      <c r="L24" s="16">
        <f t="shared" si="6"/>
        <v>584.30700000000002</v>
      </c>
      <c r="M24" s="16">
        <f t="shared" si="6"/>
        <v>673.95877999999993</v>
      </c>
      <c r="N24" s="16">
        <f t="shared" si="6"/>
        <v>695.65921000000003</v>
      </c>
      <c r="O24" s="16">
        <f t="shared" si="6"/>
        <v>690.04877999999997</v>
      </c>
      <c r="P24" s="16">
        <f t="shared" si="6"/>
        <v>769.47952999999995</v>
      </c>
      <c r="Q24" s="16">
        <f t="shared" si="6"/>
        <v>771.20501000000013</v>
      </c>
      <c r="R24" s="16">
        <f t="shared" si="6"/>
        <v>772.44445999999994</v>
      </c>
      <c r="S24" s="16">
        <f t="shared" si="6"/>
        <v>745.08609999999999</v>
      </c>
      <c r="T24" s="16">
        <f t="shared" si="6"/>
        <v>747.74236999999994</v>
      </c>
      <c r="U24" s="16">
        <f t="shared" si="6"/>
        <v>704.26251999999999</v>
      </c>
      <c r="V24" s="16">
        <f t="shared" si="6"/>
        <v>680.91365999999994</v>
      </c>
      <c r="W24" s="16">
        <f t="shared" si="6"/>
        <v>626.21478000000002</v>
      </c>
    </row>
    <row r="25" spans="1:23" x14ac:dyDescent="0.25">
      <c r="A25" s="10" t="s">
        <v>136</v>
      </c>
      <c r="B25" s="8">
        <v>214.70769000000001</v>
      </c>
      <c r="C25" s="8">
        <v>281.29066</v>
      </c>
      <c r="D25" s="8">
        <v>227.85356999999999</v>
      </c>
      <c r="E25" s="8">
        <v>295.88308999999998</v>
      </c>
      <c r="F25" s="8">
        <v>284.72586000000001</v>
      </c>
      <c r="G25" s="8">
        <v>273.89776000000001</v>
      </c>
      <c r="H25" s="8">
        <v>241.29981000000001</v>
      </c>
      <c r="I25" s="8">
        <v>236.92024000000001</v>
      </c>
      <c r="J25" s="8">
        <v>201.51844</v>
      </c>
      <c r="K25" s="8">
        <v>180.26477</v>
      </c>
      <c r="L25" s="8">
        <v>168.62404000000001</v>
      </c>
      <c r="M25" s="8">
        <v>209.80483000000001</v>
      </c>
      <c r="N25" s="8">
        <v>223.23272</v>
      </c>
      <c r="O25" s="8">
        <v>234.95500000000001</v>
      </c>
      <c r="P25" s="8">
        <v>256.29415999999998</v>
      </c>
      <c r="Q25" s="8">
        <v>267.64550000000003</v>
      </c>
      <c r="R25" s="8">
        <v>269.11935</v>
      </c>
      <c r="S25" s="8">
        <v>255.58922999999999</v>
      </c>
      <c r="T25" s="8">
        <v>265.06218999999999</v>
      </c>
      <c r="U25" s="8">
        <v>236.47537</v>
      </c>
      <c r="V25" s="8">
        <v>242.03327999999999</v>
      </c>
      <c r="W25" s="8">
        <v>252.21193</v>
      </c>
    </row>
    <row r="26" spans="1:23" x14ac:dyDescent="0.25">
      <c r="A26" s="10" t="s">
        <v>137</v>
      </c>
      <c r="B26" s="8">
        <v>289.02163000000002</v>
      </c>
      <c r="C26" s="8">
        <v>269.62455999999997</v>
      </c>
      <c r="D26" s="8">
        <v>250.35657</v>
      </c>
      <c r="E26" s="8">
        <v>215.87945999999999</v>
      </c>
      <c r="F26" s="8">
        <v>235.15335999999999</v>
      </c>
      <c r="G26" s="8">
        <v>236.23505</v>
      </c>
      <c r="H26" s="8">
        <v>220.10972000000001</v>
      </c>
      <c r="I26" s="8">
        <v>192.78234</v>
      </c>
      <c r="J26" s="8">
        <v>203.11743000000001</v>
      </c>
      <c r="K26" s="8">
        <v>182.85941</v>
      </c>
      <c r="L26" s="8">
        <v>195.88613000000001</v>
      </c>
      <c r="M26" s="8">
        <v>200.31207000000001</v>
      </c>
      <c r="N26" s="8">
        <v>202.78308999999999</v>
      </c>
      <c r="O26" s="8">
        <v>191.77280999999999</v>
      </c>
      <c r="P26" s="8">
        <v>188.99146999999999</v>
      </c>
      <c r="Q26" s="8">
        <v>171.62168</v>
      </c>
      <c r="R26" s="8">
        <v>182.90738999999999</v>
      </c>
      <c r="S26" s="8">
        <v>171.11836</v>
      </c>
      <c r="T26" s="8">
        <v>166.46427</v>
      </c>
      <c r="U26" s="8">
        <v>175.49982</v>
      </c>
      <c r="V26" s="8">
        <v>158.20940999999999</v>
      </c>
      <c r="W26" s="8">
        <v>163.73557</v>
      </c>
    </row>
    <row r="27" spans="1:23" x14ac:dyDescent="0.25">
      <c r="A27" s="10" t="s">
        <v>138</v>
      </c>
      <c r="B27" s="8">
        <v>98.430229999999995</v>
      </c>
      <c r="C27" s="8">
        <v>223.14498</v>
      </c>
      <c r="D27" s="8">
        <v>252.28052</v>
      </c>
      <c r="E27" s="8">
        <v>271.40366</v>
      </c>
      <c r="F27" s="8">
        <v>244.80586</v>
      </c>
      <c r="G27" s="8">
        <v>235.98850999999999</v>
      </c>
      <c r="H27" s="8">
        <v>204.73231000000001</v>
      </c>
      <c r="I27" s="8">
        <v>215.42555999999999</v>
      </c>
      <c r="J27" s="8">
        <v>221.50944999999999</v>
      </c>
      <c r="K27" s="8">
        <v>214.37270000000001</v>
      </c>
      <c r="L27" s="8">
        <v>219.79683</v>
      </c>
      <c r="M27" s="8">
        <v>263.84188</v>
      </c>
      <c r="N27" s="8">
        <v>269.64339999999999</v>
      </c>
      <c r="O27" s="8">
        <v>263.32096999999999</v>
      </c>
      <c r="P27" s="8">
        <v>324.19389999999999</v>
      </c>
      <c r="Q27" s="8">
        <v>331.93783000000002</v>
      </c>
      <c r="R27" s="8">
        <v>320.41771999999997</v>
      </c>
      <c r="S27" s="8">
        <v>318.37851000000001</v>
      </c>
      <c r="T27" s="8">
        <v>316.21591000000001</v>
      </c>
      <c r="U27" s="8">
        <v>292.28733</v>
      </c>
      <c r="V27" s="8">
        <v>280.67097000000001</v>
      </c>
      <c r="W27" s="8">
        <v>210.26728</v>
      </c>
    </row>
    <row r="28" spans="1:23" x14ac:dyDescent="0.25">
      <c r="A28" s="15" t="s">
        <v>37</v>
      </c>
      <c r="B28" s="16">
        <f>SUM(B29:B30)</f>
        <v>0</v>
      </c>
      <c r="C28" s="16">
        <f t="shared" ref="C28:W28" si="7">SUM(C29:C30)</f>
        <v>0</v>
      </c>
      <c r="D28" s="16">
        <f t="shared" si="7"/>
        <v>0</v>
      </c>
      <c r="E28" s="16">
        <f t="shared" si="7"/>
        <v>0</v>
      </c>
      <c r="F28" s="16">
        <f t="shared" si="7"/>
        <v>0</v>
      </c>
      <c r="G28" s="16">
        <f t="shared" si="7"/>
        <v>0</v>
      </c>
      <c r="H28" s="16">
        <f t="shared" si="7"/>
        <v>0</v>
      </c>
      <c r="I28" s="16">
        <f t="shared" si="7"/>
        <v>0</v>
      </c>
      <c r="J28" s="16">
        <f t="shared" si="7"/>
        <v>0</v>
      </c>
      <c r="K28" s="16">
        <f t="shared" si="7"/>
        <v>0</v>
      </c>
      <c r="L28" s="16">
        <f t="shared" si="7"/>
        <v>0</v>
      </c>
      <c r="M28" s="16">
        <f t="shared" si="7"/>
        <v>0</v>
      </c>
      <c r="N28" s="16">
        <f t="shared" si="7"/>
        <v>0</v>
      </c>
      <c r="O28" s="16">
        <f t="shared" si="7"/>
        <v>0</v>
      </c>
      <c r="P28" s="16">
        <f t="shared" si="7"/>
        <v>0</v>
      </c>
      <c r="Q28" s="16">
        <f t="shared" si="7"/>
        <v>0</v>
      </c>
      <c r="R28" s="16">
        <f t="shared" si="7"/>
        <v>0</v>
      </c>
      <c r="S28" s="16">
        <f t="shared" si="7"/>
        <v>0</v>
      </c>
      <c r="T28" s="16">
        <f t="shared" si="7"/>
        <v>0</v>
      </c>
      <c r="U28" s="16">
        <f t="shared" si="7"/>
        <v>0</v>
      </c>
      <c r="V28" s="16">
        <f t="shared" si="7"/>
        <v>0</v>
      </c>
      <c r="W28" s="16">
        <f t="shared" si="7"/>
        <v>0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5.2650000000000002E-2</v>
      </c>
      <c r="C31" s="16">
        <v>5.6500000000000002E-2</v>
      </c>
      <c r="D31" s="16">
        <v>4.7370000000000002E-2</v>
      </c>
      <c r="E31" s="16">
        <v>5.4080000000000003E-2</v>
      </c>
      <c r="F31" s="16">
        <v>6.1589999999999999E-2</v>
      </c>
      <c r="G31" s="16">
        <v>6.3589999999999994E-2</v>
      </c>
      <c r="H31" s="16">
        <v>6.4269999999999994E-2</v>
      </c>
      <c r="I31" s="16">
        <v>6.3880000000000006E-2</v>
      </c>
      <c r="J31" s="16">
        <v>6.1269999999999998E-2</v>
      </c>
      <c r="K31" s="16">
        <v>4.1759999999999999E-2</v>
      </c>
      <c r="L31" s="16">
        <v>4.4729999999999999E-2</v>
      </c>
      <c r="M31" s="16">
        <v>4.002E-2</v>
      </c>
      <c r="N31" s="16">
        <v>4.3369999999999999E-2</v>
      </c>
      <c r="O31" s="16">
        <v>4.4130000000000003E-2</v>
      </c>
      <c r="P31" s="16">
        <v>3.4639999999999997E-2</v>
      </c>
      <c r="Q31" s="16">
        <v>3.1050000000000001E-2</v>
      </c>
      <c r="R31" s="16">
        <v>3.406E-2</v>
      </c>
      <c r="S31" s="16">
        <v>3.1359999999999999E-2</v>
      </c>
      <c r="T31" s="16">
        <v>3.288E-2</v>
      </c>
      <c r="U31" s="16">
        <v>3.0249999999999999E-2</v>
      </c>
      <c r="V31" s="16">
        <v>2.7660000000000001E-2</v>
      </c>
      <c r="W31" s="16">
        <v>3.1359999999999999E-2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606.10828000000004</v>
      </c>
      <c r="C33" s="16">
        <f t="shared" ref="C33:W33" si="8">SUM(C34:C41)</f>
        <v>625.20252000000005</v>
      </c>
      <c r="D33" s="16">
        <f t="shared" si="8"/>
        <v>446.71878999999996</v>
      </c>
      <c r="E33" s="16">
        <f t="shared" si="8"/>
        <v>488.36723999999998</v>
      </c>
      <c r="F33" s="16">
        <f t="shared" si="8"/>
        <v>614.61695999999995</v>
      </c>
      <c r="G33" s="16">
        <f t="shared" si="8"/>
        <v>585.0158100000001</v>
      </c>
      <c r="H33" s="16">
        <f t="shared" si="8"/>
        <v>604.74721</v>
      </c>
      <c r="I33" s="16">
        <f t="shared" si="8"/>
        <v>783.16037999999992</v>
      </c>
      <c r="J33" s="16">
        <f t="shared" si="8"/>
        <v>810.11283999999989</v>
      </c>
      <c r="K33" s="16">
        <f t="shared" si="8"/>
        <v>314.10468000000003</v>
      </c>
      <c r="L33" s="16">
        <f t="shared" si="8"/>
        <v>356.46498000000003</v>
      </c>
      <c r="M33" s="16">
        <f t="shared" si="8"/>
        <v>472.53140000000002</v>
      </c>
      <c r="N33" s="16">
        <f t="shared" si="8"/>
        <v>708.4903599999999</v>
      </c>
      <c r="O33" s="16">
        <f t="shared" si="8"/>
        <v>785.29677000000004</v>
      </c>
      <c r="P33" s="16">
        <f t="shared" si="8"/>
        <v>487.85421999999994</v>
      </c>
      <c r="Q33" s="16">
        <f t="shared" si="8"/>
        <v>287.12908000000004</v>
      </c>
      <c r="R33" s="16">
        <f t="shared" si="8"/>
        <v>262.61205000000001</v>
      </c>
      <c r="S33" s="16">
        <f t="shared" si="8"/>
        <v>402.32765999999998</v>
      </c>
      <c r="T33" s="16">
        <f t="shared" si="8"/>
        <v>389.78314</v>
      </c>
      <c r="U33" s="16">
        <f t="shared" si="8"/>
        <v>388.61187000000001</v>
      </c>
      <c r="V33" s="16">
        <f t="shared" si="8"/>
        <v>103.596</v>
      </c>
      <c r="W33" s="16">
        <f t="shared" si="8"/>
        <v>100.2698</v>
      </c>
    </row>
    <row r="34" spans="1:23" x14ac:dyDescent="0.25">
      <c r="A34" s="9" t="s">
        <v>140</v>
      </c>
      <c r="B34" s="8">
        <v>399.87466999999998</v>
      </c>
      <c r="C34" s="8">
        <v>407.48180000000002</v>
      </c>
      <c r="D34" s="8">
        <v>391.00533999999999</v>
      </c>
      <c r="E34" s="8">
        <v>372.83224999999999</v>
      </c>
      <c r="F34" s="8">
        <v>405.39058999999997</v>
      </c>
      <c r="G34" s="8">
        <v>413.58697999999998</v>
      </c>
      <c r="H34" s="8">
        <v>460.68205</v>
      </c>
      <c r="I34" s="8">
        <v>645.80201</v>
      </c>
      <c r="J34" s="8">
        <v>644.12428</v>
      </c>
      <c r="K34" s="8">
        <v>281.13886000000002</v>
      </c>
      <c r="L34" s="8">
        <v>338.50945999999999</v>
      </c>
      <c r="M34" s="8">
        <v>452.19078000000002</v>
      </c>
      <c r="N34" s="8">
        <v>669.10397</v>
      </c>
      <c r="O34" s="8">
        <v>694.29411000000005</v>
      </c>
      <c r="P34" s="8">
        <v>464.28422999999998</v>
      </c>
      <c r="Q34" s="8">
        <v>262.84086000000002</v>
      </c>
      <c r="R34" s="8">
        <v>237.20411999999999</v>
      </c>
      <c r="S34" s="8">
        <v>374.67356999999998</v>
      </c>
      <c r="T34" s="8">
        <v>363.03746999999998</v>
      </c>
      <c r="U34" s="8">
        <v>359.22480000000002</v>
      </c>
      <c r="V34" s="8">
        <v>70.314409999999995</v>
      </c>
      <c r="W34" s="8">
        <v>58.829830000000001</v>
      </c>
    </row>
    <row r="35" spans="1:23" x14ac:dyDescent="0.25">
      <c r="A35" s="9" t="s">
        <v>141</v>
      </c>
      <c r="B35" s="8">
        <v>180.77708000000001</v>
      </c>
      <c r="C35" s="8">
        <v>195.35378</v>
      </c>
      <c r="D35" s="8">
        <v>31.325679999999998</v>
      </c>
      <c r="E35" s="8">
        <v>92.174710000000005</v>
      </c>
      <c r="F35" s="8">
        <v>184.47286</v>
      </c>
      <c r="G35" s="8">
        <v>146.35547</v>
      </c>
      <c r="H35" s="8">
        <v>117.58437000000001</v>
      </c>
      <c r="I35" s="8">
        <v>110.63713</v>
      </c>
      <c r="J35" s="8">
        <v>141.61574999999999</v>
      </c>
      <c r="K35" s="8">
        <v>14.185750000000001</v>
      </c>
      <c r="L35" s="8">
        <v>0</v>
      </c>
      <c r="M35" s="8">
        <v>0</v>
      </c>
      <c r="N35" s="8">
        <v>16.619610000000002</v>
      </c>
      <c r="O35" s="8">
        <v>68.631439999999998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</row>
    <row r="36" spans="1:23" x14ac:dyDescent="0.25">
      <c r="A36" s="9" t="s">
        <v>142</v>
      </c>
      <c r="B36" s="8">
        <v>1.5531299999999999</v>
      </c>
      <c r="C36" s="8">
        <v>1.45296</v>
      </c>
      <c r="D36" s="8">
        <v>1.3914800000000001</v>
      </c>
      <c r="E36" s="8">
        <v>0.68230000000000002</v>
      </c>
      <c r="F36" s="8">
        <v>1.6493199999999999</v>
      </c>
      <c r="G36" s="8">
        <v>1.52128</v>
      </c>
      <c r="H36" s="8">
        <v>2.3724500000000002</v>
      </c>
      <c r="I36" s="8">
        <v>2.4468700000000001</v>
      </c>
      <c r="J36" s="8">
        <v>2.4911400000000001</v>
      </c>
      <c r="K36" s="8">
        <v>2.3896700000000002</v>
      </c>
      <c r="L36" s="8">
        <v>2.4508000000000001</v>
      </c>
      <c r="M36" s="8">
        <v>3.1524800000000002</v>
      </c>
      <c r="N36" s="8">
        <v>3.3706399999999999</v>
      </c>
      <c r="O36" s="8">
        <v>3.10127</v>
      </c>
      <c r="P36" s="8">
        <v>3.0418400000000001</v>
      </c>
      <c r="Q36" s="8">
        <v>3.03044</v>
      </c>
      <c r="R36" s="8">
        <v>3.4771100000000001</v>
      </c>
      <c r="S36" s="8">
        <v>3.4231400000000001</v>
      </c>
      <c r="T36" s="8">
        <v>3.3508100000000001</v>
      </c>
      <c r="U36" s="8">
        <v>3.2926299999999999</v>
      </c>
      <c r="V36" s="8">
        <v>2.90049</v>
      </c>
      <c r="W36" s="8">
        <v>2.9989599999999998</v>
      </c>
    </row>
    <row r="37" spans="1:23" x14ac:dyDescent="0.25">
      <c r="A37" s="9" t="s">
        <v>143</v>
      </c>
      <c r="B37" s="8">
        <v>23.903400000000001</v>
      </c>
      <c r="C37" s="8">
        <v>20.913979999999999</v>
      </c>
      <c r="D37" s="8">
        <v>22.996289999999998</v>
      </c>
      <c r="E37" s="8">
        <v>22.677980000000002</v>
      </c>
      <c r="F37" s="8">
        <v>23.104189999999999</v>
      </c>
      <c r="G37" s="8">
        <v>23.55208</v>
      </c>
      <c r="H37" s="8">
        <v>24.108339999999998</v>
      </c>
      <c r="I37" s="8">
        <v>24.274370000000001</v>
      </c>
      <c r="J37" s="8">
        <v>21.88167</v>
      </c>
      <c r="K37" s="8">
        <v>16.3904</v>
      </c>
      <c r="L37" s="8">
        <v>15.504720000000001</v>
      </c>
      <c r="M37" s="8">
        <v>17.188140000000001</v>
      </c>
      <c r="N37" s="8">
        <v>19.396139999999999</v>
      </c>
      <c r="O37" s="8">
        <v>19.269950000000001</v>
      </c>
      <c r="P37" s="8">
        <v>20.52815</v>
      </c>
      <c r="Q37" s="8">
        <v>21.25778</v>
      </c>
      <c r="R37" s="8">
        <v>21.930820000000001</v>
      </c>
      <c r="S37" s="8">
        <v>24.23095</v>
      </c>
      <c r="T37" s="8">
        <v>23.394860000000001</v>
      </c>
      <c r="U37" s="8">
        <v>26.094439999999999</v>
      </c>
      <c r="V37" s="8">
        <v>30.3811</v>
      </c>
      <c r="W37" s="8">
        <v>38.441009999999999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19.849160000000001</v>
      </c>
      <c r="C42" s="16">
        <v>21.276140000000002</v>
      </c>
      <c r="D42" s="16">
        <v>19.108519999999999</v>
      </c>
      <c r="E42" s="16">
        <v>17.23903</v>
      </c>
      <c r="F42" s="16">
        <v>10.381779999999999</v>
      </c>
      <c r="G42" s="16">
        <v>8.6284700000000001</v>
      </c>
      <c r="H42" s="16">
        <v>6.5643900000000004</v>
      </c>
      <c r="I42" s="16">
        <v>5.79765</v>
      </c>
      <c r="J42" s="16">
        <v>5.3237199999999998</v>
      </c>
      <c r="K42" s="16">
        <v>1.42198</v>
      </c>
      <c r="L42" s="16">
        <v>9.3735800000000005</v>
      </c>
      <c r="M42" s="16">
        <v>3.9402400000000002</v>
      </c>
      <c r="N42" s="16">
        <v>7.0088699999999999</v>
      </c>
      <c r="O42" s="16">
        <v>6.4715299999999996</v>
      </c>
      <c r="P42" s="16">
        <v>8.6678999999999995</v>
      </c>
      <c r="Q42" s="16">
        <v>9.0702999999999996</v>
      </c>
      <c r="R42" s="16">
        <v>14.02816</v>
      </c>
      <c r="S42" s="16">
        <v>16.40401</v>
      </c>
      <c r="T42" s="16">
        <v>19.406420000000001</v>
      </c>
      <c r="U42" s="16">
        <v>15.59661</v>
      </c>
      <c r="V42" s="16">
        <v>15.86398</v>
      </c>
      <c r="W42" s="16">
        <v>28.617819999999998</v>
      </c>
    </row>
    <row r="43" spans="1:23" x14ac:dyDescent="0.25">
      <c r="A43" s="18" t="s">
        <v>65</v>
      </c>
      <c r="B43" s="16">
        <v>2.8162799999999999</v>
      </c>
      <c r="C43" s="16">
        <v>2.20512</v>
      </c>
      <c r="D43" s="16">
        <v>2.3783500000000002</v>
      </c>
      <c r="E43" s="16">
        <v>2.6417700000000002</v>
      </c>
      <c r="F43" s="16">
        <v>1.39371</v>
      </c>
      <c r="G43" s="16">
        <v>1.4571099999999999</v>
      </c>
      <c r="H43" s="16">
        <v>0.68894999999999995</v>
      </c>
      <c r="I43" s="16">
        <v>0.65578999999999998</v>
      </c>
      <c r="J43" s="16">
        <v>1.0953900000000001</v>
      </c>
      <c r="K43" s="16">
        <v>0.93949000000000005</v>
      </c>
      <c r="L43" s="16">
        <v>0.83799999999999997</v>
      </c>
      <c r="M43" s="16">
        <v>0.80434000000000005</v>
      </c>
      <c r="N43" s="16">
        <v>0.85621000000000003</v>
      </c>
      <c r="O43" s="16">
        <v>1.0447900000000001</v>
      </c>
      <c r="P43" s="16">
        <v>0.96697999999999995</v>
      </c>
      <c r="Q43" s="16">
        <v>0.51246999999999998</v>
      </c>
      <c r="R43" s="16">
        <v>0.59906999999999999</v>
      </c>
      <c r="S43" s="16">
        <v>0.5262</v>
      </c>
      <c r="T43" s="16">
        <v>0.57648999999999995</v>
      </c>
      <c r="U43" s="16">
        <v>0.56503999999999999</v>
      </c>
      <c r="V43" s="16">
        <v>0.50302999999999998</v>
      </c>
      <c r="W43" s="16">
        <v>0.60189000000000004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395.53125</v>
      </c>
      <c r="C45" s="16">
        <f t="shared" ref="C45:W45" si="9">SUM(C46:C47)</f>
        <v>367.69941</v>
      </c>
      <c r="D45" s="16">
        <f t="shared" si="9"/>
        <v>426.19784000000004</v>
      </c>
      <c r="E45" s="16">
        <f t="shared" si="9"/>
        <v>416.04998000000001</v>
      </c>
      <c r="F45" s="16">
        <f t="shared" si="9"/>
        <v>566.78070000000002</v>
      </c>
      <c r="G45" s="16">
        <f t="shared" si="9"/>
        <v>514.86971000000005</v>
      </c>
      <c r="H45" s="16">
        <f t="shared" si="9"/>
        <v>816.74257999999998</v>
      </c>
      <c r="I45" s="16">
        <f t="shared" si="9"/>
        <v>956.71353999999997</v>
      </c>
      <c r="J45" s="16">
        <f t="shared" si="9"/>
        <v>995.47694000000001</v>
      </c>
      <c r="K45" s="16">
        <f t="shared" si="9"/>
        <v>818.47334999999998</v>
      </c>
      <c r="L45" s="16">
        <f t="shared" si="9"/>
        <v>797.01041000000009</v>
      </c>
      <c r="M45" s="16">
        <f t="shared" si="9"/>
        <v>725.00135</v>
      </c>
      <c r="N45" s="16">
        <f t="shared" si="9"/>
        <v>1438.92831</v>
      </c>
      <c r="O45" s="16">
        <f t="shared" si="9"/>
        <v>1467.0567999999998</v>
      </c>
      <c r="P45" s="16">
        <f t="shared" si="9"/>
        <v>1162.9614799999999</v>
      </c>
      <c r="Q45" s="16">
        <f t="shared" si="9"/>
        <v>1057.7108699999999</v>
      </c>
      <c r="R45" s="16">
        <f t="shared" si="9"/>
        <v>990.07947000000001</v>
      </c>
      <c r="S45" s="16">
        <f t="shared" si="9"/>
        <v>1187.7703300000001</v>
      </c>
      <c r="T45" s="16">
        <f t="shared" si="9"/>
        <v>1159.54134</v>
      </c>
      <c r="U45" s="16">
        <f t="shared" si="9"/>
        <v>774.57420000000002</v>
      </c>
      <c r="V45" s="16">
        <f t="shared" si="9"/>
        <v>978.23773000000006</v>
      </c>
      <c r="W45" s="16">
        <f t="shared" si="9"/>
        <v>1070.27423</v>
      </c>
    </row>
    <row r="46" spans="1:23" x14ac:dyDescent="0.25">
      <c r="A46" s="9" t="s">
        <v>149</v>
      </c>
      <c r="B46" s="8">
        <v>63.583100000000002</v>
      </c>
      <c r="C46" s="8">
        <v>51.128189999999996</v>
      </c>
      <c r="D46" s="8">
        <v>53.663130000000002</v>
      </c>
      <c r="E46" s="8">
        <v>62.33352</v>
      </c>
      <c r="F46" s="8">
        <v>93.094819999999999</v>
      </c>
      <c r="G46" s="8">
        <v>136.64034000000001</v>
      </c>
      <c r="H46" s="8">
        <v>146.52065999999999</v>
      </c>
      <c r="I46" s="8">
        <v>177.70624000000001</v>
      </c>
      <c r="J46" s="8">
        <v>203.11600999999999</v>
      </c>
      <c r="K46" s="8">
        <v>110.40225</v>
      </c>
      <c r="L46" s="8">
        <v>101.29658999999999</v>
      </c>
      <c r="M46" s="8">
        <v>136.57124999999999</v>
      </c>
      <c r="N46" s="8">
        <v>179.46736999999999</v>
      </c>
      <c r="O46" s="8">
        <v>143.23561000000001</v>
      </c>
      <c r="P46" s="8">
        <v>143.31822</v>
      </c>
      <c r="Q46" s="8">
        <v>150.27331000000001</v>
      </c>
      <c r="R46" s="8">
        <v>137.88118</v>
      </c>
      <c r="S46" s="8">
        <v>179.33794</v>
      </c>
      <c r="T46" s="8">
        <v>208.59829999999999</v>
      </c>
      <c r="U46" s="8">
        <v>210.32973999999999</v>
      </c>
      <c r="V46" s="8">
        <v>72.106309999999993</v>
      </c>
      <c r="W46" s="8">
        <v>129.19916000000001</v>
      </c>
    </row>
    <row r="47" spans="1:23" x14ac:dyDescent="0.25">
      <c r="A47" s="11" t="s">
        <v>150</v>
      </c>
      <c r="B47" s="12">
        <v>331.94815</v>
      </c>
      <c r="C47" s="12">
        <v>316.57121999999998</v>
      </c>
      <c r="D47" s="12">
        <v>372.53471000000002</v>
      </c>
      <c r="E47" s="12">
        <v>353.71645999999998</v>
      </c>
      <c r="F47" s="12">
        <v>473.68588</v>
      </c>
      <c r="G47" s="12">
        <v>378.22937000000002</v>
      </c>
      <c r="H47" s="12">
        <v>670.22191999999995</v>
      </c>
      <c r="I47" s="12">
        <v>779.00729999999999</v>
      </c>
      <c r="J47" s="12">
        <v>792.36093000000005</v>
      </c>
      <c r="K47" s="12">
        <v>708.0711</v>
      </c>
      <c r="L47" s="12">
        <v>695.71382000000006</v>
      </c>
      <c r="M47" s="12">
        <v>588.43010000000004</v>
      </c>
      <c r="N47" s="12">
        <v>1259.4609399999999</v>
      </c>
      <c r="O47" s="12">
        <v>1323.8211899999999</v>
      </c>
      <c r="P47" s="12">
        <v>1019.6432600000001</v>
      </c>
      <c r="Q47" s="12">
        <v>907.43755999999996</v>
      </c>
      <c r="R47" s="12">
        <v>852.19829000000004</v>
      </c>
      <c r="S47" s="12">
        <v>1008.4323900000001</v>
      </c>
      <c r="T47" s="12">
        <v>950.94304</v>
      </c>
      <c r="U47" s="12">
        <v>564.24446</v>
      </c>
      <c r="V47" s="12">
        <v>906.13142000000005</v>
      </c>
      <c r="W47" s="12">
        <v>941.07506999999998</v>
      </c>
    </row>
    <row r="49" spans="1:23" ht="12.75" x14ac:dyDescent="0.25">
      <c r="A49" s="4" t="s">
        <v>113</v>
      </c>
      <c r="B49" s="5">
        <f>SUM(B50,B84,B89,B90,B91,B92)</f>
        <v>15248.943652806371</v>
      </c>
      <c r="C49" s="5">
        <f t="shared" ref="C49:W49" si="10">SUM(C50,C84,C89,C90,C91,C92)</f>
        <v>15515.296932394862</v>
      </c>
      <c r="D49" s="5">
        <f t="shared" si="10"/>
        <v>14980.283051724782</v>
      </c>
      <c r="E49" s="5">
        <f t="shared" si="10"/>
        <v>16811.768332437448</v>
      </c>
      <c r="F49" s="5">
        <f t="shared" si="10"/>
        <v>17086.967914124449</v>
      </c>
      <c r="G49" s="5">
        <f t="shared" si="10"/>
        <v>16970.022135467549</v>
      </c>
      <c r="H49" s="5">
        <f t="shared" si="10"/>
        <v>16561.171900843019</v>
      </c>
      <c r="I49" s="5">
        <f t="shared" si="10"/>
        <v>20112.335676948922</v>
      </c>
      <c r="J49" s="5">
        <f t="shared" si="10"/>
        <v>17984.909786021664</v>
      </c>
      <c r="K49" s="5">
        <f t="shared" si="10"/>
        <v>14381.293794764659</v>
      </c>
      <c r="L49" s="5">
        <f t="shared" si="10"/>
        <v>18548.400112091545</v>
      </c>
      <c r="M49" s="5">
        <f t="shared" si="10"/>
        <v>18478.969490728596</v>
      </c>
      <c r="N49" s="5">
        <f t="shared" si="10"/>
        <v>18020.807939747716</v>
      </c>
      <c r="O49" s="5">
        <f t="shared" si="10"/>
        <v>20586.983332134292</v>
      </c>
      <c r="P49" s="5">
        <f t="shared" si="10"/>
        <v>18900.587324280074</v>
      </c>
      <c r="Q49" s="5">
        <f t="shared" si="10"/>
        <v>15429.05299852974</v>
      </c>
      <c r="R49" s="5">
        <f t="shared" si="10"/>
        <v>16914.691745795597</v>
      </c>
      <c r="S49" s="5">
        <f t="shared" si="10"/>
        <v>17984.410656153657</v>
      </c>
      <c r="T49" s="5">
        <f t="shared" si="10"/>
        <v>17151.167909528907</v>
      </c>
      <c r="U49" s="5">
        <f t="shared" si="10"/>
        <v>10976.373996421591</v>
      </c>
      <c r="V49" s="5">
        <f t="shared" si="10"/>
        <v>8140.2283506057747</v>
      </c>
      <c r="W49" s="5">
        <f t="shared" si="10"/>
        <v>9380.1263448974642</v>
      </c>
    </row>
    <row r="50" spans="1:23" x14ac:dyDescent="0.25">
      <c r="A50" s="13" t="s">
        <v>79</v>
      </c>
      <c r="B50" s="14">
        <f>SUM(B51,B82,B83)</f>
        <v>14226.959019533571</v>
      </c>
      <c r="C50" s="14">
        <f t="shared" ref="C50:W50" si="11">SUM(C51,C82,C83)</f>
        <v>14499.306449589048</v>
      </c>
      <c r="D50" s="14">
        <f t="shared" si="11"/>
        <v>14086.660301375787</v>
      </c>
      <c r="E50" s="14">
        <f t="shared" si="11"/>
        <v>15888.185314472174</v>
      </c>
      <c r="F50" s="14">
        <f t="shared" si="11"/>
        <v>15891.125141518798</v>
      </c>
      <c r="G50" s="14">
        <f t="shared" si="11"/>
        <v>15845.006988441706</v>
      </c>
      <c r="H50" s="14">
        <f t="shared" si="11"/>
        <v>15123.605712990257</v>
      </c>
      <c r="I50" s="14">
        <f t="shared" si="11"/>
        <v>18365.466778383692</v>
      </c>
      <c r="J50" s="14">
        <f t="shared" si="11"/>
        <v>16171.023433698294</v>
      </c>
      <c r="K50" s="14">
        <f t="shared" si="11"/>
        <v>13246.755873170112</v>
      </c>
      <c r="L50" s="14">
        <f t="shared" si="11"/>
        <v>17384.70907546303</v>
      </c>
      <c r="M50" s="14">
        <f t="shared" si="11"/>
        <v>17276.826968374997</v>
      </c>
      <c r="N50" s="14">
        <f t="shared" si="11"/>
        <v>15868.53315788273</v>
      </c>
      <c r="O50" s="14">
        <f t="shared" si="11"/>
        <v>18335.396699782257</v>
      </c>
      <c r="P50" s="14">
        <f t="shared" si="11"/>
        <v>17249.864075365022</v>
      </c>
      <c r="Q50" s="14">
        <f t="shared" si="11"/>
        <v>14071.206192194904</v>
      </c>
      <c r="R50" s="14">
        <f t="shared" si="11"/>
        <v>15644.604442304146</v>
      </c>
      <c r="S50" s="14">
        <f t="shared" si="11"/>
        <v>16372.318972132076</v>
      </c>
      <c r="T50" s="14">
        <f t="shared" si="11"/>
        <v>15576.345625659473</v>
      </c>
      <c r="U50" s="14">
        <f t="shared" si="11"/>
        <v>9797.6997422215281</v>
      </c>
      <c r="V50" s="14">
        <f t="shared" si="11"/>
        <v>7032.2573956197275</v>
      </c>
      <c r="W50" s="14">
        <f t="shared" si="11"/>
        <v>8179.0774515921903</v>
      </c>
    </row>
    <row r="51" spans="1:23" x14ac:dyDescent="0.25">
      <c r="A51" s="9" t="s">
        <v>80</v>
      </c>
      <c r="B51" s="8">
        <f>SUM(B52,B69,B75,B79)</f>
        <v>14226.906369533572</v>
      </c>
      <c r="C51" s="8">
        <f t="shared" ref="C51:W51" si="12">SUM(C52,C69,C75,C79)</f>
        <v>14499.249949589048</v>
      </c>
      <c r="D51" s="8">
        <f t="shared" si="12"/>
        <v>14086.612931375787</v>
      </c>
      <c r="E51" s="8">
        <f t="shared" si="12"/>
        <v>15888.131234472174</v>
      </c>
      <c r="F51" s="8">
        <f t="shared" si="12"/>
        <v>15891.063551518799</v>
      </c>
      <c r="G51" s="8">
        <f t="shared" si="12"/>
        <v>15844.943398441706</v>
      </c>
      <c r="H51" s="8">
        <f t="shared" si="12"/>
        <v>15123.541442990256</v>
      </c>
      <c r="I51" s="8">
        <f t="shared" si="12"/>
        <v>18365.402898383691</v>
      </c>
      <c r="J51" s="8">
        <f t="shared" si="12"/>
        <v>16170.962163698294</v>
      </c>
      <c r="K51" s="8">
        <f t="shared" si="12"/>
        <v>13246.714113170112</v>
      </c>
      <c r="L51" s="8">
        <f t="shared" si="12"/>
        <v>17384.664345463028</v>
      </c>
      <c r="M51" s="8">
        <f t="shared" si="12"/>
        <v>17276.786948374996</v>
      </c>
      <c r="N51" s="8">
        <f t="shared" si="12"/>
        <v>15868.489787882731</v>
      </c>
      <c r="O51" s="8">
        <f t="shared" si="12"/>
        <v>18335.352569782259</v>
      </c>
      <c r="P51" s="8">
        <f t="shared" si="12"/>
        <v>17249.82943536502</v>
      </c>
      <c r="Q51" s="8">
        <f t="shared" si="12"/>
        <v>14071.175142194905</v>
      </c>
      <c r="R51" s="8">
        <f t="shared" si="12"/>
        <v>15644.570382304146</v>
      </c>
      <c r="S51" s="8">
        <f t="shared" si="12"/>
        <v>16372.287612132075</v>
      </c>
      <c r="T51" s="8">
        <f t="shared" si="12"/>
        <v>15576.312745659472</v>
      </c>
      <c r="U51" s="8">
        <f t="shared" si="12"/>
        <v>9797.6694922215283</v>
      </c>
      <c r="V51" s="8">
        <f t="shared" si="12"/>
        <v>7032.2297356197278</v>
      </c>
      <c r="W51" s="8">
        <f t="shared" si="12"/>
        <v>8179.0460915921904</v>
      </c>
    </row>
    <row r="52" spans="1:23" x14ac:dyDescent="0.25">
      <c r="A52" s="15" t="s">
        <v>81</v>
      </c>
      <c r="B52" s="16">
        <f>SUM(B53,B57)</f>
        <v>11987.87279763731</v>
      </c>
      <c r="C52" s="16">
        <f t="shared" ref="C52:W52" si="13">SUM(C53,C57)</f>
        <v>11772.117314306764</v>
      </c>
      <c r="D52" s="16">
        <f t="shared" si="13"/>
        <v>11300.205393393046</v>
      </c>
      <c r="E52" s="16">
        <f t="shared" si="13"/>
        <v>13115.721920000969</v>
      </c>
      <c r="F52" s="16">
        <f t="shared" si="13"/>
        <v>13096.340725208114</v>
      </c>
      <c r="G52" s="16">
        <f t="shared" si="13"/>
        <v>12966.224513164272</v>
      </c>
      <c r="H52" s="16">
        <f t="shared" si="13"/>
        <v>12172.202120809059</v>
      </c>
      <c r="I52" s="16">
        <f t="shared" si="13"/>
        <v>15324.745969423728</v>
      </c>
      <c r="J52" s="16">
        <f t="shared" si="13"/>
        <v>13241.550723081742</v>
      </c>
      <c r="K52" s="16">
        <f t="shared" si="13"/>
        <v>10556.569455600664</v>
      </c>
      <c r="L52" s="16">
        <f t="shared" si="13"/>
        <v>14572.151194919485</v>
      </c>
      <c r="M52" s="16">
        <f t="shared" si="13"/>
        <v>14375.053765927503</v>
      </c>
      <c r="N52" s="16">
        <f t="shared" si="13"/>
        <v>12914.326007751077</v>
      </c>
      <c r="O52" s="16">
        <f t="shared" si="13"/>
        <v>15433.154727074758</v>
      </c>
      <c r="P52" s="16">
        <f t="shared" si="13"/>
        <v>14265.401442770628</v>
      </c>
      <c r="Q52" s="16">
        <f t="shared" si="13"/>
        <v>11019.400174406328</v>
      </c>
      <c r="R52" s="16">
        <f t="shared" si="13"/>
        <v>12534.838322985765</v>
      </c>
      <c r="S52" s="16">
        <f t="shared" si="13"/>
        <v>13217.813902964957</v>
      </c>
      <c r="T52" s="16">
        <f t="shared" si="13"/>
        <v>12376.844023879898</v>
      </c>
      <c r="U52" s="16">
        <f t="shared" si="13"/>
        <v>6668.1946368502086</v>
      </c>
      <c r="V52" s="16">
        <f t="shared" si="13"/>
        <v>4094.7085803892778</v>
      </c>
      <c r="W52" s="16">
        <f t="shared" si="13"/>
        <v>5177.9979337563127</v>
      </c>
    </row>
    <row r="53" spans="1:23" x14ac:dyDescent="0.25">
      <c r="A53" s="19" t="s">
        <v>77</v>
      </c>
      <c r="B53" s="16">
        <f>SUM(B54:B56)</f>
        <v>11048.564275154729</v>
      </c>
      <c r="C53" s="16">
        <f t="shared" ref="C53:W53" si="14">SUM(C54:C56)</f>
        <v>10642.636973384937</v>
      </c>
      <c r="D53" s="16">
        <f t="shared" si="14"/>
        <v>10489.909545917093</v>
      </c>
      <c r="E53" s="16">
        <f t="shared" si="14"/>
        <v>12168.190990159406</v>
      </c>
      <c r="F53" s="16">
        <f t="shared" si="14"/>
        <v>12144.718859537517</v>
      </c>
      <c r="G53" s="16">
        <f t="shared" si="14"/>
        <v>11961.745037357783</v>
      </c>
      <c r="H53" s="16">
        <f t="shared" si="14"/>
        <v>11169.574077359188</v>
      </c>
      <c r="I53" s="16">
        <f t="shared" si="14"/>
        <v>14044.490885092917</v>
      </c>
      <c r="J53" s="16">
        <f t="shared" si="14"/>
        <v>12085.316319208285</v>
      </c>
      <c r="K53" s="16">
        <f t="shared" si="14"/>
        <v>9824.5398659971524</v>
      </c>
      <c r="L53" s="16">
        <f t="shared" si="14"/>
        <v>13805.855885890274</v>
      </c>
      <c r="M53" s="16">
        <f t="shared" si="14"/>
        <v>13548.54875434285</v>
      </c>
      <c r="N53" s="16">
        <f t="shared" si="14"/>
        <v>12108.999946904945</v>
      </c>
      <c r="O53" s="16">
        <f t="shared" si="14"/>
        <v>14124.520665435703</v>
      </c>
      <c r="P53" s="16">
        <f t="shared" si="14"/>
        <v>13365.39983308682</v>
      </c>
      <c r="Q53" s="16">
        <f t="shared" si="14"/>
        <v>10328.84876829834</v>
      </c>
      <c r="R53" s="16">
        <f t="shared" si="14"/>
        <v>11850.223560452507</v>
      </c>
      <c r="S53" s="16">
        <f t="shared" si="14"/>
        <v>12525.249764587497</v>
      </c>
      <c r="T53" s="16">
        <f t="shared" si="14"/>
        <v>11714.273125726919</v>
      </c>
      <c r="U53" s="16">
        <f t="shared" si="14"/>
        <v>5931.7655818502426</v>
      </c>
      <c r="V53" s="16">
        <f t="shared" si="14"/>
        <v>3624.3137004970695</v>
      </c>
      <c r="W53" s="16">
        <f t="shared" si="14"/>
        <v>4831.4139876858417</v>
      </c>
    </row>
    <row r="54" spans="1:23" x14ac:dyDescent="0.25">
      <c r="A54" s="20" t="s">
        <v>43</v>
      </c>
      <c r="B54" s="8">
        <v>10999.866563234729</v>
      </c>
      <c r="C54" s="8">
        <v>10589.448649544936</v>
      </c>
      <c r="D54" s="8">
        <v>10404.355385331848</v>
      </c>
      <c r="E54" s="8">
        <v>12086.713913210871</v>
      </c>
      <c r="F54" s="8">
        <v>12029.371182704761</v>
      </c>
      <c r="G54" s="8">
        <v>11841.23352926892</v>
      </c>
      <c r="H54" s="8">
        <v>11086.630257594607</v>
      </c>
      <c r="I54" s="8">
        <v>13880.800676812916</v>
      </c>
      <c r="J54" s="8">
        <v>11984.375060120841</v>
      </c>
      <c r="K54" s="8">
        <v>9739.9682219694605</v>
      </c>
      <c r="L54" s="8">
        <v>13716.083476367223</v>
      </c>
      <c r="M54" s="8">
        <v>13396.594872145257</v>
      </c>
      <c r="N54" s="8">
        <v>12010.543945784946</v>
      </c>
      <c r="O54" s="8">
        <v>14019.065771572758</v>
      </c>
      <c r="P54" s="8">
        <v>13273.010978206819</v>
      </c>
      <c r="Q54" s="8">
        <v>10233.28675677834</v>
      </c>
      <c r="R54" s="8">
        <v>11703.832851271223</v>
      </c>
      <c r="S54" s="8">
        <v>12446.786575507498</v>
      </c>
      <c r="T54" s="8">
        <v>11602.883309206918</v>
      </c>
      <c r="U54" s="8">
        <v>5794.1685345302421</v>
      </c>
      <c r="V54" s="8">
        <v>3502.3478986570694</v>
      </c>
      <c r="W54" s="8">
        <v>4740.0639923658418</v>
      </c>
    </row>
    <row r="55" spans="1:23" x14ac:dyDescent="0.25">
      <c r="A55" s="20" t="s">
        <v>44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</row>
    <row r="56" spans="1:23" x14ac:dyDescent="0.25">
      <c r="A56" s="20" t="s">
        <v>78</v>
      </c>
      <c r="B56" s="8">
        <v>48.697711920000003</v>
      </c>
      <c r="C56" s="8">
        <v>53.188323840000002</v>
      </c>
      <c r="D56" s="8">
        <v>85.55416058524446</v>
      </c>
      <c r="E56" s="8">
        <v>81.477076948535242</v>
      </c>
      <c r="F56" s="8">
        <v>115.34767683275687</v>
      </c>
      <c r="G56" s="8">
        <v>120.51150808886329</v>
      </c>
      <c r="H56" s="8">
        <v>82.943819764581662</v>
      </c>
      <c r="I56" s="8">
        <v>163.69020828000001</v>
      </c>
      <c r="J56" s="8">
        <v>100.94125908744309</v>
      </c>
      <c r="K56" s="8">
        <v>84.571644027692614</v>
      </c>
      <c r="L56" s="8">
        <v>89.772409523051508</v>
      </c>
      <c r="M56" s="8">
        <v>151.9538821975932</v>
      </c>
      <c r="N56" s="8">
        <v>98.456001119999996</v>
      </c>
      <c r="O56" s="8">
        <v>105.4548938629456</v>
      </c>
      <c r="P56" s="8">
        <v>92.388854880000025</v>
      </c>
      <c r="Q56" s="8">
        <v>95.562011519999999</v>
      </c>
      <c r="R56" s="8">
        <v>146.39070918128391</v>
      </c>
      <c r="S56" s="8">
        <v>78.463189079999992</v>
      </c>
      <c r="T56" s="8">
        <v>111.38981652000001</v>
      </c>
      <c r="U56" s="8">
        <v>137.59704732</v>
      </c>
      <c r="V56" s="8">
        <v>121.96580184000001</v>
      </c>
      <c r="W56" s="8">
        <v>91.349995319999991</v>
      </c>
    </row>
    <row r="57" spans="1:23" x14ac:dyDescent="0.25">
      <c r="A57" s="19" t="s">
        <v>45</v>
      </c>
      <c r="B57" s="16">
        <f>SUM(B58:B68)</f>
        <v>939.30852248258157</v>
      </c>
      <c r="C57" s="16">
        <f t="shared" ref="C57:W57" si="15">SUM(C58:C68)</f>
        <v>1129.4803409218273</v>
      </c>
      <c r="D57" s="16">
        <f t="shared" si="15"/>
        <v>810.29584747595175</v>
      </c>
      <c r="E57" s="16">
        <f t="shared" si="15"/>
        <v>947.53092984156331</v>
      </c>
      <c r="F57" s="16">
        <f t="shared" si="15"/>
        <v>951.62186567059678</v>
      </c>
      <c r="G57" s="16">
        <f t="shared" si="15"/>
        <v>1004.4794758064887</v>
      </c>
      <c r="H57" s="16">
        <f t="shared" si="15"/>
        <v>1002.6280434498713</v>
      </c>
      <c r="I57" s="16">
        <f t="shared" si="15"/>
        <v>1280.2550843308111</v>
      </c>
      <c r="J57" s="16">
        <f t="shared" si="15"/>
        <v>1156.2344038734564</v>
      </c>
      <c r="K57" s="16">
        <f t="shared" si="15"/>
        <v>732.02958960351202</v>
      </c>
      <c r="L57" s="16">
        <f t="shared" si="15"/>
        <v>766.29530902921101</v>
      </c>
      <c r="M57" s="16">
        <f t="shared" si="15"/>
        <v>826.50501158465329</v>
      </c>
      <c r="N57" s="16">
        <f t="shared" si="15"/>
        <v>805.3260608461311</v>
      </c>
      <c r="O57" s="16">
        <f t="shared" si="15"/>
        <v>1308.6340616390557</v>
      </c>
      <c r="P57" s="16">
        <f t="shared" si="15"/>
        <v>900.00160968380726</v>
      </c>
      <c r="Q57" s="16">
        <f t="shared" si="15"/>
        <v>690.55140610798878</v>
      </c>
      <c r="R57" s="16">
        <f t="shared" si="15"/>
        <v>684.61476253325759</v>
      </c>
      <c r="S57" s="16">
        <f t="shared" si="15"/>
        <v>692.56413837745947</v>
      </c>
      <c r="T57" s="16">
        <f t="shared" si="15"/>
        <v>662.57089815297832</v>
      </c>
      <c r="U57" s="16">
        <f t="shared" si="15"/>
        <v>736.42905499996641</v>
      </c>
      <c r="V57" s="16">
        <f t="shared" si="15"/>
        <v>470.39487989220828</v>
      </c>
      <c r="W57" s="16">
        <f t="shared" si="15"/>
        <v>346.58394607047126</v>
      </c>
    </row>
    <row r="58" spans="1:23" x14ac:dyDescent="0.25">
      <c r="A58" s="20" t="s">
        <v>46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</row>
    <row r="59" spans="1:23" x14ac:dyDescent="0.25">
      <c r="A59" s="20" t="s">
        <v>47</v>
      </c>
      <c r="B59" s="8">
        <v>0.20196000000000003</v>
      </c>
      <c r="C59" s="8">
        <v>0.55539000000000005</v>
      </c>
      <c r="D59" s="8">
        <v>1.6156800000000002</v>
      </c>
      <c r="E59" s="8">
        <v>3.7564883999999994</v>
      </c>
      <c r="F59" s="8">
        <v>2.07009</v>
      </c>
      <c r="G59" s="8">
        <v>2.2720500000000001</v>
      </c>
      <c r="H59" s="8">
        <v>8.4904200000000003</v>
      </c>
      <c r="I59" s="8">
        <v>6.6884752012781323</v>
      </c>
      <c r="J59" s="8">
        <v>3.7867500000000014</v>
      </c>
      <c r="K59" s="8">
        <v>6.4871430768513827</v>
      </c>
      <c r="L59" s="8">
        <v>5.9316546905628078</v>
      </c>
      <c r="M59" s="8">
        <v>2.8600750021849963</v>
      </c>
      <c r="N59" s="8">
        <v>7.2505882957271366</v>
      </c>
      <c r="O59" s="8">
        <v>5.8843716357967111</v>
      </c>
      <c r="P59" s="8">
        <v>5.8444115353571053</v>
      </c>
      <c r="Q59" s="8">
        <v>2.32254</v>
      </c>
      <c r="R59" s="8">
        <v>3.3828300000000016</v>
      </c>
      <c r="S59" s="8">
        <v>3.1783747733310062</v>
      </c>
      <c r="T59" s="8">
        <v>3.2816480399999999</v>
      </c>
      <c r="U59" s="8">
        <v>1.9990000800000003</v>
      </c>
      <c r="V59" s="8">
        <v>1.7451363600000001</v>
      </c>
      <c r="W59" s="8">
        <v>1.2432657599999999</v>
      </c>
    </row>
    <row r="60" spans="1:23" x14ac:dyDescent="0.25">
      <c r="A60" s="20" t="s">
        <v>48</v>
      </c>
      <c r="B60" s="8">
        <v>110.33383032</v>
      </c>
      <c r="C60" s="8">
        <v>113.75397000000001</v>
      </c>
      <c r="D60" s="8">
        <v>59.116935240000011</v>
      </c>
      <c r="E60" s="8">
        <v>127.91266524000004</v>
      </c>
      <c r="F60" s="8">
        <v>141.61759524000004</v>
      </c>
      <c r="G60" s="8">
        <v>141.21367524000001</v>
      </c>
      <c r="H60" s="8">
        <v>142.37214048000001</v>
      </c>
      <c r="I60" s="8">
        <v>133.38087048</v>
      </c>
      <c r="J60" s="8">
        <v>113.26620312</v>
      </c>
      <c r="K60" s="8">
        <v>25.341369480000001</v>
      </c>
      <c r="L60" s="8">
        <v>31.540744800000006</v>
      </c>
      <c r="M60" s="8">
        <v>23.108914800000001</v>
      </c>
      <c r="N60" s="8">
        <v>33.382674720000011</v>
      </c>
      <c r="O60" s="8">
        <v>88.552605240000034</v>
      </c>
      <c r="P60" s="8">
        <v>15.133290480000001</v>
      </c>
      <c r="Q60" s="8">
        <v>35.357640480000001</v>
      </c>
      <c r="R60" s="8">
        <v>31.46181048</v>
      </c>
      <c r="S60" s="8">
        <v>24.562633319999996</v>
      </c>
      <c r="T60" s="8">
        <v>19.497645000000002</v>
      </c>
      <c r="U60" s="8">
        <v>19.993380480000003</v>
      </c>
      <c r="V60" s="8">
        <v>10.8483822</v>
      </c>
      <c r="W60" s="8">
        <v>14.82699204</v>
      </c>
    </row>
    <row r="61" spans="1:23" x14ac:dyDescent="0.25">
      <c r="A61" s="20" t="s">
        <v>50</v>
      </c>
      <c r="B61" s="8">
        <v>39.449873855955502</v>
      </c>
      <c r="C61" s="8">
        <v>34.640190000000004</v>
      </c>
      <c r="D61" s="8">
        <v>35.234971920000007</v>
      </c>
      <c r="E61" s="8">
        <v>75.64916700000002</v>
      </c>
      <c r="F61" s="8">
        <v>46.000439999999998</v>
      </c>
      <c r="G61" s="8">
        <v>39.036870000000008</v>
      </c>
      <c r="H61" s="8">
        <v>45.394560000000013</v>
      </c>
      <c r="I61" s="8">
        <v>49.282289999999996</v>
      </c>
      <c r="J61" s="8">
        <v>48.272489999999998</v>
      </c>
      <c r="K61" s="8">
        <v>53.523449999999997</v>
      </c>
      <c r="L61" s="8">
        <v>70.740540000000024</v>
      </c>
      <c r="M61" s="8">
        <v>68.808330924813617</v>
      </c>
      <c r="N61" s="8">
        <v>62.001720000000013</v>
      </c>
      <c r="O61" s="8">
        <v>60.890940000000015</v>
      </c>
      <c r="P61" s="8">
        <v>49.581180000000003</v>
      </c>
      <c r="Q61" s="8">
        <v>48.268439999999991</v>
      </c>
      <c r="R61" s="8">
        <v>54.832139999999995</v>
      </c>
      <c r="S61" s="8">
        <v>50.568764400000006</v>
      </c>
      <c r="T61" s="8">
        <v>62.598713760000017</v>
      </c>
      <c r="U61" s="8">
        <v>63.099931319999996</v>
      </c>
      <c r="V61" s="8">
        <v>63.960074999999989</v>
      </c>
      <c r="W61" s="8">
        <v>57.266222759999998</v>
      </c>
    </row>
    <row r="62" spans="1:23" x14ac:dyDescent="0.25">
      <c r="A62" s="20" t="s">
        <v>51</v>
      </c>
      <c r="B62" s="8">
        <v>171.19638933472061</v>
      </c>
      <c r="C62" s="8">
        <v>175.34520333795916</v>
      </c>
      <c r="D62" s="8">
        <v>171.3658923862242</v>
      </c>
      <c r="E62" s="8">
        <v>108.54229664200466</v>
      </c>
      <c r="F62" s="8">
        <v>133.93579033159</v>
      </c>
      <c r="G62" s="8">
        <v>133.52238820962467</v>
      </c>
      <c r="H62" s="8">
        <v>115.49534904000001</v>
      </c>
      <c r="I62" s="8">
        <v>116.79117192</v>
      </c>
      <c r="J62" s="8">
        <v>102.90942000000001</v>
      </c>
      <c r="K62" s="8">
        <v>94.790576160000001</v>
      </c>
      <c r="L62" s="8">
        <v>107.52428469056281</v>
      </c>
      <c r="M62" s="8">
        <v>84.949890042185018</v>
      </c>
      <c r="N62" s="8">
        <v>76.287515040000002</v>
      </c>
      <c r="O62" s="8">
        <v>93.565190879999989</v>
      </c>
      <c r="P62" s="8">
        <v>85.789730880000008</v>
      </c>
      <c r="Q62" s="8">
        <v>85.993745040000007</v>
      </c>
      <c r="R62" s="8">
        <v>93.45735612</v>
      </c>
      <c r="S62" s="8">
        <v>65.279648519999995</v>
      </c>
      <c r="T62" s="8">
        <v>67.495053600000006</v>
      </c>
      <c r="U62" s="8">
        <v>95.127511320000025</v>
      </c>
      <c r="V62" s="8">
        <v>99.518808600000014</v>
      </c>
      <c r="W62" s="8">
        <v>83.372468040000001</v>
      </c>
    </row>
    <row r="63" spans="1:23" x14ac:dyDescent="0.25">
      <c r="A63" s="20" t="s">
        <v>49</v>
      </c>
      <c r="B63" s="8">
        <v>413.58801391468393</v>
      </c>
      <c r="C63" s="8">
        <v>563.98433878982871</v>
      </c>
      <c r="D63" s="8">
        <v>314.66054048857598</v>
      </c>
      <c r="E63" s="8">
        <v>279.14527595796659</v>
      </c>
      <c r="F63" s="8">
        <v>313.27957813480322</v>
      </c>
      <c r="G63" s="8">
        <v>383.61008939305117</v>
      </c>
      <c r="H63" s="8">
        <v>381.08239009583849</v>
      </c>
      <c r="I63" s="8">
        <v>673.87183284953312</v>
      </c>
      <c r="J63" s="8">
        <v>670.38519455345636</v>
      </c>
      <c r="K63" s="8">
        <v>369.82276660666065</v>
      </c>
      <c r="L63" s="8">
        <v>355.20670456808517</v>
      </c>
      <c r="M63" s="8">
        <v>416.52656241279607</v>
      </c>
      <c r="N63" s="8">
        <v>363.83519723040371</v>
      </c>
      <c r="O63" s="8">
        <v>815.47426832325914</v>
      </c>
      <c r="P63" s="8">
        <v>517.95258474845014</v>
      </c>
      <c r="Q63" s="8">
        <v>294.95003806798883</v>
      </c>
      <c r="R63" s="8">
        <v>240.26130133325759</v>
      </c>
      <c r="S63" s="8">
        <v>336.67624672412848</v>
      </c>
      <c r="T63" s="8">
        <v>288.72313469306323</v>
      </c>
      <c r="U63" s="8">
        <v>332.26039579193275</v>
      </c>
      <c r="V63" s="8">
        <v>71.165774470799207</v>
      </c>
      <c r="W63" s="8">
        <v>34.373597400000023</v>
      </c>
    </row>
    <row r="64" spans="1:23" x14ac:dyDescent="0.25">
      <c r="A64" s="20" t="s">
        <v>52</v>
      </c>
      <c r="B64" s="8">
        <v>7.9239319200000011</v>
      </c>
      <c r="C64" s="8">
        <v>6.3981338400000007</v>
      </c>
      <c r="D64" s="8">
        <v>9.0960677611515095</v>
      </c>
      <c r="E64" s="8">
        <v>11.727611420795922</v>
      </c>
      <c r="F64" s="8">
        <v>17.627962221050897</v>
      </c>
      <c r="G64" s="8">
        <v>15.261791241270906</v>
      </c>
      <c r="H64" s="8">
        <v>14.908334897016374</v>
      </c>
      <c r="I64" s="8">
        <v>12.410493839999999</v>
      </c>
      <c r="J64" s="8">
        <v>5.0025600000000008</v>
      </c>
      <c r="K64" s="8">
        <v>5.6084399999999999</v>
      </c>
      <c r="L64" s="8">
        <v>6.012360000000001</v>
      </c>
      <c r="M64" s="8">
        <v>6.0649041600000002</v>
      </c>
      <c r="N64" s="8">
        <v>9.9061941600000019</v>
      </c>
      <c r="O64" s="8">
        <v>10.81501416</v>
      </c>
      <c r="P64" s="8">
        <v>7.4765700000000006</v>
      </c>
      <c r="Q64" s="8">
        <v>8.0319599999999998</v>
      </c>
      <c r="R64" s="8">
        <v>7.7795100000000001</v>
      </c>
      <c r="S64" s="8">
        <v>7.4507191200000005</v>
      </c>
      <c r="T64" s="8">
        <v>7.0813342800000001</v>
      </c>
      <c r="U64" s="8">
        <v>2.8920682799999988</v>
      </c>
      <c r="V64" s="8">
        <v>1.9854817200000001</v>
      </c>
      <c r="W64" s="8">
        <v>2.1688894800000003</v>
      </c>
    </row>
    <row r="65" spans="1:23" x14ac:dyDescent="0.25">
      <c r="A65" s="20" t="s">
        <v>53</v>
      </c>
      <c r="B65" s="8">
        <v>14.154623640000001</v>
      </c>
      <c r="C65" s="8">
        <v>16.98206364</v>
      </c>
      <c r="D65" s="8">
        <v>17.392838399999999</v>
      </c>
      <c r="E65" s="8">
        <v>36.994624560000005</v>
      </c>
      <c r="F65" s="8">
        <v>23.292090000000002</v>
      </c>
      <c r="G65" s="8">
        <v>31.26951</v>
      </c>
      <c r="H65" s="8">
        <v>34.583897159999999</v>
      </c>
      <c r="I65" s="8">
        <v>39.474379079999999</v>
      </c>
      <c r="J65" s="8">
        <v>27.972705240000007</v>
      </c>
      <c r="K65" s="8">
        <v>26.505497160000001</v>
      </c>
      <c r="L65" s="8">
        <v>24.554659319999999</v>
      </c>
      <c r="M65" s="8">
        <v>22.871970000000001</v>
      </c>
      <c r="N65" s="8">
        <v>26.958855240000002</v>
      </c>
      <c r="O65" s="8">
        <v>24.17100048</v>
      </c>
      <c r="P65" s="8">
        <v>17.563665240000002</v>
      </c>
      <c r="Q65" s="8">
        <v>17.008275240000003</v>
      </c>
      <c r="R65" s="8">
        <v>15.039165240000003</v>
      </c>
      <c r="S65" s="8">
        <v>11.895859800000002</v>
      </c>
      <c r="T65" s="8">
        <v>10.58089824</v>
      </c>
      <c r="U65" s="8">
        <v>13.2638274</v>
      </c>
      <c r="V65" s="8">
        <v>12.009052080000004</v>
      </c>
      <c r="W65" s="8">
        <v>12.914143200000002</v>
      </c>
    </row>
    <row r="66" spans="1:23" x14ac:dyDescent="0.25">
      <c r="A66" s="20" t="s">
        <v>54</v>
      </c>
      <c r="B66" s="8">
        <v>23.954279040000003</v>
      </c>
      <c r="C66" s="8">
        <v>43.195019040000005</v>
      </c>
      <c r="D66" s="8">
        <v>39.808139039999986</v>
      </c>
      <c r="E66" s="8">
        <v>69.773738540795932</v>
      </c>
      <c r="F66" s="8">
        <v>40.580637119999992</v>
      </c>
      <c r="G66" s="8">
        <v>41.260864521270904</v>
      </c>
      <c r="H66" s="8">
        <v>38.029478177016379</v>
      </c>
      <c r="I66" s="8">
        <v>41.570521920000004</v>
      </c>
      <c r="J66" s="8">
        <v>17.517031920000001</v>
      </c>
      <c r="K66" s="8">
        <v>9.2942099999999996</v>
      </c>
      <c r="L66" s="8">
        <v>8.5328100000000013</v>
      </c>
      <c r="M66" s="8">
        <v>8.2864641600000013</v>
      </c>
      <c r="N66" s="8">
        <v>8.3369541600000012</v>
      </c>
      <c r="O66" s="8">
        <v>8.1349941600000015</v>
      </c>
      <c r="P66" s="8">
        <v>8.3369541600000012</v>
      </c>
      <c r="Q66" s="8">
        <v>7.5796041600000006</v>
      </c>
      <c r="R66" s="8">
        <v>8.6903841600000007</v>
      </c>
      <c r="S66" s="8">
        <v>4.806648</v>
      </c>
      <c r="T66" s="8">
        <v>4.4518042799999993</v>
      </c>
      <c r="U66" s="8">
        <v>7.3566489600000011</v>
      </c>
      <c r="V66" s="8">
        <v>4.3960309200000003</v>
      </c>
      <c r="W66" s="8">
        <v>7.1272389599999988</v>
      </c>
    </row>
    <row r="67" spans="1:23" x14ac:dyDescent="0.25">
      <c r="A67" s="20" t="s">
        <v>55</v>
      </c>
      <c r="B67" s="8">
        <v>72.853318079999994</v>
      </c>
      <c r="C67" s="8">
        <v>81.787050000000022</v>
      </c>
      <c r="D67" s="8">
        <v>59.235570000000003</v>
      </c>
      <c r="E67" s="8">
        <v>71.088120720000006</v>
      </c>
      <c r="F67" s="8">
        <v>78.880052880000022</v>
      </c>
      <c r="G67" s="8">
        <v>63.017040960000017</v>
      </c>
      <c r="H67" s="8">
        <v>58.635686160000013</v>
      </c>
      <c r="I67" s="8">
        <v>48.647221920000007</v>
      </c>
      <c r="J67" s="8">
        <v>31.97232</v>
      </c>
      <c r="K67" s="8">
        <v>24.344280000000001</v>
      </c>
      <c r="L67" s="8">
        <v>33.53046192</v>
      </c>
      <c r="M67" s="8">
        <v>36.831510000000009</v>
      </c>
      <c r="N67" s="8">
        <v>35.61975000000001</v>
      </c>
      <c r="O67" s="8">
        <v>36.427590000000009</v>
      </c>
      <c r="P67" s="8">
        <v>34.509306960000004</v>
      </c>
      <c r="Q67" s="8">
        <v>37.492266960000002</v>
      </c>
      <c r="R67" s="8">
        <v>41.028621120000004</v>
      </c>
      <c r="S67" s="8">
        <v>34.118963640000004</v>
      </c>
      <c r="T67" s="8">
        <v>30.318660720000004</v>
      </c>
      <c r="U67" s="8">
        <v>50.569764120000009</v>
      </c>
      <c r="V67" s="8">
        <v>60.220524600000005</v>
      </c>
      <c r="W67" s="8">
        <v>47.650063680000002</v>
      </c>
    </row>
    <row r="68" spans="1:23" x14ac:dyDescent="0.25">
      <c r="A68" s="20" t="s">
        <v>76</v>
      </c>
      <c r="B68" s="8">
        <v>85.652302377221616</v>
      </c>
      <c r="C68" s="8">
        <v>92.838982274039424</v>
      </c>
      <c r="D68" s="8">
        <v>102.76921224</v>
      </c>
      <c r="E68" s="8">
        <v>162.94094136000001</v>
      </c>
      <c r="F68" s="8">
        <v>154.33762974315269</v>
      </c>
      <c r="G68" s="8">
        <v>154.0151962412709</v>
      </c>
      <c r="H68" s="8">
        <v>163.63578744000003</v>
      </c>
      <c r="I68" s="8">
        <v>158.13782712000003</v>
      </c>
      <c r="J68" s="8">
        <v>135.14972904000001</v>
      </c>
      <c r="K68" s="8">
        <v>116.31185712</v>
      </c>
      <c r="L68" s="8">
        <v>122.72108904</v>
      </c>
      <c r="M68" s="8">
        <v>156.19639008267356</v>
      </c>
      <c r="N68" s="8">
        <v>181.746612</v>
      </c>
      <c r="O68" s="8">
        <v>164.71808676000003</v>
      </c>
      <c r="P68" s="8">
        <v>157.81391568000001</v>
      </c>
      <c r="Q68" s="8">
        <v>153.54689615999999</v>
      </c>
      <c r="R68" s="8">
        <v>188.68164408000001</v>
      </c>
      <c r="S68" s="8">
        <v>154.02628007999999</v>
      </c>
      <c r="T68" s="8">
        <v>168.54200553991504</v>
      </c>
      <c r="U68" s="8">
        <v>149.86652724803352</v>
      </c>
      <c r="V68" s="8">
        <v>144.54561394140904</v>
      </c>
      <c r="W68" s="8">
        <v>85.641064750471202</v>
      </c>
    </row>
    <row r="69" spans="1:23" x14ac:dyDescent="0.25">
      <c r="A69" s="15" t="s">
        <v>56</v>
      </c>
      <c r="B69" s="16">
        <f>SUM(B70:B74)</f>
        <v>1639.4784145200001</v>
      </c>
      <c r="C69" s="16">
        <f t="shared" ref="C69:W69" si="16">SUM(C70:C74)</f>
        <v>1954.87498476</v>
      </c>
      <c r="D69" s="16">
        <f t="shared" si="16"/>
        <v>2060.8995150000001</v>
      </c>
      <c r="E69" s="16">
        <f t="shared" si="16"/>
        <v>1990.2027175200001</v>
      </c>
      <c r="F69" s="16">
        <f t="shared" si="16"/>
        <v>2029.1842137600006</v>
      </c>
      <c r="G69" s="16">
        <f t="shared" si="16"/>
        <v>2129.5973833200001</v>
      </c>
      <c r="H69" s="16">
        <f t="shared" si="16"/>
        <v>2285.9829118800003</v>
      </c>
      <c r="I69" s="16">
        <f t="shared" si="16"/>
        <v>2396.7919814399997</v>
      </c>
      <c r="J69" s="16">
        <f t="shared" si="16"/>
        <v>2301.1569892800003</v>
      </c>
      <c r="K69" s="16">
        <f t="shared" si="16"/>
        <v>2117.2277249999993</v>
      </c>
      <c r="L69" s="16">
        <f t="shared" si="16"/>
        <v>2231.3199643200005</v>
      </c>
      <c r="M69" s="16">
        <f t="shared" si="16"/>
        <v>2230.5327253199998</v>
      </c>
      <c r="N69" s="16">
        <f t="shared" si="16"/>
        <v>2261.5035688800003</v>
      </c>
      <c r="O69" s="16">
        <f t="shared" si="16"/>
        <v>2211.7558967999998</v>
      </c>
      <c r="P69" s="16">
        <f t="shared" si="16"/>
        <v>2215.3119375599999</v>
      </c>
      <c r="Q69" s="16">
        <f t="shared" si="16"/>
        <v>2280.1015440000001</v>
      </c>
      <c r="R69" s="16">
        <f t="shared" si="16"/>
        <v>2330.9509373999999</v>
      </c>
      <c r="S69" s="16">
        <f t="shared" si="16"/>
        <v>2409.8272109999998</v>
      </c>
      <c r="T69" s="16">
        <f t="shared" si="16"/>
        <v>2451.09614328</v>
      </c>
      <c r="U69" s="16">
        <f t="shared" si="16"/>
        <v>2425.2476234400001</v>
      </c>
      <c r="V69" s="16">
        <f t="shared" si="16"/>
        <v>2253.9182652000004</v>
      </c>
      <c r="W69" s="16">
        <f t="shared" si="16"/>
        <v>2374.2572669999995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1482.75691452</v>
      </c>
      <c r="C71" s="8">
        <v>1807.5567747600001</v>
      </c>
      <c r="D71" s="8">
        <v>1875.968145</v>
      </c>
      <c r="E71" s="8">
        <v>1820.9434975200002</v>
      </c>
      <c r="F71" s="8">
        <v>1881.8660037600005</v>
      </c>
      <c r="G71" s="8">
        <v>1972.87588332</v>
      </c>
      <c r="H71" s="8">
        <v>2126.1269818800001</v>
      </c>
      <c r="I71" s="8">
        <v>2255.7426314399995</v>
      </c>
      <c r="J71" s="8">
        <v>2197.7207992800004</v>
      </c>
      <c r="K71" s="8">
        <v>1982.4472349999994</v>
      </c>
      <c r="L71" s="8">
        <v>2049.5230243200003</v>
      </c>
      <c r="M71" s="8">
        <v>2108.28995532</v>
      </c>
      <c r="N71" s="8">
        <v>2154.9329488800004</v>
      </c>
      <c r="O71" s="8">
        <v>2117.7229968000001</v>
      </c>
      <c r="P71" s="8">
        <v>2133.81675756</v>
      </c>
      <c r="Q71" s="8">
        <v>2201.7407940000003</v>
      </c>
      <c r="R71" s="8">
        <v>2268.2623374</v>
      </c>
      <c r="S71" s="8">
        <v>2340.3994531200001</v>
      </c>
      <c r="T71" s="8">
        <v>2385.0725097599998</v>
      </c>
      <c r="U71" s="8">
        <v>2358.2553843600003</v>
      </c>
      <c r="V71" s="8">
        <v>2188.8346939200005</v>
      </c>
      <c r="W71" s="8">
        <v>2312.2550404799995</v>
      </c>
    </row>
    <row r="72" spans="1:23" x14ac:dyDescent="0.25">
      <c r="A72" s="10" t="s">
        <v>57</v>
      </c>
      <c r="B72" s="8">
        <v>134.78049000000004</v>
      </c>
      <c r="C72" s="8">
        <v>125.3772</v>
      </c>
      <c r="D72" s="8">
        <v>159.85592999999997</v>
      </c>
      <c r="E72" s="8">
        <v>141.04934999999998</v>
      </c>
      <c r="F72" s="8">
        <v>122.24276999999998</v>
      </c>
      <c r="G72" s="8">
        <v>131.64606000000001</v>
      </c>
      <c r="H72" s="8">
        <v>137.91492000000002</v>
      </c>
      <c r="I72" s="8">
        <v>115.97391000000003</v>
      </c>
      <c r="J72" s="8">
        <v>81.495179999999991</v>
      </c>
      <c r="K72" s="8">
        <v>109.70505</v>
      </c>
      <c r="L72" s="8">
        <v>156.72150000000002</v>
      </c>
      <c r="M72" s="8">
        <v>106.57062000000002</v>
      </c>
      <c r="N72" s="8">
        <v>94.032899999999998</v>
      </c>
      <c r="O72" s="8">
        <v>81.495180000000005</v>
      </c>
      <c r="P72" s="8">
        <v>62.688600000000008</v>
      </c>
      <c r="Q72" s="8">
        <v>59.554170000000006</v>
      </c>
      <c r="R72" s="8">
        <v>47.016450000000013</v>
      </c>
      <c r="S72" s="8">
        <v>48.90964572</v>
      </c>
      <c r="T72" s="8">
        <v>45.891256320000011</v>
      </c>
      <c r="U72" s="8">
        <v>50.285593799999987</v>
      </c>
      <c r="V72" s="8">
        <v>44.991741600000012</v>
      </c>
      <c r="W72" s="8">
        <v>43.509089519999989</v>
      </c>
    </row>
    <row r="73" spans="1:23" x14ac:dyDescent="0.25">
      <c r="A73" s="10" t="s">
        <v>59</v>
      </c>
      <c r="B73" s="8">
        <v>21.941009999999999</v>
      </c>
      <c r="C73" s="8">
        <v>21.941009999999999</v>
      </c>
      <c r="D73" s="8">
        <v>25.07544</v>
      </c>
      <c r="E73" s="8">
        <v>28.209869999999999</v>
      </c>
      <c r="F73" s="8">
        <v>25.07544</v>
      </c>
      <c r="G73" s="8">
        <v>25.07544</v>
      </c>
      <c r="H73" s="8">
        <v>21.941009999999999</v>
      </c>
      <c r="I73" s="8">
        <v>25.07544</v>
      </c>
      <c r="J73" s="8">
        <v>21.941009999999999</v>
      </c>
      <c r="K73" s="8">
        <v>25.07544</v>
      </c>
      <c r="L73" s="8">
        <v>25.07544</v>
      </c>
      <c r="M73" s="8">
        <v>15.67215</v>
      </c>
      <c r="N73" s="8">
        <v>12.53772</v>
      </c>
      <c r="O73" s="8">
        <v>12.53772</v>
      </c>
      <c r="P73" s="8">
        <v>18.806580000000004</v>
      </c>
      <c r="Q73" s="8">
        <v>18.806580000000004</v>
      </c>
      <c r="R73" s="8">
        <v>15.67215</v>
      </c>
      <c r="S73" s="8">
        <v>20.518112160000001</v>
      </c>
      <c r="T73" s="8">
        <v>20.132377200000004</v>
      </c>
      <c r="U73" s="8">
        <v>16.70664528</v>
      </c>
      <c r="V73" s="8">
        <v>20.09182968</v>
      </c>
      <c r="W73" s="8">
        <v>18.493137000000001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599.55515737626126</v>
      </c>
      <c r="C75" s="16">
        <f t="shared" ref="C75:W75" si="17">SUM(C76:C78)</f>
        <v>772.25765052228417</v>
      </c>
      <c r="D75" s="16">
        <f t="shared" si="17"/>
        <v>725.50802298274243</v>
      </c>
      <c r="E75" s="16">
        <f t="shared" si="17"/>
        <v>782.20659695120389</v>
      </c>
      <c r="F75" s="16">
        <f t="shared" si="17"/>
        <v>765.53861255068296</v>
      </c>
      <c r="G75" s="16">
        <f t="shared" si="17"/>
        <v>749.121501957433</v>
      </c>
      <c r="H75" s="16">
        <f t="shared" si="17"/>
        <v>665.35641030119564</v>
      </c>
      <c r="I75" s="16">
        <f t="shared" si="17"/>
        <v>643.86494751996463</v>
      </c>
      <c r="J75" s="16">
        <f t="shared" si="17"/>
        <v>628.25445133655251</v>
      </c>
      <c r="K75" s="16">
        <f t="shared" si="17"/>
        <v>572.91693256944927</v>
      </c>
      <c r="L75" s="16">
        <f t="shared" si="17"/>
        <v>581.19318622354501</v>
      </c>
      <c r="M75" s="16">
        <f t="shared" si="17"/>
        <v>671.20045712749106</v>
      </c>
      <c r="N75" s="16">
        <f t="shared" si="17"/>
        <v>692.66021125165332</v>
      </c>
      <c r="O75" s="16">
        <f t="shared" si="17"/>
        <v>690.44194590750135</v>
      </c>
      <c r="P75" s="16">
        <f t="shared" si="17"/>
        <v>769.11605503439205</v>
      </c>
      <c r="Q75" s="16">
        <f t="shared" si="17"/>
        <v>771.67342378857518</v>
      </c>
      <c r="R75" s="16">
        <f t="shared" si="17"/>
        <v>778.78112191838045</v>
      </c>
      <c r="S75" s="16">
        <f t="shared" si="17"/>
        <v>744.6464981671179</v>
      </c>
      <c r="T75" s="16">
        <f t="shared" si="17"/>
        <v>748.37257849957541</v>
      </c>
      <c r="U75" s="16">
        <f t="shared" si="17"/>
        <v>704.2272319313206</v>
      </c>
      <c r="V75" s="16">
        <f t="shared" si="17"/>
        <v>683.60289003044909</v>
      </c>
      <c r="W75" s="16">
        <f t="shared" si="17"/>
        <v>626.7908908358786</v>
      </c>
    </row>
    <row r="76" spans="1:23" x14ac:dyDescent="0.25">
      <c r="A76" s="10" t="s">
        <v>62</v>
      </c>
      <c r="B76" s="8">
        <v>217.93047548214881</v>
      </c>
      <c r="C76" s="8">
        <v>287.42059230719656</v>
      </c>
      <c r="D76" s="8">
        <v>231.03616708363205</v>
      </c>
      <c r="E76" s="8">
        <v>303.92520810651155</v>
      </c>
      <c r="F76" s="8">
        <v>293.24959444061028</v>
      </c>
      <c r="G76" s="8">
        <v>283.42368009005497</v>
      </c>
      <c r="H76" s="8">
        <v>247.81814218095616</v>
      </c>
      <c r="I76" s="8">
        <v>243.80627754773025</v>
      </c>
      <c r="J76" s="8">
        <v>211.51025166334412</v>
      </c>
      <c r="K76" s="8">
        <v>184.48655097066126</v>
      </c>
      <c r="L76" s="8">
        <v>172.60887602864904</v>
      </c>
      <c r="M76" s="8">
        <v>214.37343717323694</v>
      </c>
      <c r="N76" s="8">
        <v>227.57453617472686</v>
      </c>
      <c r="O76" s="8">
        <v>241.1493407804422</v>
      </c>
      <c r="P76" s="8">
        <v>262.74325561509647</v>
      </c>
      <c r="Q76" s="8">
        <v>278.50618950956562</v>
      </c>
      <c r="R76" s="8">
        <v>279.68308929209979</v>
      </c>
      <c r="S76" s="8">
        <v>265.5691515138904</v>
      </c>
      <c r="T76" s="8">
        <v>271.83222007983022</v>
      </c>
      <c r="U76" s="8">
        <v>242.80449040743792</v>
      </c>
      <c r="V76" s="8">
        <v>248.29729239381564</v>
      </c>
      <c r="W76" s="8">
        <v>260.90384007760298</v>
      </c>
    </row>
    <row r="77" spans="1:23" x14ac:dyDescent="0.25">
      <c r="A77" s="10" t="s">
        <v>63</v>
      </c>
      <c r="B77" s="8">
        <v>282.37403885692976</v>
      </c>
      <c r="C77" s="8">
        <v>260.41098461508761</v>
      </c>
      <c r="D77" s="8">
        <v>241.24909805307465</v>
      </c>
      <c r="E77" s="8">
        <v>205.96442723303272</v>
      </c>
      <c r="F77" s="8">
        <v>226.18467745764386</v>
      </c>
      <c r="G77" s="8">
        <v>228.62715990610701</v>
      </c>
      <c r="H77" s="8">
        <v>212.76027812023949</v>
      </c>
      <c r="I77" s="8">
        <v>183.87969497095628</v>
      </c>
      <c r="J77" s="8">
        <v>195.21233059320841</v>
      </c>
      <c r="K77" s="8">
        <v>173.29609987878803</v>
      </c>
      <c r="L77" s="8">
        <v>188.85617827489597</v>
      </c>
      <c r="M77" s="8">
        <v>193.04586299425418</v>
      </c>
      <c r="N77" s="8">
        <v>195.30539567692642</v>
      </c>
      <c r="O77" s="8">
        <v>184.9692957270592</v>
      </c>
      <c r="P77" s="8">
        <v>180.60339545929554</v>
      </c>
      <c r="Q77" s="8">
        <v>160.18953987900957</v>
      </c>
      <c r="R77" s="8">
        <v>169.14894354473336</v>
      </c>
      <c r="S77" s="8">
        <v>157.10945870418814</v>
      </c>
      <c r="T77" s="8">
        <v>156.78113947983016</v>
      </c>
      <c r="U77" s="8">
        <v>165.84370338710605</v>
      </c>
      <c r="V77" s="8">
        <v>153.56682872652974</v>
      </c>
      <c r="W77" s="8">
        <v>157.01977542551711</v>
      </c>
    </row>
    <row r="78" spans="1:23" x14ac:dyDescent="0.25">
      <c r="A78" s="10" t="s">
        <v>64</v>
      </c>
      <c r="B78" s="8">
        <v>99.250643037182755</v>
      </c>
      <c r="C78" s="8">
        <v>224.4260736</v>
      </c>
      <c r="D78" s="8">
        <v>253.22275784603579</v>
      </c>
      <c r="E78" s="8">
        <v>272.31696161165962</v>
      </c>
      <c r="F78" s="8">
        <v>246.10434065242879</v>
      </c>
      <c r="G78" s="8">
        <v>237.07066196127093</v>
      </c>
      <c r="H78" s="8">
        <v>204.77799000000002</v>
      </c>
      <c r="I78" s="8">
        <v>216.17897500127813</v>
      </c>
      <c r="J78" s="8">
        <v>221.53186908000001</v>
      </c>
      <c r="K78" s="8">
        <v>215.13428172000005</v>
      </c>
      <c r="L78" s="8">
        <v>219.72813192000001</v>
      </c>
      <c r="M78" s="8">
        <v>263.78115696000003</v>
      </c>
      <c r="N78" s="8">
        <v>269.78027940000004</v>
      </c>
      <c r="O78" s="8">
        <v>264.32330940000003</v>
      </c>
      <c r="P78" s="8">
        <v>325.76940396000003</v>
      </c>
      <c r="Q78" s="8">
        <v>332.97769440000002</v>
      </c>
      <c r="R78" s="8">
        <v>329.94908908154724</v>
      </c>
      <c r="S78" s="8">
        <v>321.96788794903927</v>
      </c>
      <c r="T78" s="8">
        <v>319.759218939915</v>
      </c>
      <c r="U78" s="8">
        <v>295.5790381367766</v>
      </c>
      <c r="V78" s="8">
        <v>281.73876891010377</v>
      </c>
      <c r="W78" s="8">
        <v>208.86727533275854</v>
      </c>
    </row>
    <row r="79" spans="1:23" x14ac:dyDescent="0.25">
      <c r="A79" s="15" t="s">
        <v>37</v>
      </c>
      <c r="B79" s="16">
        <f>SUM(B80:B81)</f>
        <v>0</v>
      </c>
      <c r="C79" s="16">
        <f t="shared" ref="C79:W79" si="18">SUM(C80:C81)</f>
        <v>0</v>
      </c>
      <c r="D79" s="16">
        <f t="shared" si="18"/>
        <v>0</v>
      </c>
      <c r="E79" s="16">
        <f t="shared" si="18"/>
        <v>0</v>
      </c>
      <c r="F79" s="16">
        <f t="shared" si="18"/>
        <v>0</v>
      </c>
      <c r="G79" s="16">
        <f t="shared" si="18"/>
        <v>0</v>
      </c>
      <c r="H79" s="16">
        <f t="shared" si="18"/>
        <v>0</v>
      </c>
      <c r="I79" s="16">
        <f t="shared" si="18"/>
        <v>0</v>
      </c>
      <c r="J79" s="16">
        <f t="shared" si="18"/>
        <v>0</v>
      </c>
      <c r="K79" s="16">
        <f t="shared" si="18"/>
        <v>0</v>
      </c>
      <c r="L79" s="16">
        <f t="shared" si="18"/>
        <v>0</v>
      </c>
      <c r="M79" s="16">
        <f t="shared" si="18"/>
        <v>0</v>
      </c>
      <c r="N79" s="16">
        <f t="shared" si="18"/>
        <v>0</v>
      </c>
      <c r="O79" s="16">
        <f t="shared" si="18"/>
        <v>0</v>
      </c>
      <c r="P79" s="16">
        <f t="shared" si="18"/>
        <v>0</v>
      </c>
      <c r="Q79" s="16">
        <f t="shared" si="18"/>
        <v>0</v>
      </c>
      <c r="R79" s="16">
        <f t="shared" si="18"/>
        <v>0</v>
      </c>
      <c r="S79" s="16">
        <f t="shared" si="18"/>
        <v>0</v>
      </c>
      <c r="T79" s="16">
        <f t="shared" si="18"/>
        <v>0</v>
      </c>
      <c r="U79" s="16">
        <f t="shared" si="18"/>
        <v>0</v>
      </c>
      <c r="V79" s="16">
        <f t="shared" si="18"/>
        <v>0</v>
      </c>
      <c r="W79" s="16">
        <f t="shared" si="18"/>
        <v>0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5.2650000000000002E-2</v>
      </c>
      <c r="C82" s="16">
        <f t="shared" si="21"/>
        <v>5.6500000000000002E-2</v>
      </c>
      <c r="D82" s="16">
        <f t="shared" si="21"/>
        <v>4.7370000000000002E-2</v>
      </c>
      <c r="E82" s="16">
        <f t="shared" si="21"/>
        <v>5.4080000000000003E-2</v>
      </c>
      <c r="F82" s="16">
        <f t="shared" si="21"/>
        <v>6.1589999999999999E-2</v>
      </c>
      <c r="G82" s="16">
        <f t="shared" si="21"/>
        <v>6.3589999999999994E-2</v>
      </c>
      <c r="H82" s="16">
        <f t="shared" si="21"/>
        <v>6.4269999999999994E-2</v>
      </c>
      <c r="I82" s="16">
        <f t="shared" si="21"/>
        <v>6.3880000000000006E-2</v>
      </c>
      <c r="J82" s="16">
        <f t="shared" si="21"/>
        <v>6.1269999999999998E-2</v>
      </c>
      <c r="K82" s="16">
        <f t="shared" si="21"/>
        <v>4.1759999999999999E-2</v>
      </c>
      <c r="L82" s="16">
        <f t="shared" si="21"/>
        <v>4.4729999999999999E-2</v>
      </c>
      <c r="M82" s="16">
        <f t="shared" si="21"/>
        <v>4.002E-2</v>
      </c>
      <c r="N82" s="16">
        <f t="shared" si="21"/>
        <v>4.3369999999999999E-2</v>
      </c>
      <c r="O82" s="16">
        <f t="shared" si="21"/>
        <v>4.4130000000000003E-2</v>
      </c>
      <c r="P82" s="16">
        <f t="shared" si="21"/>
        <v>3.4639999999999997E-2</v>
      </c>
      <c r="Q82" s="16">
        <f t="shared" si="21"/>
        <v>3.1050000000000001E-2</v>
      </c>
      <c r="R82" s="16">
        <f t="shared" si="21"/>
        <v>3.406E-2</v>
      </c>
      <c r="S82" s="16">
        <f t="shared" si="21"/>
        <v>3.1359999999999999E-2</v>
      </c>
      <c r="T82" s="16">
        <f t="shared" si="21"/>
        <v>3.288E-2</v>
      </c>
      <c r="U82" s="16">
        <f t="shared" si="21"/>
        <v>3.0249999999999999E-2</v>
      </c>
      <c r="V82" s="16">
        <f t="shared" si="21"/>
        <v>2.7660000000000001E-2</v>
      </c>
      <c r="W82" s="16">
        <f t="shared" si="21"/>
        <v>3.1359999999999999E-2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606.10828067280011</v>
      </c>
      <c r="C84" s="16">
        <f t="shared" ref="C84:W84" si="23">SUM(C85:C88)</f>
        <v>625.20251232581302</v>
      </c>
      <c r="D84" s="16">
        <f t="shared" si="23"/>
        <v>446.71878346899354</v>
      </c>
      <c r="E84" s="16">
        <f t="shared" si="23"/>
        <v>488.36725588527855</v>
      </c>
      <c r="F84" s="16">
        <f t="shared" si="23"/>
        <v>614.61695304564864</v>
      </c>
      <c r="G84" s="16">
        <f t="shared" si="23"/>
        <v>585.0158033058417</v>
      </c>
      <c r="H84" s="16">
        <f t="shared" si="23"/>
        <v>604.7472103327641</v>
      </c>
      <c r="I84" s="16">
        <f t="shared" si="23"/>
        <v>783.16037708522788</v>
      </c>
      <c r="J84" s="16">
        <f t="shared" si="23"/>
        <v>810.11284696337361</v>
      </c>
      <c r="K84" s="16">
        <f t="shared" si="23"/>
        <v>314.10467919454658</v>
      </c>
      <c r="L84" s="16">
        <f t="shared" si="23"/>
        <v>356.46498278851351</v>
      </c>
      <c r="M84" s="16">
        <f t="shared" si="23"/>
        <v>472.53140439360067</v>
      </c>
      <c r="N84" s="16">
        <f t="shared" si="23"/>
        <v>708.49035298498177</v>
      </c>
      <c r="O84" s="16">
        <f t="shared" si="23"/>
        <v>785.29676559203756</v>
      </c>
      <c r="P84" s="16">
        <f t="shared" si="23"/>
        <v>487.85421511504995</v>
      </c>
      <c r="Q84" s="16">
        <f t="shared" si="23"/>
        <v>287.12907529483772</v>
      </c>
      <c r="R84" s="16">
        <f t="shared" si="23"/>
        <v>262.61205553145055</v>
      </c>
      <c r="S84" s="16">
        <f t="shared" si="23"/>
        <v>402.3276579015818</v>
      </c>
      <c r="T84" s="16">
        <f t="shared" si="23"/>
        <v>389.78314082943427</v>
      </c>
      <c r="U84" s="16">
        <f t="shared" si="23"/>
        <v>388.61187564006326</v>
      </c>
      <c r="V84" s="16">
        <f t="shared" si="23"/>
        <v>103.5960093060479</v>
      </c>
      <c r="W84" s="16">
        <f t="shared" si="23"/>
        <v>100.26980450527444</v>
      </c>
    </row>
    <row r="85" spans="1:23" x14ac:dyDescent="0.25">
      <c r="A85" s="9" t="s">
        <v>69</v>
      </c>
      <c r="B85" s="8">
        <v>399.87467108354298</v>
      </c>
      <c r="C85" s="8">
        <v>407.48180076116432</v>
      </c>
      <c r="D85" s="8">
        <v>391.00533702606936</v>
      </c>
      <c r="E85" s="8">
        <v>372.83225335268787</v>
      </c>
      <c r="F85" s="8">
        <v>405.39059042385958</v>
      </c>
      <c r="G85" s="8">
        <v>413.58697646709993</v>
      </c>
      <c r="H85" s="8">
        <v>460.68205485756027</v>
      </c>
      <c r="I85" s="8">
        <v>645.80200701772844</v>
      </c>
      <c r="J85" s="8">
        <v>644.12428398169175</v>
      </c>
      <c r="K85" s="8">
        <v>281.13886261999437</v>
      </c>
      <c r="L85" s="8">
        <v>338.50946368204239</v>
      </c>
      <c r="M85" s="8">
        <v>452.19078246710711</v>
      </c>
      <c r="N85" s="8">
        <v>669.1039658956123</v>
      </c>
      <c r="O85" s="8">
        <v>694.29410625987146</v>
      </c>
      <c r="P85" s="8">
        <v>464.28422523855943</v>
      </c>
      <c r="Q85" s="8">
        <v>262.84085772367916</v>
      </c>
      <c r="R85" s="8">
        <v>237.20412185872448</v>
      </c>
      <c r="S85" s="8">
        <v>374.67356999366098</v>
      </c>
      <c r="T85" s="8">
        <v>363.03746799103146</v>
      </c>
      <c r="U85" s="8">
        <v>359.22479930794532</v>
      </c>
      <c r="V85" s="8">
        <v>70.314413057930196</v>
      </c>
      <c r="W85" s="8">
        <v>58.82983413100343</v>
      </c>
    </row>
    <row r="86" spans="1:23" x14ac:dyDescent="0.25">
      <c r="A86" s="9" t="s">
        <v>70</v>
      </c>
      <c r="B86" s="8">
        <v>180.77707724936181</v>
      </c>
      <c r="C86" s="8">
        <v>195.35377570702241</v>
      </c>
      <c r="D86" s="8">
        <v>31.325675259747321</v>
      </c>
      <c r="E86" s="8">
        <v>92.174714999024161</v>
      </c>
      <c r="F86" s="8">
        <v>184.47285675000001</v>
      </c>
      <c r="G86" s="8">
        <v>146.35546666666681</v>
      </c>
      <c r="H86" s="8">
        <v>117.58437000000001</v>
      </c>
      <c r="I86" s="8">
        <v>110.63712750000001</v>
      </c>
      <c r="J86" s="8">
        <v>141.61574891666669</v>
      </c>
      <c r="K86" s="8">
        <v>14.185750000000001</v>
      </c>
      <c r="L86" s="8">
        <v>0</v>
      </c>
      <c r="M86" s="8">
        <v>0</v>
      </c>
      <c r="N86" s="8">
        <v>16.619605833333331</v>
      </c>
      <c r="O86" s="8">
        <v>68.631441466666672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</row>
    <row r="87" spans="1:23" x14ac:dyDescent="0.25">
      <c r="A87" s="9" t="s">
        <v>71</v>
      </c>
      <c r="B87" s="8">
        <v>1.5531326082553301</v>
      </c>
      <c r="C87" s="8">
        <v>1.4529596562662801</v>
      </c>
      <c r="D87" s="8">
        <v>1.3914812379768999</v>
      </c>
      <c r="E87" s="8">
        <v>0.68230420996652996</v>
      </c>
      <c r="F87" s="8">
        <v>1.64931502973988</v>
      </c>
      <c r="G87" s="8">
        <v>1.5212762162684299</v>
      </c>
      <c r="H87" s="8">
        <v>2.3724501078053999</v>
      </c>
      <c r="I87" s="8">
        <v>2.44687369256371</v>
      </c>
      <c r="J87" s="8">
        <v>2.4911418169621902</v>
      </c>
      <c r="K87" s="8">
        <v>2.3896670333493701</v>
      </c>
      <c r="L87" s="8">
        <v>2.4507992644202501</v>
      </c>
      <c r="M87" s="8">
        <v>3.1524834703257398</v>
      </c>
      <c r="N87" s="8">
        <v>3.3706408042025302</v>
      </c>
      <c r="O87" s="8">
        <v>3.1012708522919801</v>
      </c>
      <c r="P87" s="8">
        <v>3.0418417218599201</v>
      </c>
      <c r="Q87" s="8">
        <v>3.0304409910430401</v>
      </c>
      <c r="R87" s="8">
        <v>3.4771132527628699</v>
      </c>
      <c r="S87" s="8">
        <v>3.4231392534162</v>
      </c>
      <c r="T87" s="8">
        <v>3.35081043428861</v>
      </c>
      <c r="U87" s="8">
        <v>3.29263313031224</v>
      </c>
      <c r="V87" s="8">
        <v>2.9004932834514801</v>
      </c>
      <c r="W87" s="8">
        <v>2.9989608034346</v>
      </c>
    </row>
    <row r="88" spans="1:23" x14ac:dyDescent="0.25">
      <c r="A88" s="9" t="s">
        <v>67</v>
      </c>
      <c r="B88" s="8">
        <v>23.90339973164</v>
      </c>
      <c r="C88" s="8">
        <v>20.913976201360001</v>
      </c>
      <c r="D88" s="8">
        <v>22.996289945200001</v>
      </c>
      <c r="E88" s="8">
        <v>22.677983323599999</v>
      </c>
      <c r="F88" s="8">
        <v>23.10419084204915</v>
      </c>
      <c r="G88" s="8">
        <v>23.552083955806459</v>
      </c>
      <c r="H88" s="8">
        <v>24.10833536739835</v>
      </c>
      <c r="I88" s="8">
        <v>24.274368874935728</v>
      </c>
      <c r="J88" s="8">
        <v>21.881672248052912</v>
      </c>
      <c r="K88" s="8">
        <v>16.390399541202861</v>
      </c>
      <c r="L88" s="8">
        <v>15.50471984205085</v>
      </c>
      <c r="M88" s="8">
        <v>17.188138456167799</v>
      </c>
      <c r="N88" s="8">
        <v>19.39614045183361</v>
      </c>
      <c r="O88" s="8">
        <v>19.26994701320741</v>
      </c>
      <c r="P88" s="8">
        <v>20.528148154630632</v>
      </c>
      <c r="Q88" s="8">
        <v>21.2577765801155</v>
      </c>
      <c r="R88" s="8">
        <v>21.930820419963201</v>
      </c>
      <c r="S88" s="8">
        <v>24.23094865450463</v>
      </c>
      <c r="T88" s="8">
        <v>23.394862404114161</v>
      </c>
      <c r="U88" s="8">
        <v>26.094443201805699</v>
      </c>
      <c r="V88" s="8">
        <v>30.38110296466623</v>
      </c>
      <c r="W88" s="8">
        <v>38.4410095708364</v>
      </c>
    </row>
    <row r="89" spans="1:23" x14ac:dyDescent="0.25">
      <c r="A89" s="18" t="s">
        <v>42</v>
      </c>
      <c r="B89" s="16">
        <f t="shared" ref="B89:W89" si="24">B42</f>
        <v>19.849160000000001</v>
      </c>
      <c r="C89" s="16">
        <f t="shared" si="24"/>
        <v>21.276140000000002</v>
      </c>
      <c r="D89" s="16">
        <f t="shared" si="24"/>
        <v>19.108519999999999</v>
      </c>
      <c r="E89" s="16">
        <f t="shared" si="24"/>
        <v>17.23903</v>
      </c>
      <c r="F89" s="16">
        <f t="shared" si="24"/>
        <v>10.381779999999999</v>
      </c>
      <c r="G89" s="16">
        <f t="shared" si="24"/>
        <v>8.6284700000000001</v>
      </c>
      <c r="H89" s="16">
        <f t="shared" si="24"/>
        <v>6.5643900000000004</v>
      </c>
      <c r="I89" s="16">
        <f t="shared" si="24"/>
        <v>5.79765</v>
      </c>
      <c r="J89" s="16">
        <f t="shared" si="24"/>
        <v>5.3237199999999998</v>
      </c>
      <c r="K89" s="16">
        <f t="shared" si="24"/>
        <v>1.42198</v>
      </c>
      <c r="L89" s="16">
        <f t="shared" si="24"/>
        <v>9.3735800000000005</v>
      </c>
      <c r="M89" s="16">
        <f t="shared" si="24"/>
        <v>3.9402400000000002</v>
      </c>
      <c r="N89" s="16">
        <f t="shared" si="24"/>
        <v>7.0088699999999999</v>
      </c>
      <c r="O89" s="16">
        <f t="shared" si="24"/>
        <v>6.4715299999999996</v>
      </c>
      <c r="P89" s="16">
        <f t="shared" si="24"/>
        <v>8.6678999999999995</v>
      </c>
      <c r="Q89" s="16">
        <f t="shared" si="24"/>
        <v>9.0702999999999996</v>
      </c>
      <c r="R89" s="16">
        <f t="shared" si="24"/>
        <v>14.02816</v>
      </c>
      <c r="S89" s="16">
        <f t="shared" si="24"/>
        <v>16.40401</v>
      </c>
      <c r="T89" s="16">
        <f t="shared" si="24"/>
        <v>19.406420000000001</v>
      </c>
      <c r="U89" s="16">
        <f t="shared" si="24"/>
        <v>15.59661</v>
      </c>
      <c r="V89" s="16">
        <f t="shared" si="24"/>
        <v>15.86398</v>
      </c>
      <c r="W89" s="16">
        <f t="shared" si="24"/>
        <v>28.617819999999998</v>
      </c>
    </row>
    <row r="90" spans="1:23" x14ac:dyDescent="0.25">
      <c r="A90" s="18" t="s">
        <v>65</v>
      </c>
      <c r="B90" s="16">
        <f t="shared" ref="B90:W90" si="25">B43</f>
        <v>2.8162799999999999</v>
      </c>
      <c r="C90" s="16">
        <f t="shared" si="25"/>
        <v>2.20512</v>
      </c>
      <c r="D90" s="16">
        <f t="shared" si="25"/>
        <v>2.3783500000000002</v>
      </c>
      <c r="E90" s="16">
        <f t="shared" si="25"/>
        <v>2.6417700000000002</v>
      </c>
      <c r="F90" s="16">
        <f t="shared" si="25"/>
        <v>1.39371</v>
      </c>
      <c r="G90" s="16">
        <f t="shared" si="25"/>
        <v>1.4571099999999999</v>
      </c>
      <c r="H90" s="16">
        <f t="shared" si="25"/>
        <v>0.68894999999999995</v>
      </c>
      <c r="I90" s="16">
        <f t="shared" si="25"/>
        <v>0.65578999999999998</v>
      </c>
      <c r="J90" s="16">
        <f t="shared" si="25"/>
        <v>1.0953900000000001</v>
      </c>
      <c r="K90" s="16">
        <f t="shared" si="25"/>
        <v>0.93949000000000005</v>
      </c>
      <c r="L90" s="16">
        <f t="shared" si="25"/>
        <v>0.83799999999999997</v>
      </c>
      <c r="M90" s="16">
        <f t="shared" si="25"/>
        <v>0.80434000000000005</v>
      </c>
      <c r="N90" s="16">
        <f t="shared" si="25"/>
        <v>0.85621000000000003</v>
      </c>
      <c r="O90" s="16">
        <f t="shared" si="25"/>
        <v>1.0447900000000001</v>
      </c>
      <c r="P90" s="16">
        <f t="shared" si="25"/>
        <v>0.96697999999999995</v>
      </c>
      <c r="Q90" s="16">
        <f t="shared" si="25"/>
        <v>0.51246999999999998</v>
      </c>
      <c r="R90" s="16">
        <f t="shared" si="25"/>
        <v>0.59906999999999999</v>
      </c>
      <c r="S90" s="16">
        <f t="shared" si="25"/>
        <v>0.5262</v>
      </c>
      <c r="T90" s="16">
        <f t="shared" si="25"/>
        <v>0.57648999999999995</v>
      </c>
      <c r="U90" s="16">
        <f t="shared" si="25"/>
        <v>0.56503999999999999</v>
      </c>
      <c r="V90" s="16">
        <f t="shared" si="25"/>
        <v>0.50302999999999998</v>
      </c>
      <c r="W90" s="16">
        <f t="shared" si="25"/>
        <v>0.60189000000000004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393.21091260000009</v>
      </c>
      <c r="C92" s="16">
        <f t="shared" ref="C92:W92" si="27">SUM(C93:C94)</f>
        <v>367.30671047999999</v>
      </c>
      <c r="D92" s="16">
        <f t="shared" si="27"/>
        <v>425.41709688000003</v>
      </c>
      <c r="E92" s="16">
        <f t="shared" si="27"/>
        <v>415.33496208000008</v>
      </c>
      <c r="F92" s="16">
        <f t="shared" si="27"/>
        <v>569.45032956000011</v>
      </c>
      <c r="G92" s="16">
        <f t="shared" si="27"/>
        <v>529.91376372000002</v>
      </c>
      <c r="H92" s="16">
        <f t="shared" si="27"/>
        <v>825.56563751999988</v>
      </c>
      <c r="I92" s="16">
        <f t="shared" si="27"/>
        <v>957.25508147999983</v>
      </c>
      <c r="J92" s="16">
        <f t="shared" si="27"/>
        <v>997.35439536000013</v>
      </c>
      <c r="K92" s="16">
        <f t="shared" si="27"/>
        <v>818.07177239999999</v>
      </c>
      <c r="L92" s="16">
        <f t="shared" si="27"/>
        <v>797.01447384000005</v>
      </c>
      <c r="M92" s="16">
        <f t="shared" si="27"/>
        <v>724.86653795999996</v>
      </c>
      <c r="N92" s="16">
        <f t="shared" si="27"/>
        <v>1435.9193488799999</v>
      </c>
      <c r="O92" s="16">
        <f t="shared" si="27"/>
        <v>1458.77354676</v>
      </c>
      <c r="P92" s="16">
        <f t="shared" si="27"/>
        <v>1153.2341538000001</v>
      </c>
      <c r="Q92" s="16">
        <f t="shared" si="27"/>
        <v>1061.13496104</v>
      </c>
      <c r="R92" s="16">
        <f t="shared" si="27"/>
        <v>992.84801796000011</v>
      </c>
      <c r="S92" s="16">
        <f t="shared" si="27"/>
        <v>1192.8338161200002</v>
      </c>
      <c r="T92" s="16">
        <f t="shared" si="27"/>
        <v>1165.0562330399998</v>
      </c>
      <c r="U92" s="16">
        <f t="shared" si="27"/>
        <v>773.90072856000006</v>
      </c>
      <c r="V92" s="16">
        <f t="shared" si="27"/>
        <v>988.00793568000006</v>
      </c>
      <c r="W92" s="16">
        <f t="shared" si="27"/>
        <v>1071.5593787999999</v>
      </c>
    </row>
    <row r="93" spans="1:23" x14ac:dyDescent="0.25">
      <c r="A93" s="9" t="s">
        <v>73</v>
      </c>
      <c r="B93" s="8">
        <v>61.83402876000001</v>
      </c>
      <c r="C93" s="8">
        <v>51.108993360000021</v>
      </c>
      <c r="D93" s="8">
        <v>53.662708799999997</v>
      </c>
      <c r="E93" s="8">
        <v>62.325565920000003</v>
      </c>
      <c r="F93" s="8">
        <v>96.232520520000023</v>
      </c>
      <c r="G93" s="8">
        <v>152.26032276000004</v>
      </c>
      <c r="H93" s="8">
        <v>155.99806560000002</v>
      </c>
      <c r="I93" s="8">
        <v>177.93049859999996</v>
      </c>
      <c r="J93" s="8">
        <v>203.34418632000006</v>
      </c>
      <c r="K93" s="8">
        <v>110.40768432000004</v>
      </c>
      <c r="L93" s="8">
        <v>101.27166767999999</v>
      </c>
      <c r="M93" s="8">
        <v>136.61911692000001</v>
      </c>
      <c r="N93" s="8">
        <v>179.77939272000003</v>
      </c>
      <c r="O93" s="8">
        <v>143.43023268000002</v>
      </c>
      <c r="P93" s="8">
        <v>143.50115484</v>
      </c>
      <c r="Q93" s="8">
        <v>150.46369199999998</v>
      </c>
      <c r="R93" s="8">
        <v>137.97647388000001</v>
      </c>
      <c r="S93" s="8">
        <v>179.57516795999999</v>
      </c>
      <c r="T93" s="8">
        <v>208.93409496000004</v>
      </c>
      <c r="U93" s="8">
        <v>206.14535279999998</v>
      </c>
      <c r="V93" s="8">
        <v>72.253115280000017</v>
      </c>
      <c r="W93" s="8">
        <v>129.56080896</v>
      </c>
    </row>
    <row r="94" spans="1:23" x14ac:dyDescent="0.25">
      <c r="A94" s="11" t="s">
        <v>74</v>
      </c>
      <c r="B94" s="12">
        <v>331.37688384000006</v>
      </c>
      <c r="C94" s="12">
        <v>316.19771711999999</v>
      </c>
      <c r="D94" s="12">
        <v>371.75438808000001</v>
      </c>
      <c r="E94" s="12">
        <v>353.00939616000005</v>
      </c>
      <c r="F94" s="12">
        <v>473.21780904000008</v>
      </c>
      <c r="G94" s="12">
        <v>377.65344096000001</v>
      </c>
      <c r="H94" s="12">
        <v>669.56757191999986</v>
      </c>
      <c r="I94" s="12">
        <v>779.32458287999987</v>
      </c>
      <c r="J94" s="12">
        <v>794.01020904000006</v>
      </c>
      <c r="K94" s="12">
        <v>707.66408807999994</v>
      </c>
      <c r="L94" s="12">
        <v>695.7428061600001</v>
      </c>
      <c r="M94" s="12">
        <v>588.24742103999995</v>
      </c>
      <c r="N94" s="12">
        <v>1256.1399561599999</v>
      </c>
      <c r="O94" s="12">
        <v>1315.34331408</v>
      </c>
      <c r="P94" s="12">
        <v>1009.7329989600001</v>
      </c>
      <c r="Q94" s="12">
        <v>910.67126903999997</v>
      </c>
      <c r="R94" s="12">
        <v>854.87154408000015</v>
      </c>
      <c r="S94" s="12">
        <v>1013.2586481600002</v>
      </c>
      <c r="T94" s="12">
        <v>956.1221380799999</v>
      </c>
      <c r="U94" s="12">
        <v>567.75537576000011</v>
      </c>
      <c r="V94" s="12">
        <v>915.75482040000009</v>
      </c>
      <c r="W94" s="12">
        <v>941.99856983999996</v>
      </c>
    </row>
    <row r="96" spans="1:23" x14ac:dyDescent="0.25">
      <c r="A96" s="4" t="s">
        <v>114</v>
      </c>
      <c r="B96" s="5">
        <f>SUM(B97,B131,B136,B137,B138,B139)</f>
        <v>628.31222719362711</v>
      </c>
      <c r="C96" s="5">
        <f t="shared" ref="C96:W96" si="28">SUM(C97,C131,C136,C137,C138,C139)</f>
        <v>734.49767760513862</v>
      </c>
      <c r="D96" s="5">
        <f t="shared" si="28"/>
        <v>816.31723827521887</v>
      </c>
      <c r="E96" s="5">
        <f t="shared" si="28"/>
        <v>867.86426756254752</v>
      </c>
      <c r="F96" s="5">
        <f t="shared" si="28"/>
        <v>807.2700358755535</v>
      </c>
      <c r="G96" s="5">
        <f t="shared" si="28"/>
        <v>641.6567945324532</v>
      </c>
      <c r="H96" s="5">
        <f t="shared" si="28"/>
        <v>700.48582915697989</v>
      </c>
      <c r="I96" s="5">
        <f t="shared" si="28"/>
        <v>786.45778305107888</v>
      </c>
      <c r="J96" s="5">
        <f t="shared" si="28"/>
        <v>832.94724397833102</v>
      </c>
      <c r="K96" s="5">
        <f t="shared" si="28"/>
        <v>854.23012523534123</v>
      </c>
      <c r="L96" s="5">
        <f t="shared" si="28"/>
        <v>1224.0580479084565</v>
      </c>
      <c r="M96" s="5">
        <f t="shared" si="28"/>
        <v>1202.3872892714055</v>
      </c>
      <c r="N96" s="5">
        <f t="shared" si="28"/>
        <v>1189.9029402522867</v>
      </c>
      <c r="O96" s="5">
        <f t="shared" si="28"/>
        <v>540.49380786570327</v>
      </c>
      <c r="P96" s="5">
        <f t="shared" si="28"/>
        <v>1090.6512257199308</v>
      </c>
      <c r="Q96" s="5">
        <f t="shared" si="28"/>
        <v>1452.6557114702584</v>
      </c>
      <c r="R96" s="5">
        <f t="shared" si="28"/>
        <v>1564.5615442044032</v>
      </c>
      <c r="S96" s="5">
        <f t="shared" si="28"/>
        <v>1941.7428838463436</v>
      </c>
      <c r="T96" s="5">
        <f t="shared" si="28"/>
        <v>1893.2089204710928</v>
      </c>
      <c r="U96" s="5">
        <f t="shared" si="28"/>
        <v>2122.1831535784072</v>
      </c>
      <c r="V96" s="5">
        <f t="shared" si="28"/>
        <v>2076.8907693942247</v>
      </c>
      <c r="W96" s="5">
        <f t="shared" si="28"/>
        <v>2110.0657651025335</v>
      </c>
    </row>
    <row r="97" spans="1:23" x14ac:dyDescent="0.25">
      <c r="A97" s="13" t="s">
        <v>79</v>
      </c>
      <c r="B97" s="14">
        <f>SUM(B98,B129,B130)</f>
        <v>625.99189046642721</v>
      </c>
      <c r="C97" s="14">
        <f t="shared" ref="C97:W97" si="29">SUM(C98,C129,C130)</f>
        <v>734.10497041095164</v>
      </c>
      <c r="D97" s="14">
        <f t="shared" si="29"/>
        <v>815.53648862421244</v>
      </c>
      <c r="E97" s="14">
        <f t="shared" si="29"/>
        <v>867.14926552782617</v>
      </c>
      <c r="F97" s="14">
        <f t="shared" si="29"/>
        <v>809.93965848120229</v>
      </c>
      <c r="G97" s="14">
        <f t="shared" si="29"/>
        <v>656.70084155829488</v>
      </c>
      <c r="H97" s="14">
        <f t="shared" si="29"/>
        <v>709.30888700974378</v>
      </c>
      <c r="I97" s="14">
        <f t="shared" si="29"/>
        <v>786.99932161630659</v>
      </c>
      <c r="J97" s="14">
        <f t="shared" si="29"/>
        <v>834.82470630170462</v>
      </c>
      <c r="K97" s="14">
        <f t="shared" si="29"/>
        <v>853.82854682988784</v>
      </c>
      <c r="L97" s="14">
        <f t="shared" si="29"/>
        <v>1224.0621145369701</v>
      </c>
      <c r="M97" s="14">
        <f t="shared" si="29"/>
        <v>1202.2524816250061</v>
      </c>
      <c r="N97" s="14">
        <f t="shared" si="29"/>
        <v>1186.8939721172685</v>
      </c>
      <c r="O97" s="14">
        <f t="shared" si="29"/>
        <v>532.210550217741</v>
      </c>
      <c r="P97" s="14">
        <f t="shared" si="29"/>
        <v>1080.923894634981</v>
      </c>
      <c r="Q97" s="14">
        <f t="shared" si="29"/>
        <v>1456.079797805096</v>
      </c>
      <c r="R97" s="14">
        <f t="shared" si="29"/>
        <v>1567.330097695854</v>
      </c>
      <c r="S97" s="14">
        <f t="shared" si="29"/>
        <v>1946.8063678679255</v>
      </c>
      <c r="T97" s="14">
        <f t="shared" si="29"/>
        <v>1898.723814340527</v>
      </c>
      <c r="U97" s="14">
        <f t="shared" si="29"/>
        <v>2121.5096877784704</v>
      </c>
      <c r="V97" s="14">
        <f t="shared" si="29"/>
        <v>2086.6609843802726</v>
      </c>
      <c r="W97" s="14">
        <f t="shared" si="29"/>
        <v>2111.350918407808</v>
      </c>
    </row>
    <row r="98" spans="1:23" x14ac:dyDescent="0.25">
      <c r="A98" s="9" t="s">
        <v>80</v>
      </c>
      <c r="B98" s="8">
        <f>SUM(B99,B116,B122,B126)</f>
        <v>625.99189046642721</v>
      </c>
      <c r="C98" s="8">
        <f t="shared" ref="C98:W98" si="30">SUM(C99,C116,C122,C126)</f>
        <v>734.10497041095164</v>
      </c>
      <c r="D98" s="8">
        <f t="shared" si="30"/>
        <v>815.53648862421244</v>
      </c>
      <c r="E98" s="8">
        <f t="shared" si="30"/>
        <v>867.14926552782617</v>
      </c>
      <c r="F98" s="8">
        <f t="shared" si="30"/>
        <v>809.93965848120229</v>
      </c>
      <c r="G98" s="8">
        <f t="shared" si="30"/>
        <v>656.70084155829488</v>
      </c>
      <c r="H98" s="8">
        <f t="shared" si="30"/>
        <v>709.30888700974378</v>
      </c>
      <c r="I98" s="8">
        <f t="shared" si="30"/>
        <v>786.99932161630659</v>
      </c>
      <c r="J98" s="8">
        <f t="shared" si="30"/>
        <v>834.82470630170462</v>
      </c>
      <c r="K98" s="8">
        <f t="shared" si="30"/>
        <v>853.82854682988784</v>
      </c>
      <c r="L98" s="8">
        <f t="shared" si="30"/>
        <v>1224.0621145369701</v>
      </c>
      <c r="M98" s="8">
        <f t="shared" si="30"/>
        <v>1202.2524816250061</v>
      </c>
      <c r="N98" s="8">
        <f t="shared" si="30"/>
        <v>1186.8939721172685</v>
      </c>
      <c r="O98" s="8">
        <f t="shared" si="30"/>
        <v>532.210550217741</v>
      </c>
      <c r="P98" s="8">
        <f t="shared" si="30"/>
        <v>1080.923894634981</v>
      </c>
      <c r="Q98" s="8">
        <f t="shared" si="30"/>
        <v>1456.079797805096</v>
      </c>
      <c r="R98" s="8">
        <f t="shared" si="30"/>
        <v>1567.330097695854</v>
      </c>
      <c r="S98" s="8">
        <f t="shared" si="30"/>
        <v>1946.8063678679255</v>
      </c>
      <c r="T98" s="8">
        <f t="shared" si="30"/>
        <v>1898.723814340527</v>
      </c>
      <c r="U98" s="8">
        <f t="shared" si="30"/>
        <v>2121.5096877784704</v>
      </c>
      <c r="V98" s="8">
        <f t="shared" si="30"/>
        <v>2086.6609843802726</v>
      </c>
      <c r="W98" s="8">
        <f t="shared" si="30"/>
        <v>2111.350918407808</v>
      </c>
    </row>
    <row r="99" spans="1:23" x14ac:dyDescent="0.25">
      <c r="A99" s="15" t="s">
        <v>81</v>
      </c>
      <c r="B99" s="16">
        <f t="shared" ref="B99:W99" si="31">(B6+B10)-B52</f>
        <v>623.27687236268866</v>
      </c>
      <c r="C99" s="16">
        <f t="shared" si="31"/>
        <v>731.01321569323591</v>
      </c>
      <c r="D99" s="16">
        <f t="shared" si="31"/>
        <v>795.16943660695506</v>
      </c>
      <c r="E99" s="16">
        <f t="shared" si="31"/>
        <v>847.9500399990302</v>
      </c>
      <c r="F99" s="16">
        <f t="shared" si="31"/>
        <v>792.84145479188555</v>
      </c>
      <c r="G99" s="16">
        <f t="shared" si="31"/>
        <v>665.25532683572783</v>
      </c>
      <c r="H99" s="16">
        <f t="shared" si="31"/>
        <v>726.54620919093941</v>
      </c>
      <c r="I99" s="16">
        <f t="shared" si="31"/>
        <v>801.750120576271</v>
      </c>
      <c r="J99" s="16">
        <f t="shared" si="31"/>
        <v>842.2239169182576</v>
      </c>
      <c r="K99" s="16">
        <f t="shared" si="31"/>
        <v>848.98381439933655</v>
      </c>
      <c r="L99" s="16">
        <f t="shared" si="31"/>
        <v>1204.8040050805157</v>
      </c>
      <c r="M99" s="16">
        <f t="shared" si="31"/>
        <v>1187.1121040724975</v>
      </c>
      <c r="N99" s="16">
        <f t="shared" si="31"/>
        <v>1179.0223122489224</v>
      </c>
      <c r="O99" s="16">
        <f t="shared" si="31"/>
        <v>524.57150292524238</v>
      </c>
      <c r="P99" s="16">
        <f t="shared" si="31"/>
        <v>1068.7238072293731</v>
      </c>
      <c r="Q99" s="16">
        <f t="shared" si="31"/>
        <v>1448.3079355936716</v>
      </c>
      <c r="R99" s="16">
        <f t="shared" si="31"/>
        <v>1567.9359170142343</v>
      </c>
      <c r="S99" s="16">
        <f t="shared" si="31"/>
        <v>1935.2653270350438</v>
      </c>
      <c r="T99" s="16">
        <f t="shared" si="31"/>
        <v>1911.9733761201023</v>
      </c>
      <c r="U99" s="16">
        <f t="shared" si="31"/>
        <v>2158.7989831497907</v>
      </c>
      <c r="V99" s="16">
        <f t="shared" si="31"/>
        <v>2127.8268796107222</v>
      </c>
      <c r="W99" s="16">
        <f t="shared" si="31"/>
        <v>2163.3691162436862</v>
      </c>
    </row>
    <row r="100" spans="1:23" x14ac:dyDescent="0.25">
      <c r="A100" s="19" t="s">
        <v>77</v>
      </c>
      <c r="B100" s="16">
        <f>SUM(B101:B103)</f>
        <v>574.44007804902628</v>
      </c>
      <c r="C100" s="16">
        <f t="shared" ref="C100:W100" si="32">SUM(C101:C103)</f>
        <v>660.87587047020463</v>
      </c>
      <c r="D100" s="16">
        <f t="shared" si="32"/>
        <v>738.15078339741899</v>
      </c>
      <c r="E100" s="16">
        <f t="shared" si="32"/>
        <v>786.69082035712631</v>
      </c>
      <c r="F100" s="16">
        <f t="shared" si="32"/>
        <v>735.23106726296339</v>
      </c>
      <c r="G100" s="16">
        <f t="shared" si="32"/>
        <v>613.71871174017826</v>
      </c>
      <c r="H100" s="16">
        <f t="shared" si="32"/>
        <v>666.70037382219402</v>
      </c>
      <c r="I100" s="16">
        <f t="shared" si="32"/>
        <v>734.77056539939576</v>
      </c>
      <c r="J100" s="16">
        <f t="shared" si="32"/>
        <v>768.68205699029045</v>
      </c>
      <c r="K100" s="16">
        <f t="shared" si="32"/>
        <v>790.11229597200781</v>
      </c>
      <c r="L100" s="16">
        <f t="shared" si="32"/>
        <v>1141.4478372063663</v>
      </c>
      <c r="M100" s="16">
        <f t="shared" si="32"/>
        <v>1118.8581608660863</v>
      </c>
      <c r="N100" s="16">
        <f t="shared" si="32"/>
        <v>1105.4995133197922</v>
      </c>
      <c r="O100" s="16">
        <f t="shared" si="32"/>
        <v>480.09115210695705</v>
      </c>
      <c r="P100" s="16">
        <f t="shared" si="32"/>
        <v>1001.2982145692179</v>
      </c>
      <c r="Q100" s="16">
        <f t="shared" si="32"/>
        <v>1357.5469989208684</v>
      </c>
      <c r="R100" s="16">
        <f t="shared" si="32"/>
        <v>1482.3000238471354</v>
      </c>
      <c r="S100" s="16">
        <f t="shared" si="32"/>
        <v>1833.8646435642961</v>
      </c>
      <c r="T100" s="16">
        <f t="shared" si="32"/>
        <v>1809.6195034675684</v>
      </c>
      <c r="U100" s="16">
        <f t="shared" si="32"/>
        <v>1920.3832826976443</v>
      </c>
      <c r="V100" s="16">
        <f t="shared" si="32"/>
        <v>1883.3848516091246</v>
      </c>
      <c r="W100" s="16">
        <f t="shared" si="32"/>
        <v>2018.566237851883</v>
      </c>
    </row>
    <row r="101" spans="1:23" x14ac:dyDescent="0.25">
      <c r="A101" s="20" t="s">
        <v>43</v>
      </c>
      <c r="B101" s="8">
        <f>B99-SUM(B102:B104)</f>
        <v>571.90817284039758</v>
      </c>
      <c r="C101" s="8">
        <f t="shared" ref="C101:W101" si="33">C99-SUM(C102:C104)</f>
        <v>657.57303491314144</v>
      </c>
      <c r="D101" s="8">
        <f t="shared" si="33"/>
        <v>732.13053409188637</v>
      </c>
      <c r="E101" s="8">
        <f t="shared" si="33"/>
        <v>781.42321167504861</v>
      </c>
      <c r="F101" s="8">
        <f t="shared" si="33"/>
        <v>728.24801590336358</v>
      </c>
      <c r="G101" s="8">
        <f t="shared" si="33"/>
        <v>607.53565339349245</v>
      </c>
      <c r="H101" s="8">
        <f t="shared" si="33"/>
        <v>661.74954263916993</v>
      </c>
      <c r="I101" s="8">
        <f t="shared" si="33"/>
        <v>726.20672724589588</v>
      </c>
      <c r="J101" s="8">
        <f t="shared" si="33"/>
        <v>762.26172568731897</v>
      </c>
      <c r="K101" s="8">
        <f t="shared" si="33"/>
        <v>783.31084809269123</v>
      </c>
      <c r="L101" s="8">
        <f t="shared" si="33"/>
        <v>1134.0255865659249</v>
      </c>
      <c r="M101" s="8">
        <f t="shared" si="33"/>
        <v>1106.3095961264448</v>
      </c>
      <c r="N101" s="8">
        <f t="shared" si="33"/>
        <v>1096.5109046982029</v>
      </c>
      <c r="O101" s="8">
        <f t="shared" si="33"/>
        <v>476.50675001012195</v>
      </c>
      <c r="P101" s="8">
        <f t="shared" si="33"/>
        <v>994.37670106474138</v>
      </c>
      <c r="Q101" s="8">
        <f t="shared" si="33"/>
        <v>1344.9870394461989</v>
      </c>
      <c r="R101" s="8">
        <f t="shared" si="33"/>
        <v>1463.9885590377635</v>
      </c>
      <c r="S101" s="8">
        <f t="shared" si="33"/>
        <v>1822.3765797747872</v>
      </c>
      <c r="T101" s="8">
        <f t="shared" si="33"/>
        <v>1792.4120180095445</v>
      </c>
      <c r="U101" s="8">
        <f t="shared" si="33"/>
        <v>1875.8368376677881</v>
      </c>
      <c r="V101" s="8">
        <f t="shared" si="33"/>
        <v>1820.0049781814155</v>
      </c>
      <c r="W101" s="8">
        <f t="shared" si="33"/>
        <v>1980.4001819413643</v>
      </c>
    </row>
    <row r="102" spans="1:23" x14ac:dyDescent="0.25">
      <c r="A102" s="20" t="s">
        <v>44</v>
      </c>
      <c r="B102" s="8">
        <f t="shared" ref="B102:B103" si="34">IF(B55=0,0,B55/B$52*B$99)</f>
        <v>0</v>
      </c>
      <c r="C102" s="8">
        <f t="shared" ref="C102:W102" si="35">IF(C55=0,0,C55/C$52*C$99)</f>
        <v>0</v>
      </c>
      <c r="D102" s="8">
        <f t="shared" si="35"/>
        <v>0</v>
      </c>
      <c r="E102" s="8">
        <f t="shared" si="35"/>
        <v>0</v>
      </c>
      <c r="F102" s="8">
        <f t="shared" si="35"/>
        <v>0</v>
      </c>
      <c r="G102" s="8">
        <f t="shared" si="35"/>
        <v>0</v>
      </c>
      <c r="H102" s="8">
        <f t="shared" si="35"/>
        <v>0</v>
      </c>
      <c r="I102" s="8">
        <f t="shared" si="35"/>
        <v>0</v>
      </c>
      <c r="J102" s="8">
        <f t="shared" si="35"/>
        <v>0</v>
      </c>
      <c r="K102" s="8">
        <f t="shared" si="35"/>
        <v>0</v>
      </c>
      <c r="L102" s="8">
        <f t="shared" si="35"/>
        <v>0</v>
      </c>
      <c r="M102" s="8">
        <f t="shared" si="35"/>
        <v>0</v>
      </c>
      <c r="N102" s="8">
        <f t="shared" si="35"/>
        <v>0</v>
      </c>
      <c r="O102" s="8">
        <f t="shared" si="35"/>
        <v>0</v>
      </c>
      <c r="P102" s="8">
        <f t="shared" si="35"/>
        <v>0</v>
      </c>
      <c r="Q102" s="8">
        <f t="shared" si="35"/>
        <v>0</v>
      </c>
      <c r="R102" s="8">
        <f t="shared" si="35"/>
        <v>0</v>
      </c>
      <c r="S102" s="8">
        <f t="shared" si="35"/>
        <v>0</v>
      </c>
      <c r="T102" s="8">
        <f t="shared" si="35"/>
        <v>0</v>
      </c>
      <c r="U102" s="8">
        <f t="shared" si="35"/>
        <v>0</v>
      </c>
      <c r="V102" s="8">
        <f t="shared" si="35"/>
        <v>0</v>
      </c>
      <c r="W102" s="8">
        <f t="shared" si="35"/>
        <v>0</v>
      </c>
    </row>
    <row r="103" spans="1:23" x14ac:dyDescent="0.25">
      <c r="A103" s="20" t="s">
        <v>78</v>
      </c>
      <c r="B103" s="8">
        <f t="shared" si="34"/>
        <v>2.5319052086287512</v>
      </c>
      <c r="C103" s="8">
        <f t="shared" ref="C103:W103" si="36">IF(C56=0,0,C56/C$52*C$99)</f>
        <v>3.3028355570631898</v>
      </c>
      <c r="D103" s="8">
        <f t="shared" si="36"/>
        <v>6.0202493055325625</v>
      </c>
      <c r="E103" s="8">
        <f t="shared" si="36"/>
        <v>5.2676086820777472</v>
      </c>
      <c r="F103" s="8">
        <f t="shared" si="36"/>
        <v>6.9830513595998367</v>
      </c>
      <c r="G103" s="8">
        <f t="shared" si="36"/>
        <v>6.1830583466858648</v>
      </c>
      <c r="H103" s="8">
        <f t="shared" si="36"/>
        <v>4.9508311830240794</v>
      </c>
      <c r="I103" s="8">
        <f t="shared" si="36"/>
        <v>8.563838153499912</v>
      </c>
      <c r="J103" s="8">
        <f t="shared" si="36"/>
        <v>6.4203313029715279</v>
      </c>
      <c r="K103" s="8">
        <f t="shared" si="36"/>
        <v>6.8014478793165836</v>
      </c>
      <c r="L103" s="8">
        <f t="shared" si="36"/>
        <v>7.422250640441443</v>
      </c>
      <c r="M103" s="8">
        <f t="shared" si="36"/>
        <v>12.548564739641547</v>
      </c>
      <c r="N103" s="8">
        <f t="shared" si="36"/>
        <v>8.9886086215891936</v>
      </c>
      <c r="O103" s="8">
        <f t="shared" si="36"/>
        <v>3.5844020968350998</v>
      </c>
      <c r="P103" s="8">
        <f t="shared" si="36"/>
        <v>6.9215135044765157</v>
      </c>
      <c r="Q103" s="8">
        <f t="shared" si="36"/>
        <v>12.559959474669533</v>
      </c>
      <c r="R103" s="8">
        <f t="shared" si="36"/>
        <v>18.31146480937193</v>
      </c>
      <c r="S103" s="8">
        <f t="shared" si="36"/>
        <v>11.488063789508873</v>
      </c>
      <c r="T103" s="8">
        <f t="shared" si="36"/>
        <v>17.207485458023886</v>
      </c>
      <c r="U103" s="8">
        <f t="shared" si="36"/>
        <v>44.546445029856187</v>
      </c>
      <c r="V103" s="8">
        <f t="shared" si="36"/>
        <v>63.379873427709114</v>
      </c>
      <c r="W103" s="8">
        <f t="shared" si="36"/>
        <v>38.166055910518608</v>
      </c>
    </row>
    <row r="104" spans="1:23" x14ac:dyDescent="0.25">
      <c r="A104" s="19" t="s">
        <v>45</v>
      </c>
      <c r="B104" s="16">
        <f>SUM(B105:B115)</f>
        <v>48.836794313662388</v>
      </c>
      <c r="C104" s="16">
        <f t="shared" ref="C104:W104" si="37">SUM(C105:C115)</f>
        <v>70.137345223031275</v>
      </c>
      <c r="D104" s="16">
        <f t="shared" si="37"/>
        <v>57.018653209536119</v>
      </c>
      <c r="E104" s="16">
        <f t="shared" si="37"/>
        <v>61.259219641903812</v>
      </c>
      <c r="F104" s="16">
        <f t="shared" si="37"/>
        <v>57.610387528922111</v>
      </c>
      <c r="G104" s="16">
        <f t="shared" si="37"/>
        <v>51.536615095549529</v>
      </c>
      <c r="H104" s="16">
        <f t="shared" si="37"/>
        <v>59.845835368745384</v>
      </c>
      <c r="I104" s="16">
        <f t="shared" si="37"/>
        <v>66.979555176875166</v>
      </c>
      <c r="J104" s="16">
        <f t="shared" si="37"/>
        <v>73.54185992796711</v>
      </c>
      <c r="K104" s="16">
        <f t="shared" si="37"/>
        <v>58.87151842732878</v>
      </c>
      <c r="L104" s="16">
        <f t="shared" si="37"/>
        <v>63.356167874149335</v>
      </c>
      <c r="M104" s="16">
        <f t="shared" si="37"/>
        <v>68.253943206411094</v>
      </c>
      <c r="N104" s="16">
        <f t="shared" si="37"/>
        <v>73.522798929130389</v>
      </c>
      <c r="O104" s="16">
        <f t="shared" si="37"/>
        <v>44.480350818285331</v>
      </c>
      <c r="P104" s="16">
        <f t="shared" si="37"/>
        <v>67.425592660155203</v>
      </c>
      <c r="Q104" s="16">
        <f t="shared" si="37"/>
        <v>90.760936672803126</v>
      </c>
      <c r="R104" s="16">
        <f t="shared" si="37"/>
        <v>85.635893167098857</v>
      </c>
      <c r="S104" s="16">
        <f t="shared" si="37"/>
        <v>101.40068347074768</v>
      </c>
      <c r="T104" s="16">
        <f t="shared" si="37"/>
        <v>102.35387265253389</v>
      </c>
      <c r="U104" s="16">
        <f t="shared" si="37"/>
        <v>238.41570045214641</v>
      </c>
      <c r="V104" s="16">
        <f t="shared" si="37"/>
        <v>244.44202800159763</v>
      </c>
      <c r="W104" s="16">
        <f t="shared" si="37"/>
        <v>144.8028783918034</v>
      </c>
    </row>
    <row r="105" spans="1:23" x14ac:dyDescent="0.25">
      <c r="A105" s="20" t="s">
        <v>46</v>
      </c>
      <c r="B105" s="8">
        <f>IF(B58=0,0,B58/B$52*B$99)</f>
        <v>0</v>
      </c>
      <c r="C105" s="8">
        <f t="shared" ref="C105:W105" si="38">IF(C58=0,0,C58/C$52*C$99)</f>
        <v>0</v>
      </c>
      <c r="D105" s="8">
        <f t="shared" si="38"/>
        <v>0</v>
      </c>
      <c r="E105" s="8">
        <f t="shared" si="38"/>
        <v>0</v>
      </c>
      <c r="F105" s="8">
        <f t="shared" si="38"/>
        <v>0</v>
      </c>
      <c r="G105" s="8">
        <f t="shared" si="38"/>
        <v>0</v>
      </c>
      <c r="H105" s="8">
        <f t="shared" si="38"/>
        <v>0</v>
      </c>
      <c r="I105" s="8">
        <f t="shared" si="38"/>
        <v>0</v>
      </c>
      <c r="J105" s="8">
        <f t="shared" si="38"/>
        <v>0</v>
      </c>
      <c r="K105" s="8">
        <f t="shared" si="38"/>
        <v>0</v>
      </c>
      <c r="L105" s="8">
        <f t="shared" si="38"/>
        <v>0</v>
      </c>
      <c r="M105" s="8">
        <f t="shared" si="38"/>
        <v>0</v>
      </c>
      <c r="N105" s="8">
        <f t="shared" si="38"/>
        <v>0</v>
      </c>
      <c r="O105" s="8">
        <f t="shared" si="38"/>
        <v>0</v>
      </c>
      <c r="P105" s="8">
        <f t="shared" si="38"/>
        <v>0</v>
      </c>
      <c r="Q105" s="8">
        <f t="shared" si="38"/>
        <v>0</v>
      </c>
      <c r="R105" s="8">
        <f t="shared" si="38"/>
        <v>0</v>
      </c>
      <c r="S105" s="8">
        <f t="shared" si="38"/>
        <v>0</v>
      </c>
      <c r="T105" s="8">
        <f t="shared" si="38"/>
        <v>0</v>
      </c>
      <c r="U105" s="8">
        <f t="shared" si="38"/>
        <v>0</v>
      </c>
      <c r="V105" s="8">
        <f t="shared" si="38"/>
        <v>0</v>
      </c>
      <c r="W105" s="8">
        <f t="shared" si="38"/>
        <v>0</v>
      </c>
    </row>
    <row r="106" spans="1:23" x14ac:dyDescent="0.25">
      <c r="A106" s="20" t="s">
        <v>47</v>
      </c>
      <c r="B106" s="8">
        <f t="shared" ref="B106:B115" si="39">IF(B59=0,0,B59/B$52*B$99)</f>
        <v>1.0500361429191819E-2</v>
      </c>
      <c r="C106" s="8">
        <f t="shared" ref="C106:W106" si="40">IF(C59=0,0,C59/C$52*C$99)</f>
        <v>3.4488055039211499E-2</v>
      </c>
      <c r="D106" s="8">
        <f t="shared" si="40"/>
        <v>0.11369168175370344</v>
      </c>
      <c r="E106" s="8">
        <f t="shared" si="40"/>
        <v>0.24286230742498521</v>
      </c>
      <c r="F106" s="8">
        <f t="shared" si="40"/>
        <v>0.12532150786142998</v>
      </c>
      <c r="G106" s="8">
        <f t="shared" si="40"/>
        <v>0.11657158672538297</v>
      </c>
      <c r="H106" s="8">
        <f t="shared" si="40"/>
        <v>0.50678442604015161</v>
      </c>
      <c r="I106" s="8">
        <f t="shared" si="40"/>
        <v>0.34992330768780711</v>
      </c>
      <c r="J106" s="8">
        <f t="shared" si="40"/>
        <v>0.24085482766235713</v>
      </c>
      <c r="K106" s="8">
        <f t="shared" si="40"/>
        <v>0.52171110104500917</v>
      </c>
      <c r="L106" s="8">
        <f t="shared" si="40"/>
        <v>0.49042047617762069</v>
      </c>
      <c r="M106" s="8">
        <f t="shared" si="40"/>
        <v>0.23618900554629807</v>
      </c>
      <c r="N106" s="8">
        <f t="shared" si="40"/>
        <v>0.66194746612888489</v>
      </c>
      <c r="O106" s="8">
        <f t="shared" si="40"/>
        <v>0.2000092480991813</v>
      </c>
      <c r="P106" s="8">
        <f t="shared" si="40"/>
        <v>0.4378468963624903</v>
      </c>
      <c r="Q106" s="8">
        <f t="shared" si="40"/>
        <v>0.30525736968391282</v>
      </c>
      <c r="R106" s="8">
        <f t="shared" si="40"/>
        <v>0.42314551823352531</v>
      </c>
      <c r="S106" s="8">
        <f t="shared" si="40"/>
        <v>0.46535671785866195</v>
      </c>
      <c r="T106" s="8">
        <f t="shared" si="40"/>
        <v>0.50694859450202623</v>
      </c>
      <c r="U106" s="8">
        <f t="shared" si="40"/>
        <v>0.64716757308973716</v>
      </c>
      <c r="V106" s="8">
        <f t="shared" si="40"/>
        <v>0.9068650387425109</v>
      </c>
      <c r="W106" s="8">
        <f t="shared" si="40"/>
        <v>0.51943681377950413</v>
      </c>
    </row>
    <row r="107" spans="1:23" x14ac:dyDescent="0.25">
      <c r="A107" s="20" t="s">
        <v>48</v>
      </c>
      <c r="B107" s="8">
        <f t="shared" si="39"/>
        <v>5.7365077056205314</v>
      </c>
      <c r="C107" s="8">
        <f t="shared" ref="C107:W107" si="41">IF(C60=0,0,C60/C$52*C$99)</f>
        <v>7.063780727576682</v>
      </c>
      <c r="D107" s="8">
        <f t="shared" si="41"/>
        <v>4.1599226254953798</v>
      </c>
      <c r="E107" s="8">
        <f t="shared" si="41"/>
        <v>8.2697353808056775</v>
      </c>
      <c r="F107" s="8">
        <f t="shared" si="41"/>
        <v>8.5734101296013581</v>
      </c>
      <c r="G107" s="8">
        <f t="shared" si="41"/>
        <v>7.2452200391935593</v>
      </c>
      <c r="H107" s="8">
        <f t="shared" si="41"/>
        <v>8.4980464449655795</v>
      </c>
      <c r="I107" s="8">
        <f t="shared" si="41"/>
        <v>6.9781338759724507</v>
      </c>
      <c r="J107" s="8">
        <f t="shared" si="41"/>
        <v>7.2042547916913247</v>
      </c>
      <c r="K107" s="8">
        <f t="shared" si="41"/>
        <v>2.0380117436559009</v>
      </c>
      <c r="L107" s="8">
        <f t="shared" si="41"/>
        <v>2.607742340163965</v>
      </c>
      <c r="M107" s="8">
        <f t="shared" si="41"/>
        <v>1.9083665993711196</v>
      </c>
      <c r="N107" s="8">
        <f t="shared" si="41"/>
        <v>3.0476943445445892</v>
      </c>
      <c r="O107" s="8">
        <f t="shared" si="41"/>
        <v>3.0098948685585545</v>
      </c>
      <c r="P107" s="8">
        <f t="shared" si="41"/>
        <v>1.1337436161594934</v>
      </c>
      <c r="Q107" s="8">
        <f t="shared" si="41"/>
        <v>4.6471450787302873</v>
      </c>
      <c r="R107" s="8">
        <f t="shared" si="41"/>
        <v>3.9354398832115569</v>
      </c>
      <c r="S107" s="8">
        <f t="shared" si="41"/>
        <v>3.5962991273624136</v>
      </c>
      <c r="T107" s="8">
        <f t="shared" si="41"/>
        <v>3.0119938544200067</v>
      </c>
      <c r="U107" s="8">
        <f t="shared" si="41"/>
        <v>6.4727698875836586</v>
      </c>
      <c r="V107" s="8">
        <f t="shared" si="41"/>
        <v>5.6373924522990082</v>
      </c>
      <c r="W107" s="8">
        <f t="shared" si="41"/>
        <v>6.1947217972058279</v>
      </c>
    </row>
    <row r="108" spans="1:23" x14ac:dyDescent="0.25">
      <c r="A108" s="20" t="s">
        <v>50</v>
      </c>
      <c r="B108" s="8">
        <f t="shared" si="39"/>
        <v>2.0510889969477013</v>
      </c>
      <c r="C108" s="8">
        <f t="shared" ref="C108:W108" si="42">IF(C61=0,0,C61/C$52*C$99)</f>
        <v>2.1510520162205724</v>
      </c>
      <c r="D108" s="8">
        <f t="shared" si="42"/>
        <v>2.4794038510901402</v>
      </c>
      <c r="E108" s="8">
        <f t="shared" si="42"/>
        <v>4.8908260311406924</v>
      </c>
      <c r="F108" s="8">
        <f t="shared" si="42"/>
        <v>2.78482795583247</v>
      </c>
      <c r="G108" s="8">
        <f t="shared" si="42"/>
        <v>2.002856396950992</v>
      </c>
      <c r="H108" s="8">
        <f t="shared" si="42"/>
        <v>2.709554537342703</v>
      </c>
      <c r="I108" s="8">
        <f t="shared" si="42"/>
        <v>2.5783188855861061</v>
      </c>
      <c r="J108" s="8">
        <f t="shared" si="42"/>
        <v>3.0703538020156738</v>
      </c>
      <c r="K108" s="8">
        <f t="shared" si="42"/>
        <v>4.304480061626859</v>
      </c>
      <c r="L108" s="8">
        <f t="shared" si="42"/>
        <v>5.8487236903823083</v>
      </c>
      <c r="M108" s="8">
        <f t="shared" si="42"/>
        <v>5.682288486146879</v>
      </c>
      <c r="N108" s="8">
        <f t="shared" si="42"/>
        <v>5.6604898493297577</v>
      </c>
      <c r="O108" s="8">
        <f t="shared" si="42"/>
        <v>2.0696774233912625</v>
      </c>
      <c r="P108" s="8">
        <f t="shared" si="42"/>
        <v>3.7144827412745705</v>
      </c>
      <c r="Q108" s="8">
        <f t="shared" si="42"/>
        <v>6.3440444656047958</v>
      </c>
      <c r="R108" s="8">
        <f t="shared" si="42"/>
        <v>6.8587467582329591</v>
      </c>
      <c r="S108" s="8">
        <f t="shared" si="42"/>
        <v>7.4039456972814328</v>
      </c>
      <c r="T108" s="8">
        <f t="shared" si="42"/>
        <v>9.6702417722610683</v>
      </c>
      <c r="U108" s="8">
        <f t="shared" si="42"/>
        <v>20.428328054140692</v>
      </c>
      <c r="V108" s="8">
        <f t="shared" si="42"/>
        <v>33.23703363377799</v>
      </c>
      <c r="W108" s="8">
        <f t="shared" si="42"/>
        <v>23.925845337879906</v>
      </c>
    </row>
    <row r="109" spans="1:23" x14ac:dyDescent="0.25">
      <c r="A109" s="20" t="s">
        <v>51</v>
      </c>
      <c r="B109" s="8">
        <f t="shared" si="39"/>
        <v>8.9008910843097908</v>
      </c>
      <c r="C109" s="8">
        <f t="shared" ref="C109:W109" si="43">IF(C62=0,0,C62/C$52*C$99)</f>
        <v>10.88841178915945</v>
      </c>
      <c r="D109" s="8">
        <f t="shared" si="43"/>
        <v>12.058623304499648</v>
      </c>
      <c r="E109" s="8">
        <f t="shared" si="43"/>
        <v>7.0174135545538956</v>
      </c>
      <c r="F109" s="8">
        <f t="shared" si="43"/>
        <v>8.1083601200755506</v>
      </c>
      <c r="G109" s="8">
        <f t="shared" si="43"/>
        <v>6.8506048092949152</v>
      </c>
      <c r="H109" s="8">
        <f t="shared" si="43"/>
        <v>6.893798442661657</v>
      </c>
      <c r="I109" s="8">
        <f t="shared" si="43"/>
        <v>6.1102047861629343</v>
      </c>
      <c r="J109" s="8">
        <f t="shared" si="43"/>
        <v>6.5455154470015504</v>
      </c>
      <c r="K109" s="8">
        <f t="shared" si="43"/>
        <v>7.6232781166169659</v>
      </c>
      <c r="L109" s="8">
        <f t="shared" si="43"/>
        <v>8.889949541820096</v>
      </c>
      <c r="M109" s="8">
        <f t="shared" si="43"/>
        <v>7.0152810800425458</v>
      </c>
      <c r="N109" s="8">
        <f t="shared" si="43"/>
        <v>6.9647213740927052</v>
      </c>
      <c r="O109" s="8">
        <f t="shared" si="43"/>
        <v>3.1802721912263134</v>
      </c>
      <c r="P109" s="8">
        <f t="shared" si="43"/>
        <v>6.4271256701101116</v>
      </c>
      <c r="Q109" s="8">
        <f t="shared" si="43"/>
        <v>11.302377750298996</v>
      </c>
      <c r="R109" s="8">
        <f t="shared" si="43"/>
        <v>11.690230188372608</v>
      </c>
      <c r="S109" s="8">
        <f t="shared" si="43"/>
        <v>9.5578165398025465</v>
      </c>
      <c r="T109" s="8">
        <f t="shared" si="43"/>
        <v>10.426627761811693</v>
      </c>
      <c r="U109" s="8">
        <f t="shared" si="43"/>
        <v>30.797117644452975</v>
      </c>
      <c r="V109" s="8">
        <f t="shared" si="43"/>
        <v>51.715229987327483</v>
      </c>
      <c r="W109" s="8">
        <f t="shared" si="43"/>
        <v>34.833042579433005</v>
      </c>
    </row>
    <row r="110" spans="1:23" x14ac:dyDescent="0.25">
      <c r="A110" s="20" t="s">
        <v>49</v>
      </c>
      <c r="B110" s="8">
        <f t="shared" si="39"/>
        <v>21.503384971706257</v>
      </c>
      <c r="C110" s="8">
        <f t="shared" ref="C110:W110" si="44">IF(C63=0,0,C63/C$52*C$99)</f>
        <v>35.021737729229756</v>
      </c>
      <c r="D110" s="8">
        <f t="shared" si="44"/>
        <v>22.141937778319651</v>
      </c>
      <c r="E110" s="8">
        <f t="shared" si="44"/>
        <v>18.047138339608882</v>
      </c>
      <c r="F110" s="8">
        <f t="shared" si="44"/>
        <v>18.965682223500529</v>
      </c>
      <c r="G110" s="8">
        <f t="shared" si="44"/>
        <v>19.681801370750634</v>
      </c>
      <c r="H110" s="8">
        <f t="shared" si="44"/>
        <v>22.746415411573121</v>
      </c>
      <c r="I110" s="8">
        <f t="shared" si="44"/>
        <v>35.255189503175984</v>
      </c>
      <c r="J110" s="8">
        <f t="shared" si="44"/>
        <v>42.6396013736234</v>
      </c>
      <c r="K110" s="8">
        <f t="shared" si="44"/>
        <v>29.742005143428806</v>
      </c>
      <c r="L110" s="8">
        <f t="shared" si="44"/>
        <v>29.367967335137514</v>
      </c>
      <c r="M110" s="8">
        <f t="shared" si="44"/>
        <v>34.397347791487384</v>
      </c>
      <c r="N110" s="8">
        <f t="shared" si="44"/>
        <v>33.216585616521449</v>
      </c>
      <c r="O110" s="8">
        <f t="shared" si="44"/>
        <v>27.717895018621121</v>
      </c>
      <c r="P110" s="8">
        <f t="shared" si="44"/>
        <v>38.803552816747647</v>
      </c>
      <c r="Q110" s="8">
        <f t="shared" si="44"/>
        <v>38.766037531669738</v>
      </c>
      <c r="R110" s="8">
        <f t="shared" si="44"/>
        <v>30.053385143244686</v>
      </c>
      <c r="S110" s="8">
        <f t="shared" si="44"/>
        <v>49.29392042471919</v>
      </c>
      <c r="T110" s="8">
        <f t="shared" si="44"/>
        <v>44.601915119717596</v>
      </c>
      <c r="U110" s="8">
        <f t="shared" si="44"/>
        <v>107.56785661484348</v>
      </c>
      <c r="V110" s="8">
        <f t="shared" si="44"/>
        <v>36.981495716817285</v>
      </c>
      <c r="W110" s="8">
        <f t="shared" si="44"/>
        <v>14.361299479200214</v>
      </c>
    </row>
    <row r="111" spans="1:23" x14ac:dyDescent="0.25">
      <c r="A111" s="20" t="s">
        <v>52</v>
      </c>
      <c r="B111" s="8">
        <f t="shared" si="39"/>
        <v>0.41198330907263747</v>
      </c>
      <c r="C111" s="8">
        <f t="shared" ref="C111:W111" si="45">IF(C64=0,0,C64/C$52*C$99)</f>
        <v>0.39730494251275966</v>
      </c>
      <c r="D111" s="8">
        <f t="shared" si="45"/>
        <v>0.6400693461025444</v>
      </c>
      <c r="E111" s="8">
        <f t="shared" si="45"/>
        <v>0.75820672579159498</v>
      </c>
      <c r="F111" s="8">
        <f t="shared" si="45"/>
        <v>1.0671820095099347</v>
      </c>
      <c r="G111" s="8">
        <f t="shared" si="45"/>
        <v>0.78303348133469841</v>
      </c>
      <c r="H111" s="8">
        <f t="shared" si="45"/>
        <v>0.88986315682837902</v>
      </c>
      <c r="I111" s="8">
        <f t="shared" si="45"/>
        <v>0.64928416774305797</v>
      </c>
      <c r="J111" s="8">
        <f t="shared" si="45"/>
        <v>0.31818597126047427</v>
      </c>
      <c r="K111" s="8">
        <f t="shared" si="45"/>
        <v>0.45104376038597183</v>
      </c>
      <c r="L111" s="8">
        <f t="shared" si="45"/>
        <v>0.49709307233316241</v>
      </c>
      <c r="M111" s="8">
        <f t="shared" si="45"/>
        <v>0.50084829285583576</v>
      </c>
      <c r="N111" s="8">
        <f t="shared" si="45"/>
        <v>0.9043928376207907</v>
      </c>
      <c r="O111" s="8">
        <f t="shared" si="45"/>
        <v>0.3676013318337476</v>
      </c>
      <c r="P111" s="8">
        <f t="shared" si="45"/>
        <v>0.56012362410356542</v>
      </c>
      <c r="Q111" s="8">
        <f t="shared" si="45"/>
        <v>1.0556610361958891</v>
      </c>
      <c r="R111" s="8">
        <f t="shared" si="45"/>
        <v>0.97310973077360996</v>
      </c>
      <c r="S111" s="8">
        <f t="shared" si="45"/>
        <v>1.090885261380373</v>
      </c>
      <c r="T111" s="8">
        <f t="shared" si="45"/>
        <v>1.0939236678303312</v>
      </c>
      <c r="U111" s="8">
        <f t="shared" si="45"/>
        <v>0.93629451479432124</v>
      </c>
      <c r="V111" s="8">
        <f t="shared" si="45"/>
        <v>1.0317611839400029</v>
      </c>
      <c r="W111" s="8">
        <f t="shared" si="45"/>
        <v>0.90616268635201991</v>
      </c>
    </row>
    <row r="112" spans="1:23" x14ac:dyDescent="0.25">
      <c r="A112" s="20" t="s">
        <v>53</v>
      </c>
      <c r="B112" s="8">
        <f t="shared" si="39"/>
        <v>0.7359311948612729</v>
      </c>
      <c r="C112" s="8">
        <f t="shared" ref="C112:W112" si="46">IF(C65=0,0,C65/C$52*C$99)</f>
        <v>1.0545352734037563</v>
      </c>
      <c r="D112" s="8">
        <f t="shared" si="46"/>
        <v>1.2238939939631561</v>
      </c>
      <c r="E112" s="8">
        <f t="shared" si="46"/>
        <v>2.3917549919660686</v>
      </c>
      <c r="F112" s="8">
        <f t="shared" si="46"/>
        <v>1.4100835422827678</v>
      </c>
      <c r="G112" s="8">
        <f t="shared" si="46"/>
        <v>1.6043381073590943</v>
      </c>
      <c r="H112" s="8">
        <f t="shared" si="46"/>
        <v>2.0642772056579335</v>
      </c>
      <c r="I112" s="8">
        <f t="shared" si="46"/>
        <v>2.0651949631145206</v>
      </c>
      <c r="J112" s="8">
        <f t="shared" si="46"/>
        <v>1.779193530027098</v>
      </c>
      <c r="K112" s="8">
        <f t="shared" si="46"/>
        <v>2.1316335932890604</v>
      </c>
      <c r="L112" s="8">
        <f t="shared" si="46"/>
        <v>2.0301430788364168</v>
      </c>
      <c r="M112" s="8">
        <f t="shared" si="46"/>
        <v>1.8887993654214463</v>
      </c>
      <c r="N112" s="8">
        <f t="shared" si="46"/>
        <v>2.4612273084612868</v>
      </c>
      <c r="O112" s="8">
        <f t="shared" si="46"/>
        <v>0.82157007256309977</v>
      </c>
      <c r="P112" s="8">
        <f t="shared" si="46"/>
        <v>1.3158204667074096</v>
      </c>
      <c r="Q112" s="8">
        <f t="shared" si="46"/>
        <v>2.2354410957927193</v>
      </c>
      <c r="R112" s="8">
        <f t="shared" si="46"/>
        <v>1.8811927792054044</v>
      </c>
      <c r="S112" s="8">
        <f t="shared" si="46"/>
        <v>1.7417135068792222</v>
      </c>
      <c r="T112" s="8">
        <f t="shared" si="46"/>
        <v>1.6345358874429943</v>
      </c>
      <c r="U112" s="8">
        <f t="shared" si="46"/>
        <v>4.2941063755931204</v>
      </c>
      <c r="V112" s="8">
        <f t="shared" si="46"/>
        <v>6.2405378338401212</v>
      </c>
      <c r="W112" s="8">
        <f t="shared" si="46"/>
        <v>5.3955329683496229</v>
      </c>
    </row>
    <row r="113" spans="1:23" x14ac:dyDescent="0.25">
      <c r="A113" s="20" t="s">
        <v>54</v>
      </c>
      <c r="B113" s="8">
        <f t="shared" si="39"/>
        <v>1.2454376495133392</v>
      </c>
      <c r="C113" s="8">
        <f t="shared" ref="C113:W113" si="47">IF(C66=0,0,C66/C$52*C$99)</f>
        <v>2.6822812691465612</v>
      </c>
      <c r="D113" s="8">
        <f t="shared" si="47"/>
        <v>2.8012070923344075</v>
      </c>
      <c r="E113" s="8">
        <f t="shared" si="47"/>
        <v>4.5109712410359961</v>
      </c>
      <c r="F113" s="8">
        <f t="shared" si="47"/>
        <v>2.4567176469892211</v>
      </c>
      <c r="G113" s="8">
        <f t="shared" si="47"/>
        <v>2.1169624114370755</v>
      </c>
      <c r="H113" s="8">
        <f t="shared" si="47"/>
        <v>2.2699403881722833</v>
      </c>
      <c r="I113" s="8">
        <f t="shared" si="47"/>
        <v>2.1748596047384812</v>
      </c>
      <c r="J113" s="8">
        <f t="shared" si="47"/>
        <v>1.1141643108860124</v>
      </c>
      <c r="K113" s="8">
        <f t="shared" si="47"/>
        <v>0.74746193740450162</v>
      </c>
      <c r="L113" s="8">
        <f t="shared" si="47"/>
        <v>0.70548016727792939</v>
      </c>
      <c r="M113" s="8">
        <f t="shared" si="47"/>
        <v>0.68430783386807348</v>
      </c>
      <c r="N113" s="8">
        <f t="shared" si="47"/>
        <v>0.76112798801400183</v>
      </c>
      <c r="O113" s="8">
        <f t="shared" si="47"/>
        <v>0.27650769970658634</v>
      </c>
      <c r="P113" s="8">
        <f t="shared" si="47"/>
        <v>0.62458118871146739</v>
      </c>
      <c r="Q113" s="8">
        <f t="shared" si="47"/>
        <v>0.99620675171443496</v>
      </c>
      <c r="R113" s="8">
        <f t="shared" si="47"/>
        <v>1.0870475634399654</v>
      </c>
      <c r="S113" s="8">
        <f t="shared" si="47"/>
        <v>0.70375776826270242</v>
      </c>
      <c r="T113" s="8">
        <f t="shared" si="47"/>
        <v>0.68771418971063825</v>
      </c>
      <c r="U113" s="8">
        <f t="shared" si="47"/>
        <v>2.3816830730273604</v>
      </c>
      <c r="V113" s="8">
        <f t="shared" si="47"/>
        <v>2.2844098844969776</v>
      </c>
      <c r="W113" s="8">
        <f t="shared" si="47"/>
        <v>2.9777626116137434</v>
      </c>
    </row>
    <row r="114" spans="1:23" x14ac:dyDescent="0.25">
      <c r="A114" s="20" t="s">
        <v>55</v>
      </c>
      <c r="B114" s="8">
        <f t="shared" si="39"/>
        <v>3.7878103146953594</v>
      </c>
      <c r="C114" s="8">
        <f t="shared" ref="C114:W114" si="48">IF(C67=0,0,C67/C$52*C$99)</f>
        <v>5.0787307691797539</v>
      </c>
      <c r="D114" s="8">
        <f t="shared" si="48"/>
        <v>4.1682706804189085</v>
      </c>
      <c r="E114" s="8">
        <f t="shared" si="48"/>
        <v>4.5959479146974349</v>
      </c>
      <c r="F114" s="8">
        <f t="shared" si="48"/>
        <v>4.7753320711229632</v>
      </c>
      <c r="G114" s="8">
        <f t="shared" si="48"/>
        <v>3.2332019345725893</v>
      </c>
      <c r="H114" s="8">
        <f t="shared" si="48"/>
        <v>3.4999037216140159</v>
      </c>
      <c r="I114" s="8">
        <f t="shared" si="48"/>
        <v>2.5450938056578623</v>
      </c>
      <c r="J114" s="8">
        <f t="shared" si="48"/>
        <v>2.0335875417087821</v>
      </c>
      <c r="K114" s="8">
        <f t="shared" si="48"/>
        <v>1.9578234937146528</v>
      </c>
      <c r="L114" s="8">
        <f t="shared" si="48"/>
        <v>2.7722492220297692</v>
      </c>
      <c r="M114" s="8">
        <f t="shared" si="48"/>
        <v>3.041597759856876</v>
      </c>
      <c r="N114" s="8">
        <f t="shared" si="48"/>
        <v>3.2519296772841733</v>
      </c>
      <c r="O114" s="8">
        <f t="shared" si="48"/>
        <v>1.2381704176607113</v>
      </c>
      <c r="P114" s="8">
        <f t="shared" si="48"/>
        <v>2.5853403472096952</v>
      </c>
      <c r="Q114" s="8">
        <f t="shared" si="48"/>
        <v>4.9277044940869352</v>
      </c>
      <c r="R114" s="8">
        <f t="shared" si="48"/>
        <v>5.1321163482141747</v>
      </c>
      <c r="S114" s="8">
        <f t="shared" si="48"/>
        <v>4.9954741239056188</v>
      </c>
      <c r="T114" s="8">
        <f t="shared" si="48"/>
        <v>4.6836230612920309</v>
      </c>
      <c r="U114" s="8">
        <f t="shared" si="48"/>
        <v>16.371740974247921</v>
      </c>
      <c r="V114" s="8">
        <f t="shared" si="48"/>
        <v>31.293765705777474</v>
      </c>
      <c r="W114" s="8">
        <f t="shared" si="48"/>
        <v>19.908211140898526</v>
      </c>
    </row>
    <row r="115" spans="1:23" x14ac:dyDescent="0.25">
      <c r="A115" s="20" t="s">
        <v>76</v>
      </c>
      <c r="B115" s="8">
        <f t="shared" si="39"/>
        <v>4.4532587255063003</v>
      </c>
      <c r="C115" s="8">
        <f t="shared" ref="C115:W115" si="49">IF(C68=0,0,C68/C$52*C$99)</f>
        <v>5.7650226515627798</v>
      </c>
      <c r="D115" s="8">
        <f t="shared" si="49"/>
        <v>7.231632855558578</v>
      </c>
      <c r="E115" s="8">
        <f t="shared" si="49"/>
        <v>10.534363154878585</v>
      </c>
      <c r="F115" s="8">
        <f t="shared" si="49"/>
        <v>9.3434703221458886</v>
      </c>
      <c r="G115" s="8">
        <f t="shared" si="49"/>
        <v>7.9020249579305855</v>
      </c>
      <c r="H115" s="8">
        <f t="shared" si="49"/>
        <v>9.7672516338895683</v>
      </c>
      <c r="I115" s="8">
        <f t="shared" si="49"/>
        <v>8.2733522770359649</v>
      </c>
      <c r="J115" s="8">
        <f t="shared" si="49"/>
        <v>8.5961483320904346</v>
      </c>
      <c r="K115" s="8">
        <f t="shared" si="49"/>
        <v>9.3540694761610492</v>
      </c>
      <c r="L115" s="8">
        <f t="shared" si="49"/>
        <v>10.146398949990548</v>
      </c>
      <c r="M115" s="8">
        <f t="shared" si="49"/>
        <v>12.898916991814632</v>
      </c>
      <c r="N115" s="8">
        <f t="shared" si="49"/>
        <v>16.592682467132747</v>
      </c>
      <c r="O115" s="8">
        <f t="shared" si="49"/>
        <v>5.5987525466247554</v>
      </c>
      <c r="P115" s="8">
        <f t="shared" si="49"/>
        <v>11.822975292768755</v>
      </c>
      <c r="Q115" s="8">
        <f t="shared" si="49"/>
        <v>20.181061099025417</v>
      </c>
      <c r="R115" s="8">
        <f t="shared" si="49"/>
        <v>23.601479254170364</v>
      </c>
      <c r="S115" s="8">
        <f t="shared" si="49"/>
        <v>22.551514303295505</v>
      </c>
      <c r="T115" s="8">
        <f t="shared" si="49"/>
        <v>26.036348743545528</v>
      </c>
      <c r="U115" s="8">
        <f t="shared" si="49"/>
        <v>48.518635740373163</v>
      </c>
      <c r="V115" s="8">
        <f t="shared" si="49"/>
        <v>75.11353656457878</v>
      </c>
      <c r="W115" s="8">
        <f t="shared" si="49"/>
        <v>35.780862977091047</v>
      </c>
    </row>
    <row r="116" spans="1:23" x14ac:dyDescent="0.25">
      <c r="A116" s="15" t="s">
        <v>56</v>
      </c>
      <c r="B116" s="16">
        <f>SUM(B117:B121)</f>
        <v>0.11062547999986272</v>
      </c>
      <c r="C116" s="16">
        <f t="shared" ref="C116:W116" si="50">SUM(C117:C121)</f>
        <v>1.2892052399998573</v>
      </c>
      <c r="D116" s="16">
        <f t="shared" si="50"/>
        <v>15.384414999999926</v>
      </c>
      <c r="E116" s="16">
        <f t="shared" si="50"/>
        <v>18.239612479999863</v>
      </c>
      <c r="F116" s="16">
        <f t="shared" si="50"/>
        <v>17.951736239999644</v>
      </c>
      <c r="G116" s="16">
        <f t="shared" si="50"/>
        <v>-5.5543033200000558</v>
      </c>
      <c r="H116" s="16">
        <f t="shared" si="50"/>
        <v>-18.022751880000001</v>
      </c>
      <c r="I116" s="16">
        <f t="shared" si="50"/>
        <v>-16.013991439999707</v>
      </c>
      <c r="J116" s="16">
        <f t="shared" si="50"/>
        <v>-5.2900792800004099</v>
      </c>
      <c r="K116" s="16">
        <f t="shared" si="50"/>
        <v>0.26478500000063576</v>
      </c>
      <c r="L116" s="16">
        <f t="shared" si="50"/>
        <v>16.144295679999491</v>
      </c>
      <c r="M116" s="16">
        <f t="shared" si="50"/>
        <v>12.382054679999788</v>
      </c>
      <c r="N116" s="16">
        <f t="shared" si="50"/>
        <v>4.8726611199994867</v>
      </c>
      <c r="O116" s="16">
        <f t="shared" si="50"/>
        <v>8.0322132000000455</v>
      </c>
      <c r="P116" s="16">
        <f t="shared" si="50"/>
        <v>11.836612440000039</v>
      </c>
      <c r="Q116" s="16">
        <f t="shared" si="50"/>
        <v>8.2402759999995467</v>
      </c>
      <c r="R116" s="16">
        <f t="shared" si="50"/>
        <v>5.7308426000000932</v>
      </c>
      <c r="S116" s="16">
        <f t="shared" si="50"/>
        <v>11.101438999999683</v>
      </c>
      <c r="T116" s="16">
        <f t="shared" si="50"/>
        <v>-12.619353279999871</v>
      </c>
      <c r="U116" s="16">
        <f t="shared" si="50"/>
        <v>-37.324583440000112</v>
      </c>
      <c r="V116" s="16">
        <f t="shared" si="50"/>
        <v>-38.476665200000724</v>
      </c>
      <c r="W116" s="16">
        <f t="shared" si="50"/>
        <v>-51.442086999999574</v>
      </c>
    </row>
    <row r="117" spans="1:23" x14ac:dyDescent="0.25">
      <c r="A117" s="10" t="s">
        <v>75</v>
      </c>
      <c r="B117" s="8">
        <f t="shared" ref="B117:W117" si="51">B19-B70</f>
        <v>2.4035799999999998</v>
      </c>
      <c r="C117" s="8">
        <f t="shared" si="51"/>
        <v>2.5339200000000002</v>
      </c>
      <c r="D117" s="8">
        <f t="shared" si="51"/>
        <v>2.4112200000000001</v>
      </c>
      <c r="E117" s="8">
        <f t="shared" si="51"/>
        <v>2.6258400000000002</v>
      </c>
      <c r="F117" s="8">
        <f t="shared" si="51"/>
        <v>4.5041799999999999</v>
      </c>
      <c r="G117" s="8">
        <f t="shared" si="51"/>
        <v>4.67258</v>
      </c>
      <c r="H117" s="8">
        <f t="shared" si="51"/>
        <v>4.63089</v>
      </c>
      <c r="I117" s="8">
        <f t="shared" si="51"/>
        <v>5.1439700000000004</v>
      </c>
      <c r="J117" s="8">
        <f t="shared" si="51"/>
        <v>5.6105299999999998</v>
      </c>
      <c r="K117" s="8">
        <f t="shared" si="51"/>
        <v>3.15137</v>
      </c>
      <c r="L117" s="8">
        <f t="shared" si="51"/>
        <v>2.7805399999999998</v>
      </c>
      <c r="M117" s="8">
        <f t="shared" si="51"/>
        <v>4.7019700000000002</v>
      </c>
      <c r="N117" s="8">
        <f t="shared" si="51"/>
        <v>3.9170500000000001</v>
      </c>
      <c r="O117" s="8">
        <f t="shared" si="51"/>
        <v>3.8637899999999998</v>
      </c>
      <c r="P117" s="8">
        <f t="shared" si="51"/>
        <v>3.9017300000000001</v>
      </c>
      <c r="Q117" s="8">
        <f t="shared" si="51"/>
        <v>4.1181299999999998</v>
      </c>
      <c r="R117" s="8">
        <f t="shared" si="51"/>
        <v>3.3589199999999999</v>
      </c>
      <c r="S117" s="8">
        <f t="shared" si="51"/>
        <v>3.5497399999999999</v>
      </c>
      <c r="T117" s="8">
        <f t="shared" si="51"/>
        <v>4.0420400000000001</v>
      </c>
      <c r="U117" s="8">
        <f t="shared" si="51"/>
        <v>3.8833600000000001</v>
      </c>
      <c r="V117" s="8">
        <f t="shared" si="51"/>
        <v>3.5632000000000001</v>
      </c>
      <c r="W117" s="8">
        <f t="shared" si="51"/>
        <v>5.57097</v>
      </c>
    </row>
    <row r="118" spans="1:23" x14ac:dyDescent="0.25">
      <c r="A118" s="10" t="s">
        <v>58</v>
      </c>
      <c r="B118" s="8">
        <f t="shared" ref="B118:W118" si="52">B20-B71</f>
        <v>-0.73364452000009805</v>
      </c>
      <c r="C118" s="8">
        <f t="shared" si="52"/>
        <v>0.53349523999986559</v>
      </c>
      <c r="D118" s="8">
        <f t="shared" si="52"/>
        <v>15.221894999999904</v>
      </c>
      <c r="E118" s="8">
        <f t="shared" si="52"/>
        <v>17.625932479999847</v>
      </c>
      <c r="F118" s="8">
        <f t="shared" si="52"/>
        <v>15.326146239999616</v>
      </c>
      <c r="G118" s="8">
        <f t="shared" si="52"/>
        <v>-8.1811433200000465</v>
      </c>
      <c r="H118" s="8">
        <f t="shared" si="52"/>
        <v>-20.570481879999988</v>
      </c>
      <c r="I118" s="8">
        <f t="shared" si="52"/>
        <v>-19.438351439999678</v>
      </c>
      <c r="J118" s="8">
        <f t="shared" si="52"/>
        <v>-9.672429280000415</v>
      </c>
      <c r="K118" s="8">
        <f t="shared" si="52"/>
        <v>-1.1832049999993615</v>
      </c>
      <c r="L118" s="8">
        <f t="shared" si="52"/>
        <v>15.379595679999511</v>
      </c>
      <c r="M118" s="8">
        <f t="shared" si="52"/>
        <v>9.2074246799998036</v>
      </c>
      <c r="N118" s="8">
        <f t="shared" si="52"/>
        <v>2.2289411199994902</v>
      </c>
      <c r="O118" s="8">
        <f t="shared" si="52"/>
        <v>5.4006632000000536</v>
      </c>
      <c r="P118" s="8">
        <f t="shared" si="52"/>
        <v>8.9913824400000522</v>
      </c>
      <c r="Q118" s="8">
        <f t="shared" si="52"/>
        <v>5.2488259999995535</v>
      </c>
      <c r="R118" s="8">
        <f t="shared" si="52"/>
        <v>3.3527226000001065</v>
      </c>
      <c r="S118" s="8">
        <f t="shared" si="52"/>
        <v>8.4626668799996878</v>
      </c>
      <c r="T118" s="8">
        <f t="shared" si="52"/>
        <v>-15.839679759999854</v>
      </c>
      <c r="U118" s="8">
        <f t="shared" si="52"/>
        <v>-40.093904360000124</v>
      </c>
      <c r="V118" s="8">
        <f t="shared" si="52"/>
        <v>-41.174313920000714</v>
      </c>
      <c r="W118" s="8">
        <f t="shared" si="52"/>
        <v>-56.323890479999591</v>
      </c>
    </row>
    <row r="119" spans="1:23" x14ac:dyDescent="0.25">
      <c r="A119" s="10" t="s">
        <v>57</v>
      </c>
      <c r="B119" s="8">
        <f t="shared" ref="B119:W119" si="53">B21-B72</f>
        <v>-1.3410100000000398</v>
      </c>
      <c r="C119" s="8">
        <f t="shared" si="53"/>
        <v>-1.513370000000009</v>
      </c>
      <c r="D119" s="8">
        <f t="shared" si="53"/>
        <v>-1.9437899999999786</v>
      </c>
      <c r="E119" s="8">
        <f t="shared" si="53"/>
        <v>-1.6767999999999859</v>
      </c>
      <c r="F119" s="8">
        <f t="shared" si="53"/>
        <v>-1.558829999999972</v>
      </c>
      <c r="G119" s="8">
        <f t="shared" si="53"/>
        <v>-1.7184200000000089</v>
      </c>
      <c r="H119" s="8">
        <f t="shared" si="53"/>
        <v>-1.7972400000000164</v>
      </c>
      <c r="I119" s="8">
        <f t="shared" si="53"/>
        <v>-1.4139000000000266</v>
      </c>
      <c r="J119" s="8">
        <f t="shared" si="53"/>
        <v>-0.96765999999999508</v>
      </c>
      <c r="K119" s="8">
        <f t="shared" si="53"/>
        <v>-1.3864700000000028</v>
      </c>
      <c r="L119" s="8">
        <f t="shared" si="53"/>
        <v>-1.7377900000000182</v>
      </c>
      <c r="M119" s="8">
        <f t="shared" si="53"/>
        <v>-1.331530000000015</v>
      </c>
      <c r="N119" s="8">
        <f t="shared" si="53"/>
        <v>-1.1235300000000024</v>
      </c>
      <c r="O119" s="8">
        <f t="shared" si="53"/>
        <v>-1.0679400000000072</v>
      </c>
      <c r="P119" s="8">
        <f t="shared" si="53"/>
        <v>-0.81269000000001057</v>
      </c>
      <c r="Q119" s="8">
        <f t="shared" si="53"/>
        <v>-0.85628000000000526</v>
      </c>
      <c r="R119" s="8">
        <f t="shared" si="53"/>
        <v>-0.73560000000001224</v>
      </c>
      <c r="S119" s="8">
        <f t="shared" si="53"/>
        <v>-0.64165572000000282</v>
      </c>
      <c r="T119" s="8">
        <f t="shared" si="53"/>
        <v>-0.57121632000001199</v>
      </c>
      <c r="U119" s="8">
        <f t="shared" si="53"/>
        <v>-0.83610379999998941</v>
      </c>
      <c r="V119" s="8">
        <f t="shared" si="53"/>
        <v>-0.59830160000001342</v>
      </c>
      <c r="W119" s="8">
        <f t="shared" si="53"/>
        <v>-0.48362951999998671</v>
      </c>
    </row>
    <row r="120" spans="1:23" x14ac:dyDescent="0.25">
      <c r="A120" s="10" t="s">
        <v>59</v>
      </c>
      <c r="B120" s="8">
        <f t="shared" ref="B120:W120" si="54">B22-B73</f>
        <v>-0.21829999999999927</v>
      </c>
      <c r="C120" s="8">
        <f t="shared" si="54"/>
        <v>-0.26483999999999952</v>
      </c>
      <c r="D120" s="8">
        <f t="shared" si="54"/>
        <v>-0.30490999999999957</v>
      </c>
      <c r="E120" s="8">
        <f t="shared" si="54"/>
        <v>-0.33535999999999788</v>
      </c>
      <c r="F120" s="8">
        <f t="shared" si="54"/>
        <v>-0.31975999999999871</v>
      </c>
      <c r="G120" s="8">
        <f t="shared" si="54"/>
        <v>-0.32732000000000028</v>
      </c>
      <c r="H120" s="8">
        <f t="shared" si="54"/>
        <v>-0.28591999999999729</v>
      </c>
      <c r="I120" s="8">
        <f t="shared" si="54"/>
        <v>-0.30571000000000126</v>
      </c>
      <c r="J120" s="8">
        <f t="shared" si="54"/>
        <v>-0.26051999999999964</v>
      </c>
      <c r="K120" s="8">
        <f t="shared" si="54"/>
        <v>-0.31691000000000003</v>
      </c>
      <c r="L120" s="8">
        <f t="shared" si="54"/>
        <v>-0.27805000000000035</v>
      </c>
      <c r="M120" s="8">
        <f t="shared" si="54"/>
        <v>-0.19580999999999982</v>
      </c>
      <c r="N120" s="8">
        <f t="shared" si="54"/>
        <v>-0.14980000000000082</v>
      </c>
      <c r="O120" s="8">
        <f t="shared" si="54"/>
        <v>-0.16430000000000078</v>
      </c>
      <c r="P120" s="8">
        <f t="shared" si="54"/>
        <v>-0.24381000000000341</v>
      </c>
      <c r="Q120" s="8">
        <f t="shared" si="54"/>
        <v>-0.27040000000000219</v>
      </c>
      <c r="R120" s="8">
        <f t="shared" si="54"/>
        <v>-0.24520000000000053</v>
      </c>
      <c r="S120" s="8">
        <f t="shared" si="54"/>
        <v>-0.26931216000000191</v>
      </c>
      <c r="T120" s="8">
        <f t="shared" si="54"/>
        <v>-0.25049720000000519</v>
      </c>
      <c r="U120" s="8">
        <f t="shared" si="54"/>
        <v>-0.27793528000000123</v>
      </c>
      <c r="V120" s="8">
        <f t="shared" si="54"/>
        <v>-0.26724967999999905</v>
      </c>
      <c r="W120" s="8">
        <f t="shared" si="54"/>
        <v>-0.20553699999999964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2.6043926237387041</v>
      </c>
      <c r="C122" s="16">
        <f t="shared" ref="C122:W122" si="56">SUM(C123:C125)</f>
        <v>1.8025494777158144</v>
      </c>
      <c r="D122" s="16">
        <f t="shared" si="56"/>
        <v>4.9826370172575025</v>
      </c>
      <c r="E122" s="16">
        <f t="shared" si="56"/>
        <v>0.95961304879608633</v>
      </c>
      <c r="F122" s="16">
        <f t="shared" si="56"/>
        <v>-0.8535325506829281</v>
      </c>
      <c r="G122" s="16">
        <f t="shared" si="56"/>
        <v>-3.0001819574329147</v>
      </c>
      <c r="H122" s="16">
        <f t="shared" si="56"/>
        <v>0.78542969880436431</v>
      </c>
      <c r="I122" s="16">
        <f t="shared" si="56"/>
        <v>1.2631924800353431</v>
      </c>
      <c r="J122" s="16">
        <f t="shared" si="56"/>
        <v>-2.1091313365525366</v>
      </c>
      <c r="K122" s="16">
        <f t="shared" si="56"/>
        <v>4.5799474305506749</v>
      </c>
      <c r="L122" s="16">
        <f t="shared" si="56"/>
        <v>3.1138137764550038</v>
      </c>
      <c r="M122" s="16">
        <f t="shared" si="56"/>
        <v>2.7583228725088702</v>
      </c>
      <c r="N122" s="16">
        <f t="shared" si="56"/>
        <v>2.9989987483466507</v>
      </c>
      <c r="O122" s="16">
        <f t="shared" si="56"/>
        <v>-0.39316590750144087</v>
      </c>
      <c r="P122" s="16">
        <f t="shared" si="56"/>
        <v>0.3634749656079066</v>
      </c>
      <c r="Q122" s="16">
        <f t="shared" si="56"/>
        <v>-0.46841378857516247</v>
      </c>
      <c r="R122" s="16">
        <f t="shared" si="56"/>
        <v>-6.3366619183804289</v>
      </c>
      <c r="S122" s="16">
        <f t="shared" si="56"/>
        <v>0.43960183288217536</v>
      </c>
      <c r="T122" s="16">
        <f t="shared" si="56"/>
        <v>-0.63020849957538871</v>
      </c>
      <c r="U122" s="16">
        <f t="shared" si="56"/>
        <v>3.5288068679420803E-2</v>
      </c>
      <c r="V122" s="16">
        <f t="shared" si="56"/>
        <v>-2.6892300304491528</v>
      </c>
      <c r="W122" s="16">
        <f t="shared" si="56"/>
        <v>-0.57611083587863732</v>
      </c>
    </row>
    <row r="123" spans="1:23" x14ac:dyDescent="0.25">
      <c r="A123" s="10" t="s">
        <v>62</v>
      </c>
      <c r="B123" s="8">
        <f t="shared" ref="B123:W123" si="57">B25-B76</f>
        <v>-3.2227854821487938</v>
      </c>
      <c r="C123" s="8">
        <f t="shared" si="57"/>
        <v>-6.1299323071965546</v>
      </c>
      <c r="D123" s="8">
        <f t="shared" si="57"/>
        <v>-3.1825970836320607</v>
      </c>
      <c r="E123" s="8">
        <f t="shared" si="57"/>
        <v>-8.0421181065115661</v>
      </c>
      <c r="F123" s="8">
        <f t="shared" si="57"/>
        <v>-8.5237344406102693</v>
      </c>
      <c r="G123" s="8">
        <f t="shared" si="57"/>
        <v>-9.5259200900549672</v>
      </c>
      <c r="H123" s="8">
        <f t="shared" si="57"/>
        <v>-6.5183321809561505</v>
      </c>
      <c r="I123" s="8">
        <f t="shared" si="57"/>
        <v>-6.8860375477302398</v>
      </c>
      <c r="J123" s="8">
        <f t="shared" si="57"/>
        <v>-9.991811663344123</v>
      </c>
      <c r="K123" s="8">
        <f t="shared" si="57"/>
        <v>-4.221780970661257</v>
      </c>
      <c r="L123" s="8">
        <f t="shared" si="57"/>
        <v>-3.9848360286490276</v>
      </c>
      <c r="M123" s="8">
        <f t="shared" si="57"/>
        <v>-4.5686071732369271</v>
      </c>
      <c r="N123" s="8">
        <f t="shared" si="57"/>
        <v>-4.3418161747268584</v>
      </c>
      <c r="O123" s="8">
        <f t="shared" si="57"/>
        <v>-6.1943407804421895</v>
      </c>
      <c r="P123" s="8">
        <f t="shared" si="57"/>
        <v>-6.4490956150964962</v>
      </c>
      <c r="Q123" s="8">
        <f t="shared" si="57"/>
        <v>-10.860689509565589</v>
      </c>
      <c r="R123" s="8">
        <f t="shared" si="57"/>
        <v>-10.563739292099797</v>
      </c>
      <c r="S123" s="8">
        <f t="shared" si="57"/>
        <v>-9.9799215138904174</v>
      </c>
      <c r="T123" s="8">
        <f t="shared" si="57"/>
        <v>-6.7700300798302351</v>
      </c>
      <c r="U123" s="8">
        <f t="shared" si="57"/>
        <v>-6.3291204074379266</v>
      </c>
      <c r="V123" s="8">
        <f t="shared" si="57"/>
        <v>-6.2640123938156478</v>
      </c>
      <c r="W123" s="8">
        <f t="shared" si="57"/>
        <v>-8.6919100776029836</v>
      </c>
    </row>
    <row r="124" spans="1:23" x14ac:dyDescent="0.25">
      <c r="A124" s="10" t="s">
        <v>63</v>
      </c>
      <c r="B124" s="8">
        <f t="shared" ref="B124:W124" si="58">B26-B77</f>
        <v>6.6475911430702581</v>
      </c>
      <c r="C124" s="8">
        <f t="shared" si="58"/>
        <v>9.2135753849123603</v>
      </c>
      <c r="D124" s="8">
        <f t="shared" si="58"/>
        <v>9.107471946925358</v>
      </c>
      <c r="E124" s="8">
        <f t="shared" si="58"/>
        <v>9.915032766967272</v>
      </c>
      <c r="F124" s="8">
        <f t="shared" si="58"/>
        <v>8.9686825423561345</v>
      </c>
      <c r="G124" s="8">
        <f t="shared" si="58"/>
        <v>7.6078900938929905</v>
      </c>
      <c r="H124" s="8">
        <f t="shared" si="58"/>
        <v>7.3494418797605192</v>
      </c>
      <c r="I124" s="8">
        <f t="shared" si="58"/>
        <v>8.9026450290437253</v>
      </c>
      <c r="J124" s="8">
        <f t="shared" si="58"/>
        <v>7.9050994067916065</v>
      </c>
      <c r="K124" s="8">
        <f t="shared" si="58"/>
        <v>9.5633101212119698</v>
      </c>
      <c r="L124" s="8">
        <f t="shared" si="58"/>
        <v>7.0299517251040413</v>
      </c>
      <c r="M124" s="8">
        <f t="shared" si="58"/>
        <v>7.2662070057458266</v>
      </c>
      <c r="N124" s="8">
        <f t="shared" si="58"/>
        <v>7.477694323073564</v>
      </c>
      <c r="O124" s="8">
        <f t="shared" si="58"/>
        <v>6.803514272940788</v>
      </c>
      <c r="P124" s="8">
        <f t="shared" si="58"/>
        <v>8.3880745407044515</v>
      </c>
      <c r="Q124" s="8">
        <f t="shared" si="58"/>
        <v>11.432140120990425</v>
      </c>
      <c r="R124" s="8">
        <f t="shared" si="58"/>
        <v>13.758446455266636</v>
      </c>
      <c r="S124" s="8">
        <f t="shared" si="58"/>
        <v>14.008901295811853</v>
      </c>
      <c r="T124" s="8">
        <f t="shared" si="58"/>
        <v>9.6831305201698399</v>
      </c>
      <c r="U124" s="8">
        <f t="shared" si="58"/>
        <v>9.6561166128939533</v>
      </c>
      <c r="V124" s="8">
        <f t="shared" si="58"/>
        <v>4.6425812734702561</v>
      </c>
      <c r="W124" s="8">
        <f t="shared" si="58"/>
        <v>6.7157945744828851</v>
      </c>
    </row>
    <row r="125" spans="1:23" x14ac:dyDescent="0.25">
      <c r="A125" s="10" t="s">
        <v>64</v>
      </c>
      <c r="B125" s="8">
        <f t="shared" ref="B125:W125" si="59">B27-B78</f>
        <v>-0.82041303718276026</v>
      </c>
      <c r="C125" s="8">
        <f t="shared" si="59"/>
        <v>-1.2810935999999913</v>
      </c>
      <c r="D125" s="8">
        <f t="shared" si="59"/>
        <v>-0.94223784603579475</v>
      </c>
      <c r="E125" s="8">
        <f t="shared" si="59"/>
        <v>-0.91330161165961954</v>
      </c>
      <c r="F125" s="8">
        <f t="shared" si="59"/>
        <v>-1.2984806524287933</v>
      </c>
      <c r="G125" s="8">
        <f t="shared" si="59"/>
        <v>-1.082151961270938</v>
      </c>
      <c r="H125" s="8">
        <f t="shared" si="59"/>
        <v>-4.5680000000004384E-2</v>
      </c>
      <c r="I125" s="8">
        <f t="shared" si="59"/>
        <v>-0.75341500127814243</v>
      </c>
      <c r="J125" s="8">
        <f t="shared" si="59"/>
        <v>-2.2419080000020131E-2</v>
      </c>
      <c r="K125" s="8">
        <f t="shared" si="59"/>
        <v>-0.76158172000003788</v>
      </c>
      <c r="L125" s="8">
        <f t="shared" si="59"/>
        <v>6.8698079999990114E-2</v>
      </c>
      <c r="M125" s="8">
        <f t="shared" si="59"/>
        <v>6.0723039999970752E-2</v>
      </c>
      <c r="N125" s="8">
        <f t="shared" si="59"/>
        <v>-0.13687940000005483</v>
      </c>
      <c r="O125" s="8">
        <f t="shared" si="59"/>
        <v>-1.0023394000000394</v>
      </c>
      <c r="P125" s="8">
        <f t="shared" si="59"/>
        <v>-1.5755039600000487</v>
      </c>
      <c r="Q125" s="8">
        <f t="shared" si="59"/>
        <v>-1.039864399999999</v>
      </c>
      <c r="R125" s="8">
        <f t="shared" si="59"/>
        <v>-9.5313690815472683</v>
      </c>
      <c r="S125" s="8">
        <f t="shared" si="59"/>
        <v>-3.5893779490392603</v>
      </c>
      <c r="T125" s="8">
        <f t="shared" si="59"/>
        <v>-3.5433089399149935</v>
      </c>
      <c r="U125" s="8">
        <f t="shared" si="59"/>
        <v>-3.2917081367766059</v>
      </c>
      <c r="V125" s="8">
        <f t="shared" si="59"/>
        <v>-1.067798910103761</v>
      </c>
      <c r="W125" s="8">
        <f t="shared" si="59"/>
        <v>1.4000046672414612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-6.7280012427950453E-7</v>
      </c>
      <c r="C131" s="16">
        <f t="shared" ref="C131:W131" si="65">SUM(C132:C135)</f>
        <v>7.6741870096430631E-6</v>
      </c>
      <c r="D131" s="16">
        <f t="shared" si="65"/>
        <v>6.5310064092383158E-6</v>
      </c>
      <c r="E131" s="16">
        <f t="shared" si="65"/>
        <v>-1.5885278567995265E-5</v>
      </c>
      <c r="F131" s="16">
        <f t="shared" si="65"/>
        <v>6.9543513578906868E-6</v>
      </c>
      <c r="G131" s="16">
        <f t="shared" si="65"/>
        <v>6.6941583460877752E-6</v>
      </c>
      <c r="H131" s="16">
        <f t="shared" si="65"/>
        <v>-3.3276402211512845E-7</v>
      </c>
      <c r="I131" s="16">
        <f t="shared" si="65"/>
        <v>2.9147721098965462E-6</v>
      </c>
      <c r="J131" s="16">
        <f t="shared" si="65"/>
        <v>-6.9633735475527203E-6</v>
      </c>
      <c r="K131" s="16">
        <f t="shared" si="65"/>
        <v>8.0545342129312303E-7</v>
      </c>
      <c r="L131" s="16">
        <f t="shared" si="65"/>
        <v>-2.7885135036598285E-6</v>
      </c>
      <c r="M131" s="16">
        <f t="shared" si="65"/>
        <v>-4.3936006326461552E-6</v>
      </c>
      <c r="N131" s="16">
        <f t="shared" si="65"/>
        <v>7.015018228528902E-6</v>
      </c>
      <c r="O131" s="16">
        <f t="shared" si="65"/>
        <v>4.4079625274306977E-6</v>
      </c>
      <c r="P131" s="16">
        <f t="shared" si="65"/>
        <v>4.8849499987291267E-6</v>
      </c>
      <c r="Q131" s="16">
        <f t="shared" si="65"/>
        <v>4.7051623162097655E-6</v>
      </c>
      <c r="R131" s="16">
        <f t="shared" si="65"/>
        <v>-5.5314505580383866E-6</v>
      </c>
      <c r="S131" s="16">
        <f t="shared" si="65"/>
        <v>2.0984181778871402E-6</v>
      </c>
      <c r="T131" s="16">
        <f t="shared" si="65"/>
        <v>-8.294342470627214E-7</v>
      </c>
      <c r="U131" s="16">
        <f t="shared" si="65"/>
        <v>-5.6400632426623076E-6</v>
      </c>
      <c r="V131" s="16">
        <f t="shared" si="65"/>
        <v>-9.3060479104956073E-6</v>
      </c>
      <c r="W131" s="16">
        <f t="shared" si="65"/>
        <v>-4.5052744304108217E-6</v>
      </c>
    </row>
    <row r="132" spans="1:23" x14ac:dyDescent="0.25">
      <c r="A132" s="9" t="s">
        <v>69</v>
      </c>
      <c r="B132" s="8">
        <f t="shared" ref="B132:W132" si="66">B34-B85</f>
        <v>-1.0835429975486477E-6</v>
      </c>
      <c r="C132" s="8">
        <f t="shared" si="66"/>
        <v>-7.611643013660796E-7</v>
      </c>
      <c r="D132" s="8">
        <f t="shared" si="66"/>
        <v>2.9739306341980409E-6</v>
      </c>
      <c r="E132" s="8">
        <f t="shared" si="66"/>
        <v>-3.3526878837619734E-6</v>
      </c>
      <c r="F132" s="8">
        <f t="shared" si="66"/>
        <v>-4.2385960341562168E-7</v>
      </c>
      <c r="G132" s="8">
        <f t="shared" si="66"/>
        <v>3.5329000525052834E-6</v>
      </c>
      <c r="H132" s="8">
        <f t="shared" si="66"/>
        <v>-4.8575602704659104E-6</v>
      </c>
      <c r="I132" s="8">
        <f t="shared" si="66"/>
        <v>2.9822715532645816E-6</v>
      </c>
      <c r="J132" s="8">
        <f t="shared" si="66"/>
        <v>-3.9816917478674441E-6</v>
      </c>
      <c r="K132" s="8">
        <f t="shared" si="66"/>
        <v>-2.6199943476967746E-6</v>
      </c>
      <c r="L132" s="8">
        <f t="shared" si="66"/>
        <v>-3.6820424043071398E-6</v>
      </c>
      <c r="M132" s="8">
        <f t="shared" si="66"/>
        <v>-2.4671070946169493E-6</v>
      </c>
      <c r="N132" s="8">
        <f t="shared" si="66"/>
        <v>4.1043876990443096E-6</v>
      </c>
      <c r="O132" s="8">
        <f t="shared" si="66"/>
        <v>3.7401285908345017E-6</v>
      </c>
      <c r="P132" s="8">
        <f t="shared" si="66"/>
        <v>4.761440550282714E-6</v>
      </c>
      <c r="Q132" s="8">
        <f t="shared" si="66"/>
        <v>2.2763208562537329E-6</v>
      </c>
      <c r="R132" s="8">
        <f t="shared" si="66"/>
        <v>-1.8587244881018705E-6</v>
      </c>
      <c r="S132" s="8">
        <f t="shared" si="66"/>
        <v>6.3390075411007274E-9</v>
      </c>
      <c r="T132" s="8">
        <f t="shared" si="66"/>
        <v>2.0089685222046683E-6</v>
      </c>
      <c r="U132" s="8">
        <f t="shared" si="66"/>
        <v>6.9205469799271668E-7</v>
      </c>
      <c r="V132" s="8">
        <f t="shared" si="66"/>
        <v>-3.0579302006117359E-6</v>
      </c>
      <c r="W132" s="8">
        <f t="shared" si="66"/>
        <v>-4.1310034291086595E-6</v>
      </c>
    </row>
    <row r="133" spans="1:23" x14ac:dyDescent="0.25">
      <c r="A133" s="9" t="s">
        <v>70</v>
      </c>
      <c r="B133" s="8">
        <f t="shared" ref="B133:W133" si="67">B35-B86</f>
        <v>2.7506382025421772E-6</v>
      </c>
      <c r="C133" s="8">
        <f t="shared" si="67"/>
        <v>4.2929775929678726E-6</v>
      </c>
      <c r="D133" s="8">
        <f t="shared" si="67"/>
        <v>4.7402526774931175E-6</v>
      </c>
      <c r="E133" s="8">
        <f t="shared" si="67"/>
        <v>-4.99902415640463E-6</v>
      </c>
      <c r="F133" s="8">
        <f t="shared" si="67"/>
        <v>3.2499999917945388E-6</v>
      </c>
      <c r="G133" s="8">
        <f t="shared" si="67"/>
        <v>3.3333331828089285E-6</v>
      </c>
      <c r="H133" s="8">
        <f t="shared" si="67"/>
        <v>0</v>
      </c>
      <c r="I133" s="8">
        <f t="shared" si="67"/>
        <v>2.4999999936881068E-6</v>
      </c>
      <c r="J133" s="8">
        <f t="shared" si="67"/>
        <v>1.0833333021764702E-6</v>
      </c>
      <c r="K133" s="8">
        <f t="shared" si="67"/>
        <v>0</v>
      </c>
      <c r="L133" s="8">
        <f t="shared" si="67"/>
        <v>0</v>
      </c>
      <c r="M133" s="8">
        <f t="shared" si="67"/>
        <v>0</v>
      </c>
      <c r="N133" s="8">
        <f t="shared" si="67"/>
        <v>4.1666666703576993E-6</v>
      </c>
      <c r="O133" s="8">
        <f t="shared" si="67"/>
        <v>-1.4666666743323731E-6</v>
      </c>
      <c r="P133" s="8">
        <f t="shared" si="67"/>
        <v>0</v>
      </c>
      <c r="Q133" s="8">
        <f t="shared" si="67"/>
        <v>0</v>
      </c>
      <c r="R133" s="8">
        <f t="shared" si="67"/>
        <v>0</v>
      </c>
      <c r="S133" s="8">
        <f t="shared" si="67"/>
        <v>0</v>
      </c>
      <c r="T133" s="8">
        <f t="shared" si="67"/>
        <v>0</v>
      </c>
      <c r="U133" s="8">
        <f t="shared" si="67"/>
        <v>0</v>
      </c>
      <c r="V133" s="8">
        <f t="shared" si="67"/>
        <v>0</v>
      </c>
      <c r="W133" s="8">
        <f t="shared" si="67"/>
        <v>0</v>
      </c>
    </row>
    <row r="134" spans="1:23" x14ac:dyDescent="0.25">
      <c r="A134" s="9" t="s">
        <v>71</v>
      </c>
      <c r="B134" s="8">
        <f t="shared" ref="B134:W134" si="68">B36-B87</f>
        <v>-2.6082553301609579E-6</v>
      </c>
      <c r="C134" s="8">
        <f t="shared" si="68"/>
        <v>3.437337199319046E-7</v>
      </c>
      <c r="D134" s="8">
        <f t="shared" si="68"/>
        <v>-1.2379768998815877E-6</v>
      </c>
      <c r="E134" s="8">
        <f t="shared" si="68"/>
        <v>-4.2099665299444311E-6</v>
      </c>
      <c r="F134" s="8">
        <f t="shared" si="68"/>
        <v>4.9702601199186347E-6</v>
      </c>
      <c r="G134" s="8">
        <f t="shared" si="68"/>
        <v>3.7837315700617324E-6</v>
      </c>
      <c r="H134" s="8">
        <f t="shared" si="68"/>
        <v>-1.0780539971833036E-7</v>
      </c>
      <c r="I134" s="8">
        <f t="shared" si="68"/>
        <v>-3.692563709911667E-6</v>
      </c>
      <c r="J134" s="8">
        <f t="shared" si="68"/>
        <v>-1.8169621900376853E-6</v>
      </c>
      <c r="K134" s="8">
        <f t="shared" si="68"/>
        <v>2.9666506300429774E-6</v>
      </c>
      <c r="L134" s="8">
        <f t="shared" si="68"/>
        <v>7.355797499997152E-7</v>
      </c>
      <c r="M134" s="8">
        <f t="shared" si="68"/>
        <v>-3.4703257396628828E-6</v>
      </c>
      <c r="N134" s="8">
        <f t="shared" si="68"/>
        <v>-8.0420253034674261E-7</v>
      </c>
      <c r="O134" s="8">
        <f t="shared" si="68"/>
        <v>-8.5229198010239315E-7</v>
      </c>
      <c r="P134" s="8">
        <f t="shared" si="68"/>
        <v>-1.7218599199786411E-6</v>
      </c>
      <c r="Q134" s="8">
        <f t="shared" si="68"/>
        <v>-9.9104304007724409E-7</v>
      </c>
      <c r="R134" s="8">
        <f t="shared" si="68"/>
        <v>-3.2527628697209821E-6</v>
      </c>
      <c r="S134" s="8">
        <f t="shared" si="68"/>
        <v>7.465838001152747E-7</v>
      </c>
      <c r="T134" s="8">
        <f t="shared" si="68"/>
        <v>-4.3428860996286289E-7</v>
      </c>
      <c r="U134" s="8">
        <f t="shared" si="68"/>
        <v>-3.1303122400849759E-6</v>
      </c>
      <c r="V134" s="8">
        <f t="shared" si="68"/>
        <v>-3.2834514800406112E-6</v>
      </c>
      <c r="W134" s="8">
        <f t="shared" si="68"/>
        <v>-8.0343460018283963E-7</v>
      </c>
    </row>
    <row r="135" spans="1:23" x14ac:dyDescent="0.25">
      <c r="A135" s="9" t="s">
        <v>67</v>
      </c>
      <c r="B135" s="8">
        <f t="shared" ref="B135:W135" si="69">SUM(B37:B41)-B88</f>
        <v>2.6836000088792389E-7</v>
      </c>
      <c r="C135" s="8">
        <f t="shared" si="69"/>
        <v>3.7986399981093655E-6</v>
      </c>
      <c r="D135" s="8">
        <f t="shared" si="69"/>
        <v>5.4799997428744973E-8</v>
      </c>
      <c r="E135" s="8">
        <f t="shared" si="69"/>
        <v>-3.3235999978842301E-6</v>
      </c>
      <c r="F135" s="8">
        <f t="shared" si="69"/>
        <v>-8.4204915040686501E-7</v>
      </c>
      <c r="G135" s="8">
        <f t="shared" si="69"/>
        <v>-3.9558064592881692E-6</v>
      </c>
      <c r="H135" s="8">
        <f t="shared" si="69"/>
        <v>4.6326016480691123E-6</v>
      </c>
      <c r="I135" s="8">
        <f t="shared" si="69"/>
        <v>1.1250642728555249E-6</v>
      </c>
      <c r="J135" s="8">
        <f t="shared" si="69"/>
        <v>-2.2480529118240611E-6</v>
      </c>
      <c r="K135" s="8">
        <f t="shared" si="69"/>
        <v>4.5879713894692031E-7</v>
      </c>
      <c r="L135" s="8">
        <f t="shared" si="69"/>
        <v>1.5794915064759607E-7</v>
      </c>
      <c r="M135" s="8">
        <f t="shared" si="69"/>
        <v>1.543832201633677E-6</v>
      </c>
      <c r="N135" s="8">
        <f t="shared" si="69"/>
        <v>-4.5183361052636428E-7</v>
      </c>
      <c r="O135" s="8">
        <f t="shared" si="69"/>
        <v>2.9867925910309623E-6</v>
      </c>
      <c r="P135" s="8">
        <f t="shared" si="69"/>
        <v>1.8453693684250538E-6</v>
      </c>
      <c r="Q135" s="8">
        <f t="shared" si="69"/>
        <v>3.4198845000332767E-6</v>
      </c>
      <c r="R135" s="8">
        <f t="shared" si="69"/>
        <v>-4.1996320021553402E-7</v>
      </c>
      <c r="S135" s="8">
        <f t="shared" si="69"/>
        <v>1.3454953702307648E-6</v>
      </c>
      <c r="T135" s="8">
        <f t="shared" si="69"/>
        <v>-2.4041141593045268E-6</v>
      </c>
      <c r="U135" s="8">
        <f t="shared" si="69"/>
        <v>-3.2018057005700484E-6</v>
      </c>
      <c r="V135" s="8">
        <f t="shared" si="69"/>
        <v>-2.9646662298432602E-6</v>
      </c>
      <c r="W135" s="8">
        <f t="shared" si="69"/>
        <v>4.2916359888067745E-7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2.3203373999999286</v>
      </c>
      <c r="C139" s="16">
        <f t="shared" ref="C139:W139" si="73">SUM(C140:C141)</f>
        <v>0.39269951999996522</v>
      </c>
      <c r="D139" s="16">
        <f t="shared" si="73"/>
        <v>0.780743120000011</v>
      </c>
      <c r="E139" s="16">
        <f t="shared" si="73"/>
        <v>0.71501791999993003</v>
      </c>
      <c r="F139" s="16">
        <f t="shared" si="73"/>
        <v>-2.6696295600001037</v>
      </c>
      <c r="G139" s="16">
        <f t="shared" si="73"/>
        <v>-15.044053720000022</v>
      </c>
      <c r="H139" s="16">
        <f t="shared" si="73"/>
        <v>-8.823057519999935</v>
      </c>
      <c r="I139" s="16">
        <f t="shared" si="73"/>
        <v>-0.54154147999983593</v>
      </c>
      <c r="J139" s="16">
        <f t="shared" si="73"/>
        <v>-1.8774553600000843</v>
      </c>
      <c r="K139" s="16">
        <f t="shared" si="73"/>
        <v>0.40157760000001019</v>
      </c>
      <c r="L139" s="16">
        <f t="shared" si="73"/>
        <v>-4.0638400000432284E-3</v>
      </c>
      <c r="M139" s="16">
        <f t="shared" si="73"/>
        <v>0.13481204000007097</v>
      </c>
      <c r="N139" s="16">
        <f t="shared" si="73"/>
        <v>3.0089611200000093</v>
      </c>
      <c r="O139" s="16">
        <f t="shared" si="73"/>
        <v>8.2832532399998513</v>
      </c>
      <c r="P139" s="16">
        <f t="shared" si="73"/>
        <v>9.7273261999999079</v>
      </c>
      <c r="Q139" s="16">
        <f t="shared" si="73"/>
        <v>-3.4240910399999791</v>
      </c>
      <c r="R139" s="16">
        <f t="shared" si="73"/>
        <v>-2.7685479600001202</v>
      </c>
      <c r="S139" s="16">
        <f t="shared" si="73"/>
        <v>-5.0634861200001637</v>
      </c>
      <c r="T139" s="16">
        <f t="shared" si="73"/>
        <v>-5.5148930399999472</v>
      </c>
      <c r="U139" s="16">
        <f t="shared" si="73"/>
        <v>0.67347143999990067</v>
      </c>
      <c r="V139" s="16">
        <f t="shared" si="73"/>
        <v>-9.7702056800000605</v>
      </c>
      <c r="W139" s="16">
        <f t="shared" si="73"/>
        <v>-1.2851487999999733</v>
      </c>
    </row>
    <row r="140" spans="1:23" x14ac:dyDescent="0.25">
      <c r="A140" s="9" t="s">
        <v>73</v>
      </c>
      <c r="B140" s="8">
        <f t="shared" ref="B140:W140" si="74">B46-B93</f>
        <v>1.7490712399999921</v>
      </c>
      <c r="C140" s="8">
        <f t="shared" si="74"/>
        <v>1.9196639999975673E-2</v>
      </c>
      <c r="D140" s="8">
        <f t="shared" si="74"/>
        <v>4.212000000052285E-4</v>
      </c>
      <c r="E140" s="8">
        <f t="shared" si="74"/>
        <v>7.954079999997532E-3</v>
      </c>
      <c r="F140" s="8">
        <f t="shared" si="74"/>
        <v>-3.1377005200000241</v>
      </c>
      <c r="G140" s="8">
        <f t="shared" si="74"/>
        <v>-15.619982760000028</v>
      </c>
      <c r="H140" s="8">
        <f t="shared" si="74"/>
        <v>-9.4774056000000257</v>
      </c>
      <c r="I140" s="8">
        <f t="shared" si="74"/>
        <v>-0.22425859999995623</v>
      </c>
      <c r="J140" s="8">
        <f t="shared" si="74"/>
        <v>-0.22817632000007393</v>
      </c>
      <c r="K140" s="8">
        <f t="shared" si="74"/>
        <v>-5.4343200000488423E-3</v>
      </c>
      <c r="L140" s="8">
        <f t="shared" si="74"/>
        <v>2.4922320000001719E-2</v>
      </c>
      <c r="M140" s="8">
        <f t="shared" si="74"/>
        <v>-4.7866920000018354E-2</v>
      </c>
      <c r="N140" s="8">
        <f t="shared" si="74"/>
        <v>-0.31202272000004427</v>
      </c>
      <c r="O140" s="8">
        <f t="shared" si="74"/>
        <v>-0.19462268000000904</v>
      </c>
      <c r="P140" s="8">
        <f t="shared" si="74"/>
        <v>-0.18293484000000149</v>
      </c>
      <c r="Q140" s="8">
        <f t="shared" si="74"/>
        <v>-0.19038199999997119</v>
      </c>
      <c r="R140" s="8">
        <f t="shared" si="74"/>
        <v>-9.5293880000014042E-2</v>
      </c>
      <c r="S140" s="8">
        <f t="shared" si="74"/>
        <v>-0.23722795999998425</v>
      </c>
      <c r="T140" s="8">
        <f t="shared" si="74"/>
        <v>-0.33579496000004383</v>
      </c>
      <c r="U140" s="8">
        <f t="shared" si="74"/>
        <v>4.1843872000000033</v>
      </c>
      <c r="V140" s="8">
        <f t="shared" si="74"/>
        <v>-0.14680528000002369</v>
      </c>
      <c r="W140" s="8">
        <f t="shared" si="74"/>
        <v>-0.36164895999999658</v>
      </c>
    </row>
    <row r="141" spans="1:23" x14ac:dyDescent="0.25">
      <c r="A141" s="11" t="s">
        <v>74</v>
      </c>
      <c r="B141" s="12">
        <f t="shared" ref="B141:W141" si="75">B47-B94</f>
        <v>0.57126615999993646</v>
      </c>
      <c r="C141" s="12">
        <f t="shared" si="75"/>
        <v>0.37350287999998955</v>
      </c>
      <c r="D141" s="12">
        <f t="shared" si="75"/>
        <v>0.78032192000000578</v>
      </c>
      <c r="E141" s="12">
        <f t="shared" si="75"/>
        <v>0.7070638399999325</v>
      </c>
      <c r="F141" s="12">
        <f t="shared" si="75"/>
        <v>0.46807095999992043</v>
      </c>
      <c r="G141" s="12">
        <f t="shared" si="75"/>
        <v>0.57592904000000544</v>
      </c>
      <c r="H141" s="12">
        <f t="shared" si="75"/>
        <v>0.6543480800000907</v>
      </c>
      <c r="I141" s="12">
        <f t="shared" si="75"/>
        <v>-0.3172828799998797</v>
      </c>
      <c r="J141" s="12">
        <f t="shared" si="75"/>
        <v>-1.6492790400000104</v>
      </c>
      <c r="K141" s="12">
        <f t="shared" si="75"/>
        <v>0.40701192000005904</v>
      </c>
      <c r="L141" s="12">
        <f t="shared" si="75"/>
        <v>-2.8986160000044947E-2</v>
      </c>
      <c r="M141" s="12">
        <f t="shared" si="75"/>
        <v>0.18267896000008932</v>
      </c>
      <c r="N141" s="12">
        <f t="shared" si="75"/>
        <v>3.3209838400000535</v>
      </c>
      <c r="O141" s="12">
        <f t="shared" si="75"/>
        <v>8.4778759199998603</v>
      </c>
      <c r="P141" s="12">
        <f t="shared" si="75"/>
        <v>9.9102610399999094</v>
      </c>
      <c r="Q141" s="12">
        <f t="shared" si="75"/>
        <v>-3.2337090400000079</v>
      </c>
      <c r="R141" s="12">
        <f t="shared" si="75"/>
        <v>-2.6732540800001061</v>
      </c>
      <c r="S141" s="12">
        <f t="shared" si="75"/>
        <v>-4.8262581600001795</v>
      </c>
      <c r="T141" s="12">
        <f t="shared" si="75"/>
        <v>-5.1790980799999033</v>
      </c>
      <c r="U141" s="12">
        <f t="shared" si="75"/>
        <v>-3.5109157600001026</v>
      </c>
      <c r="V141" s="12">
        <f t="shared" si="75"/>
        <v>-9.6234004000000368</v>
      </c>
      <c r="W141" s="12">
        <f t="shared" si="75"/>
        <v>-0.92349983999997676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9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116991.64740999999</v>
      </c>
      <c r="C3" s="5">
        <f t="shared" ref="C3:W3" si="0">SUM(C4,C33,C42,C43,C44,C45)</f>
        <v>118875.5154</v>
      </c>
      <c r="D3" s="5">
        <f t="shared" si="0"/>
        <v>117342.50595000001</v>
      </c>
      <c r="E3" s="5">
        <f t="shared" si="0"/>
        <v>122370.91962999997</v>
      </c>
      <c r="F3" s="5">
        <f t="shared" si="0"/>
        <v>122959.46738</v>
      </c>
      <c r="G3" s="5">
        <f t="shared" si="0"/>
        <v>125704.05643999999</v>
      </c>
      <c r="H3" s="5">
        <f t="shared" si="0"/>
        <v>125147.07955999997</v>
      </c>
      <c r="I3" s="5">
        <f t="shared" si="0"/>
        <v>127649.48627999998</v>
      </c>
      <c r="J3" s="5">
        <f t="shared" si="0"/>
        <v>123942.69500000001</v>
      </c>
      <c r="K3" s="5">
        <f t="shared" si="0"/>
        <v>115467.66850999999</v>
      </c>
      <c r="L3" s="5">
        <f t="shared" si="0"/>
        <v>108727.16983999999</v>
      </c>
      <c r="M3" s="5">
        <f t="shared" si="0"/>
        <v>106157.29782000001</v>
      </c>
      <c r="N3" s="5">
        <f t="shared" si="0"/>
        <v>101120.45498000001</v>
      </c>
      <c r="O3" s="5">
        <f t="shared" si="0"/>
        <v>91096.01509999999</v>
      </c>
      <c r="P3" s="5">
        <f t="shared" si="0"/>
        <v>87514.723410000006</v>
      </c>
      <c r="Q3" s="5">
        <f t="shared" si="0"/>
        <v>83584.934479999982</v>
      </c>
      <c r="R3" s="5">
        <f t="shared" si="0"/>
        <v>80025.83176999999</v>
      </c>
      <c r="S3" s="5">
        <f t="shared" si="0"/>
        <v>85231.167279999994</v>
      </c>
      <c r="T3" s="5">
        <f t="shared" si="0"/>
        <v>82762.911720000004</v>
      </c>
      <c r="U3" s="5">
        <f t="shared" si="0"/>
        <v>77970.476009999998</v>
      </c>
      <c r="V3" s="5">
        <f t="shared" si="0"/>
        <v>62281.064740000002</v>
      </c>
      <c r="W3" s="5">
        <f t="shared" si="0"/>
        <v>65992.727060000005</v>
      </c>
    </row>
    <row r="4" spans="1:23" x14ac:dyDescent="0.25">
      <c r="A4" s="13" t="s">
        <v>115</v>
      </c>
      <c r="B4" s="14">
        <f>SUM(B5,B31,B32)</f>
        <v>94014.558510000003</v>
      </c>
      <c r="C4" s="14">
        <f t="shared" ref="C4:W4" si="1">SUM(C5,C31,C32)</f>
        <v>96368.864480000018</v>
      </c>
      <c r="D4" s="14">
        <f t="shared" si="1"/>
        <v>96112.640480000002</v>
      </c>
      <c r="E4" s="14">
        <f t="shared" si="1"/>
        <v>100015.49242999998</v>
      </c>
      <c r="F4" s="14">
        <f t="shared" si="1"/>
        <v>100448.1091</v>
      </c>
      <c r="G4" s="14">
        <f t="shared" si="1"/>
        <v>104267.84337</v>
      </c>
      <c r="H4" s="14">
        <f t="shared" si="1"/>
        <v>103028.36735999997</v>
      </c>
      <c r="I4" s="14">
        <f t="shared" si="1"/>
        <v>105251.02739</v>
      </c>
      <c r="J4" s="14">
        <f t="shared" si="1"/>
        <v>102436.27356</v>
      </c>
      <c r="K4" s="14">
        <f t="shared" si="1"/>
        <v>97642.727889999995</v>
      </c>
      <c r="L4" s="14">
        <f t="shared" si="1"/>
        <v>90718.512270000007</v>
      </c>
      <c r="M4" s="14">
        <f t="shared" si="1"/>
        <v>89550.849489999993</v>
      </c>
      <c r="N4" s="14">
        <f t="shared" si="1"/>
        <v>85903.147389999998</v>
      </c>
      <c r="O4" s="14">
        <f t="shared" si="1"/>
        <v>75823.304499999998</v>
      </c>
      <c r="P4" s="14">
        <f t="shared" si="1"/>
        <v>72452.376040000003</v>
      </c>
      <c r="Q4" s="14">
        <f t="shared" si="1"/>
        <v>69217.261139999973</v>
      </c>
      <c r="R4" s="14">
        <f t="shared" si="1"/>
        <v>65351.857640000002</v>
      </c>
      <c r="S4" s="14">
        <f t="shared" si="1"/>
        <v>68488.984580000004</v>
      </c>
      <c r="T4" s="14">
        <f t="shared" si="1"/>
        <v>65580.806859999997</v>
      </c>
      <c r="U4" s="14">
        <f t="shared" si="1"/>
        <v>59783.380719999994</v>
      </c>
      <c r="V4" s="14">
        <f t="shared" si="1"/>
        <v>50516.56884</v>
      </c>
      <c r="W4" s="14">
        <f t="shared" si="1"/>
        <v>52448.455649999996</v>
      </c>
    </row>
    <row r="5" spans="1:23" x14ac:dyDescent="0.25">
      <c r="A5" s="9" t="s">
        <v>116</v>
      </c>
      <c r="B5" s="8">
        <f>SUM(B6,B10,B18,B24,B28)</f>
        <v>94000.592080000002</v>
      </c>
      <c r="C5" s="8">
        <f t="shared" ref="C5:W5" si="2">SUM(C6,C10,C18,C24,C28)</f>
        <v>96359.035690000019</v>
      </c>
      <c r="D5" s="8">
        <f t="shared" si="2"/>
        <v>96103.0092</v>
      </c>
      <c r="E5" s="8">
        <f t="shared" si="2"/>
        <v>100008.46612999999</v>
      </c>
      <c r="F5" s="8">
        <f t="shared" si="2"/>
        <v>100441.26188999999</v>
      </c>
      <c r="G5" s="8">
        <f t="shared" si="2"/>
        <v>104262.25253</v>
      </c>
      <c r="H5" s="8">
        <f t="shared" si="2"/>
        <v>103022.74626999997</v>
      </c>
      <c r="I5" s="8">
        <f t="shared" si="2"/>
        <v>105246.45271</v>
      </c>
      <c r="J5" s="8">
        <f t="shared" si="2"/>
        <v>102432.72271</v>
      </c>
      <c r="K5" s="8">
        <f t="shared" si="2"/>
        <v>97638.292849999998</v>
      </c>
      <c r="L5" s="8">
        <f t="shared" si="2"/>
        <v>90712.544280000002</v>
      </c>
      <c r="M5" s="8">
        <f t="shared" si="2"/>
        <v>89545.608269999997</v>
      </c>
      <c r="N5" s="8">
        <f t="shared" si="2"/>
        <v>85898.192739999999</v>
      </c>
      <c r="O5" s="8">
        <f t="shared" si="2"/>
        <v>75819.23242</v>
      </c>
      <c r="P5" s="8">
        <f t="shared" si="2"/>
        <v>72448.630449999997</v>
      </c>
      <c r="Q5" s="8">
        <f t="shared" si="2"/>
        <v>69213.622309999977</v>
      </c>
      <c r="R5" s="8">
        <f t="shared" si="2"/>
        <v>65342.49134</v>
      </c>
      <c r="S5" s="8">
        <f t="shared" si="2"/>
        <v>68481.27764</v>
      </c>
      <c r="T5" s="8">
        <f t="shared" si="2"/>
        <v>65569.836259999996</v>
      </c>
      <c r="U5" s="8">
        <f t="shared" si="2"/>
        <v>59774.338429999996</v>
      </c>
      <c r="V5" s="8">
        <f t="shared" si="2"/>
        <v>50511.397579999997</v>
      </c>
      <c r="W5" s="8">
        <f t="shared" si="2"/>
        <v>52444.934549999998</v>
      </c>
    </row>
    <row r="6" spans="1:23" x14ac:dyDescent="0.25">
      <c r="A6" s="15" t="s">
        <v>117</v>
      </c>
      <c r="B6" s="16">
        <f>SUM(B7:B9)</f>
        <v>54739.00993</v>
      </c>
      <c r="C6" s="16">
        <f t="shared" ref="C6:W6" si="3">SUM(C7:C9)</f>
        <v>55254.973230000003</v>
      </c>
      <c r="D6" s="16">
        <f t="shared" si="3"/>
        <v>54678.65814</v>
      </c>
      <c r="E6" s="16">
        <f t="shared" si="3"/>
        <v>55921.535489999995</v>
      </c>
      <c r="F6" s="16">
        <f t="shared" si="3"/>
        <v>57238.335050000002</v>
      </c>
      <c r="G6" s="16">
        <f t="shared" si="3"/>
        <v>58058.169220000003</v>
      </c>
      <c r="H6" s="16">
        <f t="shared" si="3"/>
        <v>55895.538500000002</v>
      </c>
      <c r="I6" s="16">
        <f t="shared" si="3"/>
        <v>59371.472999999998</v>
      </c>
      <c r="J6" s="16">
        <f t="shared" si="3"/>
        <v>58019.053890000003</v>
      </c>
      <c r="K6" s="16">
        <f t="shared" si="3"/>
        <v>54480.473809999996</v>
      </c>
      <c r="L6" s="16">
        <f t="shared" si="3"/>
        <v>52036.597000000002</v>
      </c>
      <c r="M6" s="16">
        <f t="shared" si="3"/>
        <v>53838.378959999995</v>
      </c>
      <c r="N6" s="16">
        <f t="shared" si="3"/>
        <v>54507.259810000003</v>
      </c>
      <c r="O6" s="16">
        <f t="shared" si="3"/>
        <v>49205.015650000001</v>
      </c>
      <c r="P6" s="16">
        <f t="shared" si="3"/>
        <v>45784.630649999999</v>
      </c>
      <c r="Q6" s="16">
        <f t="shared" si="3"/>
        <v>40776.464089999994</v>
      </c>
      <c r="R6" s="16">
        <f t="shared" si="3"/>
        <v>36909.608089999994</v>
      </c>
      <c r="S6" s="16">
        <f t="shared" si="3"/>
        <v>39817.10757</v>
      </c>
      <c r="T6" s="16">
        <f t="shared" si="3"/>
        <v>38149.027439999998</v>
      </c>
      <c r="U6" s="16">
        <f t="shared" si="3"/>
        <v>31885.660960000001</v>
      </c>
      <c r="V6" s="16">
        <f t="shared" si="3"/>
        <v>24428.772760000003</v>
      </c>
      <c r="W6" s="16">
        <f t="shared" si="3"/>
        <v>25420.107480000002</v>
      </c>
    </row>
    <row r="7" spans="1:23" x14ac:dyDescent="0.25">
      <c r="A7" s="10" t="s">
        <v>118</v>
      </c>
      <c r="B7" s="8">
        <v>51531.525179999997</v>
      </c>
      <c r="C7" s="8">
        <v>52008.087899999999</v>
      </c>
      <c r="D7" s="8">
        <v>51319.430350000002</v>
      </c>
      <c r="E7" s="8">
        <v>52724.850339999997</v>
      </c>
      <c r="F7" s="8">
        <v>53871.418180000001</v>
      </c>
      <c r="G7" s="8">
        <v>54310.51928</v>
      </c>
      <c r="H7" s="8">
        <v>51467.975259999999</v>
      </c>
      <c r="I7" s="8">
        <v>54897.440029999998</v>
      </c>
      <c r="J7" s="8">
        <v>53883.252090000002</v>
      </c>
      <c r="K7" s="8">
        <v>50680.656069999997</v>
      </c>
      <c r="L7" s="8">
        <v>48318.739970000002</v>
      </c>
      <c r="M7" s="8">
        <v>50459.803099999997</v>
      </c>
      <c r="N7" s="8">
        <v>50902.150540000002</v>
      </c>
      <c r="O7" s="8">
        <v>44100.221449999997</v>
      </c>
      <c r="P7" s="8">
        <v>40446.130160000001</v>
      </c>
      <c r="Q7" s="8">
        <v>35493.384359999996</v>
      </c>
      <c r="R7" s="8">
        <v>31311.388999999999</v>
      </c>
      <c r="S7" s="8">
        <v>34875.692990000003</v>
      </c>
      <c r="T7" s="8">
        <v>33173.820930000002</v>
      </c>
      <c r="U7" s="8">
        <v>27242.750700000001</v>
      </c>
      <c r="V7" s="8">
        <v>19946.323420000001</v>
      </c>
      <c r="W7" s="8">
        <v>20117.511190000001</v>
      </c>
    </row>
    <row r="8" spans="1:23" x14ac:dyDescent="0.25">
      <c r="A8" s="10" t="s">
        <v>119</v>
      </c>
      <c r="B8" s="8">
        <v>3103.4477099999999</v>
      </c>
      <c r="C8" s="8">
        <v>3148.029</v>
      </c>
      <c r="D8" s="8">
        <v>3254.92643</v>
      </c>
      <c r="E8" s="8">
        <v>3106.39284</v>
      </c>
      <c r="F8" s="8">
        <v>3257.95757</v>
      </c>
      <c r="G8" s="8">
        <v>3656.48857</v>
      </c>
      <c r="H8" s="8">
        <v>4330.5789100000002</v>
      </c>
      <c r="I8" s="8">
        <v>4380.4820200000004</v>
      </c>
      <c r="J8" s="8">
        <v>4046.9360700000002</v>
      </c>
      <c r="K8" s="8">
        <v>3713.84746</v>
      </c>
      <c r="L8" s="8">
        <v>3668.9488900000001</v>
      </c>
      <c r="M8" s="8">
        <v>3332.5751599999999</v>
      </c>
      <c r="N8" s="8">
        <v>3559.7121699999998</v>
      </c>
      <c r="O8" s="8">
        <v>5063.22649</v>
      </c>
      <c r="P8" s="8">
        <v>5305.2507999999998</v>
      </c>
      <c r="Q8" s="8">
        <v>5252.8948899999996</v>
      </c>
      <c r="R8" s="8">
        <v>5562.2844800000003</v>
      </c>
      <c r="S8" s="8">
        <v>4904.4168799999998</v>
      </c>
      <c r="T8" s="8">
        <v>4930.2481900000002</v>
      </c>
      <c r="U8" s="8">
        <v>4599.55789</v>
      </c>
      <c r="V8" s="8">
        <v>4448.2176600000003</v>
      </c>
      <c r="W8" s="8">
        <v>5276.5887199999997</v>
      </c>
    </row>
    <row r="9" spans="1:23" x14ac:dyDescent="0.25">
      <c r="A9" s="10" t="s">
        <v>120</v>
      </c>
      <c r="B9" s="8">
        <v>104.03704</v>
      </c>
      <c r="C9" s="8">
        <v>98.85633</v>
      </c>
      <c r="D9" s="8">
        <v>104.30136</v>
      </c>
      <c r="E9" s="8">
        <v>90.292310000000001</v>
      </c>
      <c r="F9" s="8">
        <v>108.9593</v>
      </c>
      <c r="G9" s="8">
        <v>91.161370000000005</v>
      </c>
      <c r="H9" s="8">
        <v>96.98433</v>
      </c>
      <c r="I9" s="8">
        <v>93.55095</v>
      </c>
      <c r="J9" s="8">
        <v>88.865729999999999</v>
      </c>
      <c r="K9" s="8">
        <v>85.970280000000002</v>
      </c>
      <c r="L9" s="8">
        <v>48.908140000000003</v>
      </c>
      <c r="M9" s="8">
        <v>46.000700000000002</v>
      </c>
      <c r="N9" s="8">
        <v>45.397100000000002</v>
      </c>
      <c r="O9" s="8">
        <v>41.567709999999998</v>
      </c>
      <c r="P9" s="8">
        <v>33.249690000000001</v>
      </c>
      <c r="Q9" s="8">
        <v>30.184840000000001</v>
      </c>
      <c r="R9" s="8">
        <v>35.934609999999999</v>
      </c>
      <c r="S9" s="8">
        <v>36.997700000000002</v>
      </c>
      <c r="T9" s="8">
        <v>44.958320000000001</v>
      </c>
      <c r="U9" s="8">
        <v>43.352370000000001</v>
      </c>
      <c r="V9" s="8">
        <v>34.231679999999997</v>
      </c>
      <c r="W9" s="8">
        <v>26.007570000000001</v>
      </c>
    </row>
    <row r="10" spans="1:23" x14ac:dyDescent="0.25">
      <c r="A10" s="15" t="s">
        <v>121</v>
      </c>
      <c r="B10" s="16">
        <f>SUM(B11:B17)</f>
        <v>9847.742040000001</v>
      </c>
      <c r="C10" s="16">
        <f t="shared" ref="C10:W10" si="4">SUM(C11:C17)</f>
        <v>9971.725910000001</v>
      </c>
      <c r="D10" s="16">
        <f t="shared" si="4"/>
        <v>9426.054540000001</v>
      </c>
      <c r="E10" s="16">
        <f t="shared" si="4"/>
        <v>9102.7697499999995</v>
      </c>
      <c r="F10" s="16">
        <f t="shared" si="4"/>
        <v>8618.3536000000004</v>
      </c>
      <c r="G10" s="16">
        <f t="shared" si="4"/>
        <v>10134.373</v>
      </c>
      <c r="H10" s="16">
        <f t="shared" si="4"/>
        <v>10369.072389999999</v>
      </c>
      <c r="I10" s="16">
        <f t="shared" si="4"/>
        <v>9959.1261200000008</v>
      </c>
      <c r="J10" s="16">
        <f t="shared" si="4"/>
        <v>9325.76764</v>
      </c>
      <c r="K10" s="16">
        <f t="shared" si="4"/>
        <v>7436.7821600000007</v>
      </c>
      <c r="L10" s="16">
        <f t="shared" si="4"/>
        <v>6813.2421999999997</v>
      </c>
      <c r="M10" s="16">
        <f t="shared" si="4"/>
        <v>4917.0319899999995</v>
      </c>
      <c r="N10" s="16">
        <f t="shared" si="4"/>
        <v>5457.7830599999998</v>
      </c>
      <c r="O10" s="16">
        <f t="shared" si="4"/>
        <v>5229.1592099999998</v>
      </c>
      <c r="P10" s="16">
        <f t="shared" si="4"/>
        <v>5397.3321299999998</v>
      </c>
      <c r="Q10" s="16">
        <f t="shared" si="4"/>
        <v>5166.2807899999998</v>
      </c>
      <c r="R10" s="16">
        <f t="shared" si="4"/>
        <v>5291.9191899999996</v>
      </c>
      <c r="S10" s="16">
        <f t="shared" si="4"/>
        <v>5715.9683100000002</v>
      </c>
      <c r="T10" s="16">
        <f t="shared" si="4"/>
        <v>5048.7999500000005</v>
      </c>
      <c r="U10" s="16">
        <f t="shared" si="4"/>
        <v>4568.5001300000004</v>
      </c>
      <c r="V10" s="16">
        <f t="shared" si="4"/>
        <v>4405.5237200000001</v>
      </c>
      <c r="W10" s="16">
        <f t="shared" si="4"/>
        <v>4779.7906399999993</v>
      </c>
    </row>
    <row r="11" spans="1:23" x14ac:dyDescent="0.25">
      <c r="A11" s="10" t="s">
        <v>122</v>
      </c>
      <c r="B11" s="8">
        <v>286.41957000000002</v>
      </c>
      <c r="C11" s="8">
        <v>311.29579000000001</v>
      </c>
      <c r="D11" s="8">
        <v>324.94096999999999</v>
      </c>
      <c r="E11" s="8">
        <v>305.69454000000002</v>
      </c>
      <c r="F11" s="8">
        <v>230.37415999999999</v>
      </c>
      <c r="G11" s="8">
        <v>185.85686999999999</v>
      </c>
      <c r="H11" s="8">
        <v>174.28917000000001</v>
      </c>
      <c r="I11" s="8">
        <v>200.11945</v>
      </c>
      <c r="J11" s="8">
        <v>190.46362999999999</v>
      </c>
      <c r="K11" s="8">
        <v>160.48098999999999</v>
      </c>
      <c r="L11" s="8">
        <v>160.28620000000001</v>
      </c>
      <c r="M11" s="8">
        <v>149.25844000000001</v>
      </c>
      <c r="N11" s="8">
        <v>198.42218</v>
      </c>
      <c r="O11" s="8">
        <v>172.75601</v>
      </c>
      <c r="P11" s="8">
        <v>148.06450000000001</v>
      </c>
      <c r="Q11" s="8">
        <v>65.037360000000007</v>
      </c>
      <c r="R11" s="8">
        <v>120.72821999999999</v>
      </c>
      <c r="S11" s="8">
        <v>102.56704000000001</v>
      </c>
      <c r="T11" s="8">
        <v>90.780680000000004</v>
      </c>
      <c r="U11" s="8">
        <v>95.825140000000005</v>
      </c>
      <c r="V11" s="8">
        <v>94.275890000000004</v>
      </c>
      <c r="W11" s="8">
        <v>116.13965</v>
      </c>
    </row>
    <row r="12" spans="1:23" x14ac:dyDescent="0.25">
      <c r="A12" s="10" t="s">
        <v>123</v>
      </c>
      <c r="B12" s="8">
        <v>935.89720999999997</v>
      </c>
      <c r="C12" s="8">
        <v>928.14504999999997</v>
      </c>
      <c r="D12" s="8">
        <v>975.37350000000004</v>
      </c>
      <c r="E12" s="8">
        <v>1012.1829300000001</v>
      </c>
      <c r="F12" s="8">
        <v>977.70487000000003</v>
      </c>
      <c r="G12" s="8">
        <v>816.18246999999997</v>
      </c>
      <c r="H12" s="8">
        <v>831.62212</v>
      </c>
      <c r="I12" s="8">
        <v>825.06239000000005</v>
      </c>
      <c r="J12" s="8">
        <v>747.33041000000003</v>
      </c>
      <c r="K12" s="8">
        <v>538.50408000000004</v>
      </c>
      <c r="L12" s="8">
        <v>507.90771000000001</v>
      </c>
      <c r="M12" s="8">
        <v>466.11962999999997</v>
      </c>
      <c r="N12" s="8">
        <v>532.09915000000001</v>
      </c>
      <c r="O12" s="8">
        <v>772.20519000000002</v>
      </c>
      <c r="P12" s="8">
        <v>622.89849000000004</v>
      </c>
      <c r="Q12" s="8">
        <v>587.06893000000002</v>
      </c>
      <c r="R12" s="8">
        <v>562.21568000000002</v>
      </c>
      <c r="S12" s="8">
        <v>759.08010999999999</v>
      </c>
      <c r="T12" s="8">
        <v>321.51584000000003</v>
      </c>
      <c r="U12" s="8">
        <v>357.57628999999997</v>
      </c>
      <c r="V12" s="8">
        <v>335.36619000000002</v>
      </c>
      <c r="W12" s="8">
        <v>673.92457999999999</v>
      </c>
    </row>
    <row r="13" spans="1:23" x14ac:dyDescent="0.25">
      <c r="A13" s="10" t="s">
        <v>124</v>
      </c>
      <c r="B13" s="8">
        <v>649.12532999999996</v>
      </c>
      <c r="C13" s="8">
        <v>591.63928999999996</v>
      </c>
      <c r="D13" s="8">
        <v>529.77972</v>
      </c>
      <c r="E13" s="8">
        <v>648.64586999999995</v>
      </c>
      <c r="F13" s="8">
        <v>914.52728999999999</v>
      </c>
      <c r="G13" s="8">
        <v>781.24974999999995</v>
      </c>
      <c r="H13" s="8">
        <v>758.13930000000005</v>
      </c>
      <c r="I13" s="8">
        <v>617.16246000000001</v>
      </c>
      <c r="J13" s="8">
        <v>750.29840999999999</v>
      </c>
      <c r="K13" s="8">
        <v>806.09364000000005</v>
      </c>
      <c r="L13" s="8">
        <v>977.93037000000004</v>
      </c>
      <c r="M13" s="8">
        <v>807.60676000000001</v>
      </c>
      <c r="N13" s="8">
        <v>669.74671000000001</v>
      </c>
      <c r="O13" s="8">
        <v>342.96359999999999</v>
      </c>
      <c r="P13" s="8">
        <v>356.93425999999999</v>
      </c>
      <c r="Q13" s="8">
        <v>443.54390000000001</v>
      </c>
      <c r="R13" s="8">
        <v>92.027889999999999</v>
      </c>
      <c r="S13" s="8">
        <v>266.24873000000002</v>
      </c>
      <c r="T13" s="8">
        <v>478.34176000000002</v>
      </c>
      <c r="U13" s="8">
        <v>452.16971000000001</v>
      </c>
      <c r="V13" s="8">
        <v>617.90560000000005</v>
      </c>
      <c r="W13" s="8">
        <v>645.18520000000001</v>
      </c>
    </row>
    <row r="14" spans="1:23" x14ac:dyDescent="0.25">
      <c r="A14" s="10" t="s">
        <v>125</v>
      </c>
      <c r="B14" s="8">
        <v>377.28176000000002</v>
      </c>
      <c r="C14" s="8">
        <v>347.13150999999999</v>
      </c>
      <c r="D14" s="8">
        <v>357.17185999999998</v>
      </c>
      <c r="E14" s="8">
        <v>367.53527000000003</v>
      </c>
      <c r="F14" s="8">
        <v>254.09578999999999</v>
      </c>
      <c r="G14" s="8">
        <v>231.01308</v>
      </c>
      <c r="H14" s="8">
        <v>270.77499999999998</v>
      </c>
      <c r="I14" s="8">
        <v>257.47464000000002</v>
      </c>
      <c r="J14" s="8">
        <v>241.54795999999999</v>
      </c>
      <c r="K14" s="8">
        <v>198.58168000000001</v>
      </c>
      <c r="L14" s="8">
        <v>179.80538999999999</v>
      </c>
      <c r="M14" s="8">
        <v>151.74551</v>
      </c>
      <c r="N14" s="8">
        <v>118.98801</v>
      </c>
      <c r="O14" s="8">
        <v>138.34344999999999</v>
      </c>
      <c r="P14" s="8">
        <v>133.23561000000001</v>
      </c>
      <c r="Q14" s="8">
        <v>104.37059000000001</v>
      </c>
      <c r="R14" s="8">
        <v>79.659350000000003</v>
      </c>
      <c r="S14" s="8">
        <v>76.89376</v>
      </c>
      <c r="T14" s="8">
        <v>91.279480000000007</v>
      </c>
      <c r="U14" s="8">
        <v>92.925030000000007</v>
      </c>
      <c r="V14" s="8">
        <v>84.328339999999997</v>
      </c>
      <c r="W14" s="8">
        <v>86.449799999999996</v>
      </c>
    </row>
    <row r="15" spans="1:23" x14ac:dyDescent="0.25">
      <c r="A15" s="10" t="s">
        <v>126</v>
      </c>
      <c r="B15" s="8">
        <v>1096.77134</v>
      </c>
      <c r="C15" s="8">
        <v>1002.00063</v>
      </c>
      <c r="D15" s="8">
        <v>1047.87456</v>
      </c>
      <c r="E15" s="8">
        <v>1100.6089300000001</v>
      </c>
      <c r="F15" s="8">
        <v>882.97631000000001</v>
      </c>
      <c r="G15" s="8">
        <v>797.04962999999998</v>
      </c>
      <c r="H15" s="8">
        <v>854.18863999999996</v>
      </c>
      <c r="I15" s="8">
        <v>711.11666000000002</v>
      </c>
      <c r="J15" s="8">
        <v>657.43406000000004</v>
      </c>
      <c r="K15" s="8">
        <v>592.87642000000005</v>
      </c>
      <c r="L15" s="8">
        <v>502.90235000000001</v>
      </c>
      <c r="M15" s="8">
        <v>404.05527000000001</v>
      </c>
      <c r="N15" s="8">
        <v>510.77319</v>
      </c>
      <c r="O15" s="8">
        <v>568.35191999999995</v>
      </c>
      <c r="P15" s="8">
        <v>645.79035999999996</v>
      </c>
      <c r="Q15" s="8">
        <v>620.38589000000002</v>
      </c>
      <c r="R15" s="8">
        <v>630.33853999999997</v>
      </c>
      <c r="S15" s="8">
        <v>636.65890999999999</v>
      </c>
      <c r="T15" s="8">
        <v>607.51534000000004</v>
      </c>
      <c r="U15" s="8">
        <v>580.77592000000004</v>
      </c>
      <c r="V15" s="8">
        <v>555.00680999999997</v>
      </c>
      <c r="W15" s="8">
        <v>611.44623000000001</v>
      </c>
    </row>
    <row r="16" spans="1:23" x14ac:dyDescent="0.25">
      <c r="A16" s="10" t="s">
        <v>127</v>
      </c>
      <c r="B16" s="8">
        <v>6502.24683</v>
      </c>
      <c r="C16" s="8">
        <v>6791.5136400000001</v>
      </c>
      <c r="D16" s="8">
        <v>6190.9139299999997</v>
      </c>
      <c r="E16" s="8">
        <v>5668.10221</v>
      </c>
      <c r="F16" s="8">
        <v>5358.6751800000002</v>
      </c>
      <c r="G16" s="8">
        <v>7323.0212000000001</v>
      </c>
      <c r="H16" s="8">
        <v>7480.0581599999996</v>
      </c>
      <c r="I16" s="8">
        <v>7348.1905200000001</v>
      </c>
      <c r="J16" s="8">
        <v>6738.6931699999996</v>
      </c>
      <c r="K16" s="8">
        <v>5140.2453500000001</v>
      </c>
      <c r="L16" s="8">
        <v>4484.4101799999999</v>
      </c>
      <c r="M16" s="8">
        <v>2938.24638</v>
      </c>
      <c r="N16" s="8">
        <v>3427.7538199999999</v>
      </c>
      <c r="O16" s="8">
        <v>3234.5390400000001</v>
      </c>
      <c r="P16" s="8">
        <v>3490.4089100000001</v>
      </c>
      <c r="Q16" s="8">
        <v>3345.8741199999999</v>
      </c>
      <c r="R16" s="8">
        <v>3806.9495099999999</v>
      </c>
      <c r="S16" s="8">
        <v>3874.5197600000001</v>
      </c>
      <c r="T16" s="8">
        <v>3459.3668499999999</v>
      </c>
      <c r="U16" s="8">
        <v>2989.22804</v>
      </c>
      <c r="V16" s="8">
        <v>2718.6408900000001</v>
      </c>
      <c r="W16" s="8">
        <v>2646.64518</v>
      </c>
    </row>
    <row r="17" spans="1:23" x14ac:dyDescent="0.25">
      <c r="A17" s="10" t="s">
        <v>128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</row>
    <row r="18" spans="1:23" x14ac:dyDescent="0.25">
      <c r="A18" s="15" t="s">
        <v>129</v>
      </c>
      <c r="B18" s="16">
        <f>SUM(B19:B23)</f>
        <v>18364.23775</v>
      </c>
      <c r="C18" s="16">
        <f t="shared" ref="C18:W18" si="5">SUM(C19:C23)</f>
        <v>19227.918420000005</v>
      </c>
      <c r="D18" s="16">
        <f t="shared" si="5"/>
        <v>19553.338329999999</v>
      </c>
      <c r="E18" s="16">
        <f t="shared" si="5"/>
        <v>20628.462190000002</v>
      </c>
      <c r="F18" s="16">
        <f t="shared" si="5"/>
        <v>21024.823370000002</v>
      </c>
      <c r="G18" s="16">
        <f t="shared" si="5"/>
        <v>21333.012569999999</v>
      </c>
      <c r="H18" s="16">
        <f t="shared" si="5"/>
        <v>22004.6276</v>
      </c>
      <c r="I18" s="16">
        <f t="shared" si="5"/>
        <v>22639.508090000003</v>
      </c>
      <c r="J18" s="16">
        <f t="shared" si="5"/>
        <v>21938.643309999999</v>
      </c>
      <c r="K18" s="16">
        <f t="shared" si="5"/>
        <v>24796.632459999997</v>
      </c>
      <c r="L18" s="16">
        <f t="shared" si="5"/>
        <v>22045.51857</v>
      </c>
      <c r="M18" s="16">
        <f t="shared" si="5"/>
        <v>19771.674159999999</v>
      </c>
      <c r="N18" s="16">
        <f t="shared" si="5"/>
        <v>16465.149239999999</v>
      </c>
      <c r="O18" s="16">
        <f t="shared" si="5"/>
        <v>16246.665410000001</v>
      </c>
      <c r="P18" s="16">
        <f t="shared" si="5"/>
        <v>16267.317909999998</v>
      </c>
      <c r="Q18" s="16">
        <f t="shared" si="5"/>
        <v>16801.609649999999</v>
      </c>
      <c r="R18" s="16">
        <f t="shared" si="5"/>
        <v>17129.15825</v>
      </c>
      <c r="S18" s="16">
        <f t="shared" si="5"/>
        <v>16901.363690000002</v>
      </c>
      <c r="T18" s="16">
        <f t="shared" si="5"/>
        <v>17129.033340000002</v>
      </c>
      <c r="U18" s="16">
        <f t="shared" si="5"/>
        <v>17540.519689999997</v>
      </c>
      <c r="V18" s="16">
        <f t="shared" si="5"/>
        <v>15096.290779999999</v>
      </c>
      <c r="W18" s="16">
        <f t="shared" si="5"/>
        <v>16478.749790000002</v>
      </c>
    </row>
    <row r="19" spans="1:23" x14ac:dyDescent="0.25">
      <c r="A19" s="10" t="s">
        <v>130</v>
      </c>
      <c r="B19" s="8">
        <v>573.32293000000004</v>
      </c>
      <c r="C19" s="8">
        <v>513.06748000000005</v>
      </c>
      <c r="D19" s="8">
        <v>440.84219000000002</v>
      </c>
      <c r="E19" s="8">
        <v>503.85932000000003</v>
      </c>
      <c r="F19" s="8">
        <v>545.69074000000001</v>
      </c>
      <c r="G19" s="8">
        <v>455.83929999999998</v>
      </c>
      <c r="H19" s="8">
        <v>497.60989000000001</v>
      </c>
      <c r="I19" s="8">
        <v>518.25414000000001</v>
      </c>
      <c r="J19" s="8">
        <v>465.36439000000001</v>
      </c>
      <c r="K19" s="8">
        <v>538.17084</v>
      </c>
      <c r="L19" s="8">
        <v>462.84823</v>
      </c>
      <c r="M19" s="8">
        <v>512.08942000000002</v>
      </c>
      <c r="N19" s="8">
        <v>478.59428000000003</v>
      </c>
      <c r="O19" s="8">
        <v>338.08172000000002</v>
      </c>
      <c r="P19" s="8">
        <v>361.46379999999999</v>
      </c>
      <c r="Q19" s="8">
        <v>386.55286999999998</v>
      </c>
      <c r="R19" s="8">
        <v>410.48009999999999</v>
      </c>
      <c r="S19" s="8">
        <v>403.52386000000001</v>
      </c>
      <c r="T19" s="8">
        <v>421.41198000000003</v>
      </c>
      <c r="U19" s="8">
        <v>409.9699</v>
      </c>
      <c r="V19" s="8">
        <v>213.45364000000001</v>
      </c>
      <c r="W19" s="8">
        <v>320.32193999999998</v>
      </c>
    </row>
    <row r="20" spans="1:23" x14ac:dyDescent="0.25">
      <c r="A20" s="10" t="s">
        <v>131</v>
      </c>
      <c r="B20" s="8">
        <v>16087.02707</v>
      </c>
      <c r="C20" s="8">
        <v>16437.975160000002</v>
      </c>
      <c r="D20" s="8">
        <v>17043.378059999999</v>
      </c>
      <c r="E20" s="8">
        <v>18076.625260000001</v>
      </c>
      <c r="F20" s="8">
        <v>18193.262480000001</v>
      </c>
      <c r="G20" s="8">
        <v>18681.685160000001</v>
      </c>
      <c r="H20" s="8">
        <v>19109.107690000001</v>
      </c>
      <c r="I20" s="8">
        <v>19881.393100000001</v>
      </c>
      <c r="J20" s="8">
        <v>19445.436040000001</v>
      </c>
      <c r="K20" s="8">
        <v>21295.88219</v>
      </c>
      <c r="L20" s="8">
        <v>19187.87918</v>
      </c>
      <c r="M20" s="8">
        <v>17545.1852</v>
      </c>
      <c r="N20" s="8">
        <v>14231.9563</v>
      </c>
      <c r="O20" s="8">
        <v>14457.9781</v>
      </c>
      <c r="P20" s="8">
        <v>14317.54588</v>
      </c>
      <c r="Q20" s="8">
        <v>14555.68469</v>
      </c>
      <c r="R20" s="8">
        <v>14787.89976</v>
      </c>
      <c r="S20" s="8">
        <v>14533.74625</v>
      </c>
      <c r="T20" s="8">
        <v>14592.539769999999</v>
      </c>
      <c r="U20" s="8">
        <v>15031.327719999999</v>
      </c>
      <c r="V20" s="8">
        <v>13191.868409999999</v>
      </c>
      <c r="W20" s="8">
        <v>14323.35447</v>
      </c>
    </row>
    <row r="21" spans="1:23" x14ac:dyDescent="0.25">
      <c r="A21" s="10" t="s">
        <v>132</v>
      </c>
      <c r="B21" s="8">
        <v>129.24178000000001</v>
      </c>
      <c r="C21" s="8">
        <v>129.24178000000001</v>
      </c>
      <c r="D21" s="8">
        <v>129.24178000000001</v>
      </c>
      <c r="E21" s="8">
        <v>129.24178000000001</v>
      </c>
      <c r="F21" s="8">
        <v>129.24178000000001</v>
      </c>
      <c r="G21" s="8">
        <v>128.15298000000001</v>
      </c>
      <c r="H21" s="8">
        <v>131.28358</v>
      </c>
      <c r="I21" s="8">
        <v>118.76118</v>
      </c>
      <c r="J21" s="8">
        <v>115.63057999999999</v>
      </c>
      <c r="K21" s="8">
        <v>96.846980000000002</v>
      </c>
      <c r="L21" s="8">
        <v>62.612000000000002</v>
      </c>
      <c r="M21" s="8">
        <v>46.959000000000003</v>
      </c>
      <c r="N21" s="8">
        <v>78.265000000000001</v>
      </c>
      <c r="O21" s="8">
        <v>56.3508</v>
      </c>
      <c r="P21" s="8">
        <v>134.61580000000001</v>
      </c>
      <c r="Q21" s="8">
        <v>125.224</v>
      </c>
      <c r="R21" s="8">
        <v>125.224</v>
      </c>
      <c r="S21" s="8">
        <v>122.16853</v>
      </c>
      <c r="T21" s="8">
        <v>116.04600000000001</v>
      </c>
      <c r="U21" s="8">
        <v>32.620849999999997</v>
      </c>
      <c r="V21" s="8">
        <v>22.80941</v>
      </c>
      <c r="W21" s="8">
        <v>0</v>
      </c>
    </row>
    <row r="22" spans="1:23" x14ac:dyDescent="0.25">
      <c r="A22" s="10" t="s">
        <v>133</v>
      </c>
      <c r="B22" s="8">
        <v>1574.64597</v>
      </c>
      <c r="C22" s="8">
        <v>2145.5940000000001</v>
      </c>
      <c r="D22" s="8">
        <v>1934.4963</v>
      </c>
      <c r="E22" s="8">
        <v>1915.1458299999999</v>
      </c>
      <c r="F22" s="8">
        <v>2154.4383699999998</v>
      </c>
      <c r="G22" s="8">
        <v>2063.4951299999998</v>
      </c>
      <c r="H22" s="8">
        <v>2262.2464399999999</v>
      </c>
      <c r="I22" s="8">
        <v>2113.71967</v>
      </c>
      <c r="J22" s="8">
        <v>1896.3923</v>
      </c>
      <c r="K22" s="8">
        <v>2864.9324499999998</v>
      </c>
      <c r="L22" s="8">
        <v>2331.4291600000001</v>
      </c>
      <c r="M22" s="8">
        <v>1667.4405400000001</v>
      </c>
      <c r="N22" s="8">
        <v>1676.33366</v>
      </c>
      <c r="O22" s="8">
        <v>1394.25479</v>
      </c>
      <c r="P22" s="8">
        <v>1453.6924300000001</v>
      </c>
      <c r="Q22" s="8">
        <v>1734.1480899999999</v>
      </c>
      <c r="R22" s="8">
        <v>1797.4643900000001</v>
      </c>
      <c r="S22" s="8">
        <v>1841.9250500000001</v>
      </c>
      <c r="T22" s="8">
        <v>1999.03559</v>
      </c>
      <c r="U22" s="8">
        <v>2066.60122</v>
      </c>
      <c r="V22" s="8">
        <v>1668.15932</v>
      </c>
      <c r="W22" s="8">
        <v>1835.07338</v>
      </c>
    </row>
    <row r="23" spans="1:23" x14ac:dyDescent="0.25">
      <c r="A23" s="10" t="s">
        <v>134</v>
      </c>
      <c r="B23" s="8">
        <v>0</v>
      </c>
      <c r="C23" s="8">
        <v>2.04</v>
      </c>
      <c r="D23" s="8">
        <v>5.38</v>
      </c>
      <c r="E23" s="8">
        <v>3.59</v>
      </c>
      <c r="F23" s="8">
        <v>2.19</v>
      </c>
      <c r="G23" s="8">
        <v>3.84</v>
      </c>
      <c r="H23" s="8">
        <v>4.38</v>
      </c>
      <c r="I23" s="8">
        <v>7.38</v>
      </c>
      <c r="J23" s="8">
        <v>15.82</v>
      </c>
      <c r="K23" s="8">
        <v>0.8</v>
      </c>
      <c r="L23" s="8">
        <v>0.75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8.09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11049.602360000001</v>
      </c>
      <c r="C24" s="16">
        <f t="shared" ref="C24:W24" si="6">SUM(C25:C27)</f>
        <v>11904.41813</v>
      </c>
      <c r="D24" s="16">
        <f t="shared" si="6"/>
        <v>12444.958189999999</v>
      </c>
      <c r="E24" s="16">
        <f t="shared" si="6"/>
        <v>14355.698700000001</v>
      </c>
      <c r="F24" s="16">
        <f t="shared" si="6"/>
        <v>13559.74987</v>
      </c>
      <c r="G24" s="16">
        <f t="shared" si="6"/>
        <v>14214.111700000001</v>
      </c>
      <c r="H24" s="16">
        <f t="shared" si="6"/>
        <v>14104.92901</v>
      </c>
      <c r="I24" s="16">
        <f t="shared" si="6"/>
        <v>12729.195909999999</v>
      </c>
      <c r="J24" s="16">
        <f t="shared" si="6"/>
        <v>12453.048400000001</v>
      </c>
      <c r="K24" s="16">
        <f t="shared" si="6"/>
        <v>10674.715400000001</v>
      </c>
      <c r="L24" s="16">
        <f t="shared" si="6"/>
        <v>9574.69967</v>
      </c>
      <c r="M24" s="16">
        <f t="shared" si="6"/>
        <v>10802.991549999999</v>
      </c>
      <c r="N24" s="16">
        <f t="shared" si="6"/>
        <v>9257.0741500000004</v>
      </c>
      <c r="O24" s="16">
        <f t="shared" si="6"/>
        <v>4903.1074799999997</v>
      </c>
      <c r="P24" s="16">
        <f t="shared" si="6"/>
        <v>4810.7733900000003</v>
      </c>
      <c r="Q24" s="16">
        <f t="shared" si="6"/>
        <v>6262.9464399999997</v>
      </c>
      <c r="R24" s="16">
        <f t="shared" si="6"/>
        <v>5812.7558099999997</v>
      </c>
      <c r="S24" s="16">
        <f t="shared" si="6"/>
        <v>5864.5347999999994</v>
      </c>
      <c r="T24" s="16">
        <f t="shared" si="6"/>
        <v>5119.8055299999996</v>
      </c>
      <c r="U24" s="16">
        <f t="shared" si="6"/>
        <v>5645.5896700000003</v>
      </c>
      <c r="V24" s="16">
        <f t="shared" si="6"/>
        <v>6284.9125700000004</v>
      </c>
      <c r="W24" s="16">
        <f t="shared" si="6"/>
        <v>5730.6176000000005</v>
      </c>
    </row>
    <row r="25" spans="1:23" x14ac:dyDescent="0.25">
      <c r="A25" s="10" t="s">
        <v>136</v>
      </c>
      <c r="B25" s="8">
        <v>784.83524999999997</v>
      </c>
      <c r="C25" s="8">
        <v>1020.58425</v>
      </c>
      <c r="D25" s="8">
        <v>1039.3570199999999</v>
      </c>
      <c r="E25" s="8">
        <v>1140.95254</v>
      </c>
      <c r="F25" s="8">
        <v>1231.79332</v>
      </c>
      <c r="G25" s="8">
        <v>1549.3019099999999</v>
      </c>
      <c r="H25" s="8">
        <v>1610.9672</v>
      </c>
      <c r="I25" s="8">
        <v>1511.82627</v>
      </c>
      <c r="J25" s="8">
        <v>1507.5873799999999</v>
      </c>
      <c r="K25" s="8">
        <v>1240.2217499999999</v>
      </c>
      <c r="L25" s="8">
        <v>1150.17581</v>
      </c>
      <c r="M25" s="8">
        <v>1084.5171499999999</v>
      </c>
      <c r="N25" s="8">
        <v>1352.9198100000001</v>
      </c>
      <c r="O25" s="8">
        <v>828.54137000000003</v>
      </c>
      <c r="P25" s="8">
        <v>560.86368000000004</v>
      </c>
      <c r="Q25" s="8">
        <v>713.11157000000003</v>
      </c>
      <c r="R25" s="8">
        <v>694.65075999999999</v>
      </c>
      <c r="S25" s="8">
        <v>710.62365999999997</v>
      </c>
      <c r="T25" s="8">
        <v>683.48175000000003</v>
      </c>
      <c r="U25" s="8">
        <v>734.06430999999998</v>
      </c>
      <c r="V25" s="8">
        <v>582.79331999999999</v>
      </c>
      <c r="W25" s="8">
        <v>624.41209000000003</v>
      </c>
    </row>
    <row r="26" spans="1:23" x14ac:dyDescent="0.25">
      <c r="A26" s="10" t="s">
        <v>137</v>
      </c>
      <c r="B26" s="8">
        <v>7652.6434399999998</v>
      </c>
      <c r="C26" s="8">
        <v>8236.3913599999996</v>
      </c>
      <c r="D26" s="8">
        <v>8531.2618999999995</v>
      </c>
      <c r="E26" s="8">
        <v>10136.920239999999</v>
      </c>
      <c r="F26" s="8">
        <v>9698.1191299999991</v>
      </c>
      <c r="G26" s="8">
        <v>9960.0657200000005</v>
      </c>
      <c r="H26" s="8">
        <v>9630.6059800000003</v>
      </c>
      <c r="I26" s="8">
        <v>8676.2777499999993</v>
      </c>
      <c r="J26" s="8">
        <v>8465.9035000000003</v>
      </c>
      <c r="K26" s="8">
        <v>7475.9891900000002</v>
      </c>
      <c r="L26" s="8">
        <v>6742.1631299999999</v>
      </c>
      <c r="M26" s="8">
        <v>7979.0131899999997</v>
      </c>
      <c r="N26" s="8">
        <v>7013.8706400000001</v>
      </c>
      <c r="O26" s="8">
        <v>3588.39732</v>
      </c>
      <c r="P26" s="8">
        <v>3781.0410900000002</v>
      </c>
      <c r="Q26" s="8">
        <v>5050.4021599999996</v>
      </c>
      <c r="R26" s="8">
        <v>4687.4655499999999</v>
      </c>
      <c r="S26" s="8">
        <v>4695.8149299999995</v>
      </c>
      <c r="T26" s="8">
        <v>3973.0865100000001</v>
      </c>
      <c r="U26" s="8">
        <v>4461.0788300000004</v>
      </c>
      <c r="V26" s="8">
        <v>4998.7236000000003</v>
      </c>
      <c r="W26" s="8">
        <v>4548.7275900000004</v>
      </c>
    </row>
    <row r="27" spans="1:23" x14ac:dyDescent="0.25">
      <c r="A27" s="10" t="s">
        <v>138</v>
      </c>
      <c r="B27" s="8">
        <v>2612.1236699999999</v>
      </c>
      <c r="C27" s="8">
        <v>2647.4425200000001</v>
      </c>
      <c r="D27" s="8">
        <v>2874.3392699999999</v>
      </c>
      <c r="E27" s="8">
        <v>3077.8259200000002</v>
      </c>
      <c r="F27" s="8">
        <v>2629.8374199999998</v>
      </c>
      <c r="G27" s="8">
        <v>2704.7440700000002</v>
      </c>
      <c r="H27" s="8">
        <v>2863.35583</v>
      </c>
      <c r="I27" s="8">
        <v>2541.0918900000001</v>
      </c>
      <c r="J27" s="8">
        <v>2479.5575199999998</v>
      </c>
      <c r="K27" s="8">
        <v>1958.5044600000001</v>
      </c>
      <c r="L27" s="8">
        <v>1682.3607300000001</v>
      </c>
      <c r="M27" s="8">
        <v>1739.4612099999999</v>
      </c>
      <c r="N27" s="8">
        <v>890.28369999999995</v>
      </c>
      <c r="O27" s="8">
        <v>486.16879</v>
      </c>
      <c r="P27" s="8">
        <v>468.86862000000002</v>
      </c>
      <c r="Q27" s="8">
        <v>499.43270999999999</v>
      </c>
      <c r="R27" s="8">
        <v>430.6395</v>
      </c>
      <c r="S27" s="8">
        <v>458.09620999999999</v>
      </c>
      <c r="T27" s="8">
        <v>463.23727000000002</v>
      </c>
      <c r="U27" s="8">
        <v>450.44653</v>
      </c>
      <c r="V27" s="8">
        <v>703.39565000000005</v>
      </c>
      <c r="W27" s="8">
        <v>557.47792000000004</v>
      </c>
    </row>
    <row r="28" spans="1:23" x14ac:dyDescent="0.25">
      <c r="A28" s="15" t="s">
        <v>37</v>
      </c>
      <c r="B28" s="16">
        <f>SUM(B29:B30)</f>
        <v>0</v>
      </c>
      <c r="C28" s="16">
        <f t="shared" ref="C28:W28" si="7">SUM(C29:C30)</f>
        <v>0</v>
      </c>
      <c r="D28" s="16">
        <f t="shared" si="7"/>
        <v>0</v>
      </c>
      <c r="E28" s="16">
        <f t="shared" si="7"/>
        <v>0</v>
      </c>
      <c r="F28" s="16">
        <f t="shared" si="7"/>
        <v>0</v>
      </c>
      <c r="G28" s="16">
        <f t="shared" si="7"/>
        <v>522.58604000000003</v>
      </c>
      <c r="H28" s="16">
        <f t="shared" si="7"/>
        <v>648.57876999999996</v>
      </c>
      <c r="I28" s="16">
        <f t="shared" si="7"/>
        <v>547.14958999999999</v>
      </c>
      <c r="J28" s="16">
        <f t="shared" si="7"/>
        <v>696.20947000000001</v>
      </c>
      <c r="K28" s="16">
        <f t="shared" si="7"/>
        <v>249.68902</v>
      </c>
      <c r="L28" s="16">
        <f t="shared" si="7"/>
        <v>242.48684</v>
      </c>
      <c r="M28" s="16">
        <f t="shared" si="7"/>
        <v>215.53161</v>
      </c>
      <c r="N28" s="16">
        <f t="shared" si="7"/>
        <v>210.92648</v>
      </c>
      <c r="O28" s="16">
        <f t="shared" si="7"/>
        <v>235.28467000000001</v>
      </c>
      <c r="P28" s="16">
        <f t="shared" si="7"/>
        <v>188.57637</v>
      </c>
      <c r="Q28" s="16">
        <f t="shared" si="7"/>
        <v>206.32133999999999</v>
      </c>
      <c r="R28" s="16">
        <f t="shared" si="7"/>
        <v>199.05</v>
      </c>
      <c r="S28" s="16">
        <f t="shared" si="7"/>
        <v>182.30327</v>
      </c>
      <c r="T28" s="16">
        <f t="shared" si="7"/>
        <v>123.17</v>
      </c>
      <c r="U28" s="16">
        <f t="shared" si="7"/>
        <v>134.06798000000001</v>
      </c>
      <c r="V28" s="16">
        <f t="shared" si="7"/>
        <v>295.89774999999997</v>
      </c>
      <c r="W28" s="16">
        <f t="shared" si="7"/>
        <v>35.669040000000003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522.58604000000003</v>
      </c>
      <c r="H30" s="8">
        <v>648.57876999999996</v>
      </c>
      <c r="I30" s="8">
        <v>547.14958999999999</v>
      </c>
      <c r="J30" s="8">
        <v>696.20947000000001</v>
      </c>
      <c r="K30" s="8">
        <v>249.68902</v>
      </c>
      <c r="L30" s="8">
        <v>242.48684</v>
      </c>
      <c r="M30" s="8">
        <v>215.53161</v>
      </c>
      <c r="N30" s="8">
        <v>210.92648</v>
      </c>
      <c r="O30" s="8">
        <v>235.28467000000001</v>
      </c>
      <c r="P30" s="8">
        <v>188.57637</v>
      </c>
      <c r="Q30" s="8">
        <v>206.32133999999999</v>
      </c>
      <c r="R30" s="8">
        <v>199.05</v>
      </c>
      <c r="S30" s="8">
        <v>182.30327</v>
      </c>
      <c r="T30" s="8">
        <v>123.17</v>
      </c>
      <c r="U30" s="8">
        <v>134.06798000000001</v>
      </c>
      <c r="V30" s="8">
        <v>295.89774999999997</v>
      </c>
      <c r="W30" s="8">
        <v>35.669040000000003</v>
      </c>
    </row>
    <row r="31" spans="1:23" x14ac:dyDescent="0.25">
      <c r="A31" s="17" t="s">
        <v>40</v>
      </c>
      <c r="B31" s="16">
        <v>13.966430000000001</v>
      </c>
      <c r="C31" s="16">
        <v>9.8287899999999997</v>
      </c>
      <c r="D31" s="16">
        <v>9.6312800000000003</v>
      </c>
      <c r="E31" s="16">
        <v>7.0263</v>
      </c>
      <c r="F31" s="16">
        <v>6.8472099999999996</v>
      </c>
      <c r="G31" s="16">
        <v>5.59084</v>
      </c>
      <c r="H31" s="16">
        <v>5.6210899999999997</v>
      </c>
      <c r="I31" s="16">
        <v>4.5746799999999999</v>
      </c>
      <c r="J31" s="16">
        <v>3.5508500000000001</v>
      </c>
      <c r="K31" s="16">
        <v>4.4350399999999999</v>
      </c>
      <c r="L31" s="16">
        <v>5.9679900000000004</v>
      </c>
      <c r="M31" s="16">
        <v>5.2412200000000002</v>
      </c>
      <c r="N31" s="16">
        <v>4.95465</v>
      </c>
      <c r="O31" s="16">
        <v>4.0720799999999997</v>
      </c>
      <c r="P31" s="16">
        <v>3.74559</v>
      </c>
      <c r="Q31" s="16">
        <v>3.63883</v>
      </c>
      <c r="R31" s="16">
        <v>9.3663000000000007</v>
      </c>
      <c r="S31" s="16">
        <v>7.7069400000000003</v>
      </c>
      <c r="T31" s="16">
        <v>10.970599999999999</v>
      </c>
      <c r="U31" s="16">
        <v>9.0422899999999995</v>
      </c>
      <c r="V31" s="16">
        <v>5.1712600000000002</v>
      </c>
      <c r="W31" s="16">
        <v>3.5211000000000001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8919.9193099999993</v>
      </c>
      <c r="C33" s="16">
        <f t="shared" ref="C33:W33" si="8">SUM(C34:C41)</f>
        <v>8955.7337799999987</v>
      </c>
      <c r="D33" s="16">
        <f t="shared" si="8"/>
        <v>8851.3424400000004</v>
      </c>
      <c r="E33" s="16">
        <f t="shared" si="8"/>
        <v>9015.1891700000015</v>
      </c>
      <c r="F33" s="16">
        <f t="shared" si="8"/>
        <v>8999.7889500000001</v>
      </c>
      <c r="G33" s="16">
        <f t="shared" si="8"/>
        <v>9587.2318799999994</v>
      </c>
      <c r="H33" s="16">
        <f t="shared" si="8"/>
        <v>9358.8494499999997</v>
      </c>
      <c r="I33" s="16">
        <f t="shared" si="8"/>
        <v>9257.8653999999988</v>
      </c>
      <c r="J33" s="16">
        <f t="shared" si="8"/>
        <v>8611.7793999999994</v>
      </c>
      <c r="K33" s="16">
        <f t="shared" si="8"/>
        <v>6639.7478499999997</v>
      </c>
      <c r="L33" s="16">
        <f t="shared" si="8"/>
        <v>6598.93469</v>
      </c>
      <c r="M33" s="16">
        <f t="shared" si="8"/>
        <v>4922.9245700000001</v>
      </c>
      <c r="N33" s="16">
        <f t="shared" si="8"/>
        <v>5460.9688500000011</v>
      </c>
      <c r="O33" s="16">
        <f t="shared" si="8"/>
        <v>5860.1202600000006</v>
      </c>
      <c r="P33" s="16">
        <f t="shared" si="8"/>
        <v>6155.95525</v>
      </c>
      <c r="Q33" s="16">
        <f t="shared" si="8"/>
        <v>5681.4751700000006</v>
      </c>
      <c r="R33" s="16">
        <f t="shared" si="8"/>
        <v>5978.1238499999999</v>
      </c>
      <c r="S33" s="16">
        <f t="shared" si="8"/>
        <v>6316.0571200000004</v>
      </c>
      <c r="T33" s="16">
        <f t="shared" si="8"/>
        <v>6163.4011700000001</v>
      </c>
      <c r="U33" s="16">
        <f t="shared" si="8"/>
        <v>5937.9384799999989</v>
      </c>
      <c r="V33" s="16">
        <f t="shared" si="8"/>
        <v>5062.9219700000003</v>
      </c>
      <c r="W33" s="16">
        <f t="shared" si="8"/>
        <v>5071.0581599999996</v>
      </c>
    </row>
    <row r="34" spans="1:23" x14ac:dyDescent="0.25">
      <c r="A34" s="9" t="s">
        <v>140</v>
      </c>
      <c r="B34" s="8">
        <v>7492.7161800000003</v>
      </c>
      <c r="C34" s="8">
        <v>7549.5907399999996</v>
      </c>
      <c r="D34" s="8">
        <v>7312.4681600000004</v>
      </c>
      <c r="E34" s="8">
        <v>7348.9567699999998</v>
      </c>
      <c r="F34" s="8">
        <v>7357.0233900000003</v>
      </c>
      <c r="G34" s="8">
        <v>7926.7629299999999</v>
      </c>
      <c r="H34" s="8">
        <v>7635.8071200000004</v>
      </c>
      <c r="I34" s="8">
        <v>7471.5699599999998</v>
      </c>
      <c r="J34" s="8">
        <v>6957.9164099999998</v>
      </c>
      <c r="K34" s="8">
        <v>5321.3215799999998</v>
      </c>
      <c r="L34" s="8">
        <v>4920.64239</v>
      </c>
      <c r="M34" s="8">
        <v>3108.56592</v>
      </c>
      <c r="N34" s="8">
        <v>3738.17614</v>
      </c>
      <c r="O34" s="8">
        <v>4170.1978600000002</v>
      </c>
      <c r="P34" s="8">
        <v>4359.37878</v>
      </c>
      <c r="Q34" s="8">
        <v>3956.7323900000001</v>
      </c>
      <c r="R34" s="8">
        <v>4271.6607800000002</v>
      </c>
      <c r="S34" s="8">
        <v>4246.7194099999997</v>
      </c>
      <c r="T34" s="8">
        <v>4007.6436199999998</v>
      </c>
      <c r="U34" s="8">
        <v>3931.4798799999999</v>
      </c>
      <c r="V34" s="8">
        <v>3370.3347399999998</v>
      </c>
      <c r="W34" s="8">
        <v>3620.6470899999999</v>
      </c>
    </row>
    <row r="35" spans="1:23" x14ac:dyDescent="0.25">
      <c r="A35" s="9" t="s">
        <v>141</v>
      </c>
      <c r="B35" s="8">
        <v>281.96159999999998</v>
      </c>
      <c r="C35" s="8">
        <v>135.76506000000001</v>
      </c>
      <c r="D35" s="8">
        <v>165.68407999999999</v>
      </c>
      <c r="E35" s="8">
        <v>286.60705999999999</v>
      </c>
      <c r="F35" s="8">
        <v>304.51670000000001</v>
      </c>
      <c r="G35" s="8">
        <v>296.92207999999999</v>
      </c>
      <c r="H35" s="8">
        <v>313.92621000000003</v>
      </c>
      <c r="I35" s="8">
        <v>317.9427</v>
      </c>
      <c r="J35" s="8">
        <v>338.05531000000002</v>
      </c>
      <c r="K35" s="8">
        <v>453.25200000000001</v>
      </c>
      <c r="L35" s="8">
        <v>632.88255000000004</v>
      </c>
      <c r="M35" s="8">
        <v>584.38475000000005</v>
      </c>
      <c r="N35" s="8">
        <v>502.02096</v>
      </c>
      <c r="O35" s="8">
        <v>516.91312000000005</v>
      </c>
      <c r="P35" s="8">
        <v>569.38468</v>
      </c>
      <c r="Q35" s="8">
        <v>495.04561000000001</v>
      </c>
      <c r="R35" s="8">
        <v>461.93128000000002</v>
      </c>
      <c r="S35" s="8">
        <v>804.61676</v>
      </c>
      <c r="T35" s="8">
        <v>951.18894</v>
      </c>
      <c r="U35" s="8">
        <v>877.73942999999997</v>
      </c>
      <c r="V35" s="8">
        <v>845.53422999999998</v>
      </c>
      <c r="W35" s="8">
        <v>679.42182000000003</v>
      </c>
    </row>
    <row r="36" spans="1:23" x14ac:dyDescent="0.25">
      <c r="A36" s="9" t="s">
        <v>142</v>
      </c>
      <c r="B36" s="8">
        <v>1000.97414</v>
      </c>
      <c r="C36" s="8">
        <v>1111.5482400000001</v>
      </c>
      <c r="D36" s="8">
        <v>1239.9627800000001</v>
      </c>
      <c r="E36" s="8">
        <v>1239.99317</v>
      </c>
      <c r="F36" s="8">
        <v>1182.2505799999999</v>
      </c>
      <c r="G36" s="8">
        <v>1215.5446400000001</v>
      </c>
      <c r="H36" s="8">
        <v>1233.6076800000001</v>
      </c>
      <c r="I36" s="8">
        <v>1301.46795</v>
      </c>
      <c r="J36" s="8">
        <v>1167.74441</v>
      </c>
      <c r="K36" s="8">
        <v>732.63658999999996</v>
      </c>
      <c r="L36" s="8">
        <v>909.44764999999995</v>
      </c>
      <c r="M36" s="8">
        <v>1101.4683500000001</v>
      </c>
      <c r="N36" s="8">
        <v>1100.6085800000001</v>
      </c>
      <c r="O36" s="8">
        <v>1049.7380499999999</v>
      </c>
      <c r="P36" s="8">
        <v>1097.02853</v>
      </c>
      <c r="Q36" s="8">
        <v>1098.7374299999999</v>
      </c>
      <c r="R36" s="8">
        <v>1112.6800800000001</v>
      </c>
      <c r="S36" s="8">
        <v>1128.6073100000001</v>
      </c>
      <c r="T36" s="8">
        <v>1062.81834</v>
      </c>
      <c r="U36" s="8">
        <v>970.84995000000004</v>
      </c>
      <c r="V36" s="8">
        <v>696.84626000000003</v>
      </c>
      <c r="W36" s="8">
        <v>624.75220000000002</v>
      </c>
    </row>
    <row r="37" spans="1:23" x14ac:dyDescent="0.25">
      <c r="A37" s="9" t="s">
        <v>143</v>
      </c>
      <c r="B37" s="8">
        <v>50.335329999999999</v>
      </c>
      <c r="C37" s="8">
        <v>63.896129999999999</v>
      </c>
      <c r="D37" s="8">
        <v>41.73424</v>
      </c>
      <c r="E37" s="8">
        <v>44.537790000000001</v>
      </c>
      <c r="F37" s="8">
        <v>58.589730000000003</v>
      </c>
      <c r="G37" s="8">
        <v>53.229199999999999</v>
      </c>
      <c r="H37" s="8">
        <v>79.724180000000004</v>
      </c>
      <c r="I37" s="8">
        <v>70.183480000000003</v>
      </c>
      <c r="J37" s="8">
        <v>53.858429999999998</v>
      </c>
      <c r="K37" s="8">
        <v>41.914940000000001</v>
      </c>
      <c r="L37" s="8">
        <v>42.602179999999997</v>
      </c>
      <c r="M37" s="8">
        <v>40.372869999999999</v>
      </c>
      <c r="N37" s="8">
        <v>34.896619999999999</v>
      </c>
      <c r="O37" s="8">
        <v>37.11009</v>
      </c>
      <c r="P37" s="8">
        <v>46.828490000000002</v>
      </c>
      <c r="Q37" s="8">
        <v>47.154159999999997</v>
      </c>
      <c r="R37" s="8">
        <v>47.853380000000001</v>
      </c>
      <c r="S37" s="8">
        <v>51.341500000000003</v>
      </c>
      <c r="T37" s="8">
        <v>54.676760000000002</v>
      </c>
      <c r="U37" s="8">
        <v>70.969650000000001</v>
      </c>
      <c r="V37" s="8">
        <v>62.15419</v>
      </c>
      <c r="W37" s="8">
        <v>59.236789999999999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93.932060000000007</v>
      </c>
      <c r="C40" s="8">
        <v>94.933610000000002</v>
      </c>
      <c r="D40" s="8">
        <v>91.493179999999995</v>
      </c>
      <c r="E40" s="8">
        <v>95.094380000000001</v>
      </c>
      <c r="F40" s="8">
        <v>97.408550000000005</v>
      </c>
      <c r="G40" s="8">
        <v>94.773030000000006</v>
      </c>
      <c r="H40" s="8">
        <v>95.784260000000003</v>
      </c>
      <c r="I40" s="8">
        <v>96.701310000000007</v>
      </c>
      <c r="J40" s="8">
        <v>94.204840000000004</v>
      </c>
      <c r="K40" s="8">
        <v>90.622739999999993</v>
      </c>
      <c r="L40" s="8">
        <v>93.359920000000002</v>
      </c>
      <c r="M40" s="8">
        <v>88.132679999999993</v>
      </c>
      <c r="N40" s="8">
        <v>85.266549999999995</v>
      </c>
      <c r="O40" s="8">
        <v>86.161140000000003</v>
      </c>
      <c r="P40" s="8">
        <v>83.334770000000006</v>
      </c>
      <c r="Q40" s="8">
        <v>83.805580000000006</v>
      </c>
      <c r="R40" s="8">
        <v>83.998329999999996</v>
      </c>
      <c r="S40" s="8">
        <v>84.772139999999993</v>
      </c>
      <c r="T40" s="8">
        <v>87.073509999999999</v>
      </c>
      <c r="U40" s="8">
        <v>86.899569999999997</v>
      </c>
      <c r="V40" s="8">
        <v>88.052549999999997</v>
      </c>
      <c r="W40" s="8">
        <v>87.000259999999997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38.46857</v>
      </c>
      <c r="C42" s="16">
        <v>37.043810000000001</v>
      </c>
      <c r="D42" s="16">
        <v>36.046480000000003</v>
      </c>
      <c r="E42" s="16">
        <v>35.19162</v>
      </c>
      <c r="F42" s="16">
        <v>36.331429999999997</v>
      </c>
      <c r="G42" s="16">
        <v>31.914670000000001</v>
      </c>
      <c r="H42" s="16">
        <v>29.92</v>
      </c>
      <c r="I42" s="16">
        <v>33.624380000000002</v>
      </c>
      <c r="J42" s="16">
        <v>28.637709999999998</v>
      </c>
      <c r="K42" s="16">
        <v>24.933330000000002</v>
      </c>
      <c r="L42" s="16">
        <v>30.347429999999999</v>
      </c>
      <c r="M42" s="16">
        <v>25.844329999999999</v>
      </c>
      <c r="N42" s="16">
        <v>24.996739999999999</v>
      </c>
      <c r="O42" s="16">
        <v>26.00675</v>
      </c>
      <c r="P42" s="16">
        <v>23.642779999999998</v>
      </c>
      <c r="Q42" s="16">
        <v>23.413679999999999</v>
      </c>
      <c r="R42" s="16">
        <v>26.360800000000001</v>
      </c>
      <c r="S42" s="16">
        <v>34.140389999999996</v>
      </c>
      <c r="T42" s="16">
        <v>32.909559999999999</v>
      </c>
      <c r="U42" s="16">
        <v>34.800840000000001</v>
      </c>
      <c r="V42" s="16">
        <v>37.221240000000002</v>
      </c>
      <c r="W42" s="16">
        <v>33.499119999999998</v>
      </c>
    </row>
    <row r="43" spans="1:23" x14ac:dyDescent="0.25">
      <c r="A43" s="18" t="s">
        <v>65</v>
      </c>
      <c r="B43" s="16">
        <v>0.22015000000000001</v>
      </c>
      <c r="C43" s="16">
        <v>0.22015000000000001</v>
      </c>
      <c r="D43" s="16">
        <v>0.48098000000000002</v>
      </c>
      <c r="E43" s="16">
        <v>0.85467000000000004</v>
      </c>
      <c r="F43" s="16">
        <v>1.04779</v>
      </c>
      <c r="G43" s="16">
        <v>1.9753499999999999</v>
      </c>
      <c r="H43" s="16">
        <v>2.4078900000000001</v>
      </c>
      <c r="I43" s="16">
        <v>3.1748500000000002</v>
      </c>
      <c r="J43" s="16">
        <v>3.6835200000000001</v>
      </c>
      <c r="K43" s="16">
        <v>12.43385</v>
      </c>
      <c r="L43" s="16">
        <v>6.3556499999999998</v>
      </c>
      <c r="M43" s="16">
        <v>5.6136999999999997</v>
      </c>
      <c r="N43" s="16">
        <v>3.4761500000000001</v>
      </c>
      <c r="O43" s="16">
        <v>3.8283700000000001</v>
      </c>
      <c r="P43" s="16">
        <v>4.4805900000000003</v>
      </c>
      <c r="Q43" s="16">
        <v>5.4814299999999996</v>
      </c>
      <c r="R43" s="16">
        <v>4.6589499999999999</v>
      </c>
      <c r="S43" s="16">
        <v>4.2614299999999998</v>
      </c>
      <c r="T43" s="16">
        <v>3.7843599999999999</v>
      </c>
      <c r="U43" s="16">
        <v>3.3603200000000002</v>
      </c>
      <c r="V43" s="16">
        <v>3.05789</v>
      </c>
      <c r="W43" s="16">
        <v>3.3156699999999999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14018.480869999999</v>
      </c>
      <c r="C45" s="16">
        <f t="shared" ref="C45:W45" si="9">SUM(C46:C47)</f>
        <v>13513.653179999999</v>
      </c>
      <c r="D45" s="16">
        <f t="shared" si="9"/>
        <v>12341.995569999999</v>
      </c>
      <c r="E45" s="16">
        <f t="shared" si="9"/>
        <v>13304.19174</v>
      </c>
      <c r="F45" s="16">
        <f t="shared" si="9"/>
        <v>13474.190110000001</v>
      </c>
      <c r="G45" s="16">
        <f t="shared" si="9"/>
        <v>11815.09117</v>
      </c>
      <c r="H45" s="16">
        <f t="shared" si="9"/>
        <v>12727.53486</v>
      </c>
      <c r="I45" s="16">
        <f t="shared" si="9"/>
        <v>13103.794260000001</v>
      </c>
      <c r="J45" s="16">
        <f t="shared" si="9"/>
        <v>12862.320809999999</v>
      </c>
      <c r="K45" s="16">
        <f t="shared" si="9"/>
        <v>11147.82559</v>
      </c>
      <c r="L45" s="16">
        <f t="shared" si="9"/>
        <v>11373.0198</v>
      </c>
      <c r="M45" s="16">
        <f t="shared" si="9"/>
        <v>11652.06573</v>
      </c>
      <c r="N45" s="16">
        <f t="shared" si="9"/>
        <v>9727.8658500000001</v>
      </c>
      <c r="O45" s="16">
        <f t="shared" si="9"/>
        <v>9382.7552199999991</v>
      </c>
      <c r="P45" s="16">
        <f t="shared" si="9"/>
        <v>8878.2687499999993</v>
      </c>
      <c r="Q45" s="16">
        <f t="shared" si="9"/>
        <v>8657.3030600000002</v>
      </c>
      <c r="R45" s="16">
        <f t="shared" si="9"/>
        <v>8664.8305299999993</v>
      </c>
      <c r="S45" s="16">
        <f t="shared" si="9"/>
        <v>10387.723760000001</v>
      </c>
      <c r="T45" s="16">
        <f t="shared" si="9"/>
        <v>10982.009770000001</v>
      </c>
      <c r="U45" s="16">
        <f t="shared" si="9"/>
        <v>12210.995650000001</v>
      </c>
      <c r="V45" s="16">
        <f t="shared" si="9"/>
        <v>6661.2947999999997</v>
      </c>
      <c r="W45" s="16">
        <f t="shared" si="9"/>
        <v>8436.3984600000003</v>
      </c>
    </row>
    <row r="46" spans="1:23" x14ac:dyDescent="0.25">
      <c r="A46" s="9" t="s">
        <v>149</v>
      </c>
      <c r="B46" s="8">
        <v>2525.7600000000002</v>
      </c>
      <c r="C46" s="8">
        <v>2347.31</v>
      </c>
      <c r="D46" s="8">
        <v>2347.39</v>
      </c>
      <c r="E46" s="8">
        <v>3055.51</v>
      </c>
      <c r="F46" s="8">
        <v>3140.94</v>
      </c>
      <c r="G46" s="8">
        <v>2600.4812999999999</v>
      </c>
      <c r="H46" s="8">
        <v>2779.42481</v>
      </c>
      <c r="I46" s="8">
        <v>2948.3122100000001</v>
      </c>
      <c r="J46" s="8">
        <v>2930.89813</v>
      </c>
      <c r="K46" s="8">
        <v>2717.9084200000002</v>
      </c>
      <c r="L46" s="8">
        <v>2584.1524399999998</v>
      </c>
      <c r="M46" s="8">
        <v>2696.03613</v>
      </c>
      <c r="N46" s="8">
        <v>2386.9761699999999</v>
      </c>
      <c r="O46" s="8">
        <v>2466.4497700000002</v>
      </c>
      <c r="P46" s="8">
        <v>2829.9234499999998</v>
      </c>
      <c r="Q46" s="8">
        <v>2869.0930600000002</v>
      </c>
      <c r="R46" s="8">
        <v>3079.1518000000001</v>
      </c>
      <c r="S46" s="8">
        <v>3434.91788</v>
      </c>
      <c r="T46" s="8">
        <v>3858.5697700000001</v>
      </c>
      <c r="U46" s="8">
        <v>3988.9035199999998</v>
      </c>
      <c r="V46" s="8">
        <v>1323.5370600000001</v>
      </c>
      <c r="W46" s="8">
        <v>2511.6426200000001</v>
      </c>
    </row>
    <row r="47" spans="1:23" x14ac:dyDescent="0.25">
      <c r="A47" s="11" t="s">
        <v>150</v>
      </c>
      <c r="B47" s="12">
        <v>11492.720869999999</v>
      </c>
      <c r="C47" s="12">
        <v>11166.34318</v>
      </c>
      <c r="D47" s="12">
        <v>9994.6055699999997</v>
      </c>
      <c r="E47" s="12">
        <v>10248.68174</v>
      </c>
      <c r="F47" s="12">
        <v>10333.250110000001</v>
      </c>
      <c r="G47" s="12">
        <v>9214.6098700000002</v>
      </c>
      <c r="H47" s="12">
        <v>9948.1100499999993</v>
      </c>
      <c r="I47" s="12">
        <v>10155.482050000001</v>
      </c>
      <c r="J47" s="12">
        <v>9931.4226799999997</v>
      </c>
      <c r="K47" s="12">
        <v>8429.9171700000006</v>
      </c>
      <c r="L47" s="12">
        <v>8788.8673600000002</v>
      </c>
      <c r="M47" s="12">
        <v>8956.0295999999998</v>
      </c>
      <c r="N47" s="12">
        <v>7340.8896800000002</v>
      </c>
      <c r="O47" s="12">
        <v>6916.3054499999998</v>
      </c>
      <c r="P47" s="12">
        <v>6048.3453</v>
      </c>
      <c r="Q47" s="12">
        <v>5788.21</v>
      </c>
      <c r="R47" s="12">
        <v>5585.6787299999996</v>
      </c>
      <c r="S47" s="12">
        <v>6952.8058799999999</v>
      </c>
      <c r="T47" s="12">
        <v>7123.44</v>
      </c>
      <c r="U47" s="12">
        <v>8222.0921300000009</v>
      </c>
      <c r="V47" s="12">
        <v>5337.75774</v>
      </c>
      <c r="W47" s="12">
        <v>5924.7558399999998</v>
      </c>
    </row>
    <row r="49" spans="1:23" ht="12.75" x14ac:dyDescent="0.25">
      <c r="A49" s="4" t="s">
        <v>113</v>
      </c>
      <c r="B49" s="5">
        <f>SUM(B50,B84,B89,B90,B91,B92)</f>
        <v>117608.23020657277</v>
      </c>
      <c r="C49" s="5">
        <f t="shared" ref="C49:W49" si="10">SUM(C50,C84,C89,C90,C91,C92)</f>
        <v>119707.11965840202</v>
      </c>
      <c r="D49" s="5">
        <f t="shared" si="10"/>
        <v>118572.28653993222</v>
      </c>
      <c r="E49" s="5">
        <f t="shared" si="10"/>
        <v>122473.4157438512</v>
      </c>
      <c r="F49" s="5">
        <f t="shared" si="10"/>
        <v>122726.67868620405</v>
      </c>
      <c r="G49" s="5">
        <f t="shared" si="10"/>
        <v>124240.48609356383</v>
      </c>
      <c r="H49" s="5">
        <f t="shared" si="10"/>
        <v>123928.70728450768</v>
      </c>
      <c r="I49" s="5">
        <f t="shared" si="10"/>
        <v>128226.12535882366</v>
      </c>
      <c r="J49" s="5">
        <f t="shared" si="10"/>
        <v>122557.20387402158</v>
      </c>
      <c r="K49" s="5">
        <f t="shared" si="10"/>
        <v>114546.71191501014</v>
      </c>
      <c r="L49" s="5">
        <f t="shared" si="10"/>
        <v>107386.9656041836</v>
      </c>
      <c r="M49" s="5">
        <f t="shared" si="10"/>
        <v>105682.68710151486</v>
      </c>
      <c r="N49" s="5">
        <f t="shared" si="10"/>
        <v>100549.51032815957</v>
      </c>
      <c r="O49" s="5">
        <f t="shared" si="10"/>
        <v>89737.353042457471</v>
      </c>
      <c r="P49" s="5">
        <f t="shared" si="10"/>
        <v>87418.675632766273</v>
      </c>
      <c r="Q49" s="5">
        <f t="shared" si="10"/>
        <v>83419.608663058665</v>
      </c>
      <c r="R49" s="5">
        <f t="shared" si="10"/>
        <v>79182.944144082299</v>
      </c>
      <c r="S49" s="5">
        <f t="shared" si="10"/>
        <v>83572.261209907854</v>
      </c>
      <c r="T49" s="5">
        <f t="shared" si="10"/>
        <v>81701.070824433831</v>
      </c>
      <c r="U49" s="5">
        <f t="shared" si="10"/>
        <v>75812.699697544915</v>
      </c>
      <c r="V49" s="5">
        <f t="shared" si="10"/>
        <v>61393.268322841286</v>
      </c>
      <c r="W49" s="5">
        <f t="shared" si="10"/>
        <v>64361.800653194077</v>
      </c>
    </row>
    <row r="50" spans="1:23" x14ac:dyDescent="0.25">
      <c r="A50" s="13" t="s">
        <v>79</v>
      </c>
      <c r="B50" s="14">
        <f>SUM(B51,B82,B83)</f>
        <v>94571.557733528054</v>
      </c>
      <c r="C50" s="14">
        <f t="shared" ref="C50:W50" si="11">SUM(C51,C82,C83)</f>
        <v>97140.940611831815</v>
      </c>
      <c r="D50" s="14">
        <f t="shared" si="11"/>
        <v>97248.736266323278</v>
      </c>
      <c r="E50" s="14">
        <f t="shared" si="11"/>
        <v>100677.88267712317</v>
      </c>
      <c r="F50" s="14">
        <f t="shared" si="11"/>
        <v>100765.76725799841</v>
      </c>
      <c r="G50" s="14">
        <f t="shared" si="11"/>
        <v>102979.03141232878</v>
      </c>
      <c r="H50" s="14">
        <f t="shared" si="11"/>
        <v>101683.10191985119</v>
      </c>
      <c r="I50" s="14">
        <f t="shared" si="11"/>
        <v>105597.03633592889</v>
      </c>
      <c r="J50" s="14">
        <f t="shared" si="11"/>
        <v>100900.02273661322</v>
      </c>
      <c r="K50" s="14">
        <f t="shared" si="11"/>
        <v>96931.553405501007</v>
      </c>
      <c r="L50" s="14">
        <f t="shared" si="11"/>
        <v>89968.958724119264</v>
      </c>
      <c r="M50" s="14">
        <f t="shared" si="11"/>
        <v>89629.488952914602</v>
      </c>
      <c r="N50" s="14">
        <f t="shared" si="11"/>
        <v>85830.157990774911</v>
      </c>
      <c r="O50" s="14">
        <f t="shared" si="11"/>
        <v>74988.040204574034</v>
      </c>
      <c r="P50" s="14">
        <f t="shared" si="11"/>
        <v>72890.797796064842</v>
      </c>
      <c r="Q50" s="14">
        <f t="shared" si="11"/>
        <v>69496.151645295802</v>
      </c>
      <c r="R50" s="14">
        <f t="shared" si="11"/>
        <v>65000.916935469591</v>
      </c>
      <c r="S50" s="14">
        <f t="shared" si="11"/>
        <v>67380.847884648843</v>
      </c>
      <c r="T50" s="14">
        <f t="shared" si="11"/>
        <v>65187.36591593083</v>
      </c>
      <c r="U50" s="14">
        <f t="shared" si="11"/>
        <v>58327.566265310052</v>
      </c>
      <c r="V50" s="14">
        <f t="shared" si="11"/>
        <v>49997.686817141817</v>
      </c>
      <c r="W50" s="14">
        <f t="shared" si="11"/>
        <v>51344.381222546814</v>
      </c>
    </row>
    <row r="51" spans="1:23" x14ac:dyDescent="0.25">
      <c r="A51" s="9" t="s">
        <v>80</v>
      </c>
      <c r="B51" s="8">
        <f>SUM(B52,B69,B75,B79)</f>
        <v>94557.591303528054</v>
      </c>
      <c r="C51" s="8">
        <f t="shared" ref="C51:W51" si="12">SUM(C52,C69,C75,C79)</f>
        <v>97131.111821831815</v>
      </c>
      <c r="D51" s="8">
        <f t="shared" si="12"/>
        <v>97239.104986323277</v>
      </c>
      <c r="E51" s="8">
        <f t="shared" si="12"/>
        <v>100670.85637712317</v>
      </c>
      <c r="F51" s="8">
        <f t="shared" si="12"/>
        <v>100758.9200479984</v>
      </c>
      <c r="G51" s="8">
        <f t="shared" si="12"/>
        <v>102973.44057232878</v>
      </c>
      <c r="H51" s="8">
        <f t="shared" si="12"/>
        <v>101677.48082985119</v>
      </c>
      <c r="I51" s="8">
        <f t="shared" si="12"/>
        <v>105592.46165592888</v>
      </c>
      <c r="J51" s="8">
        <f t="shared" si="12"/>
        <v>100896.47188661322</v>
      </c>
      <c r="K51" s="8">
        <f t="shared" si="12"/>
        <v>96927.11836550101</v>
      </c>
      <c r="L51" s="8">
        <f t="shared" si="12"/>
        <v>89962.990734119259</v>
      </c>
      <c r="M51" s="8">
        <f t="shared" si="12"/>
        <v>89624.247732914606</v>
      </c>
      <c r="N51" s="8">
        <f t="shared" si="12"/>
        <v>85825.203340774911</v>
      </c>
      <c r="O51" s="8">
        <f t="shared" si="12"/>
        <v>74983.968124574036</v>
      </c>
      <c r="P51" s="8">
        <f t="shared" si="12"/>
        <v>72887.052206064836</v>
      </c>
      <c r="Q51" s="8">
        <f t="shared" si="12"/>
        <v>69492.512815295806</v>
      </c>
      <c r="R51" s="8">
        <f t="shared" si="12"/>
        <v>64991.55063546959</v>
      </c>
      <c r="S51" s="8">
        <f t="shared" si="12"/>
        <v>67373.14094464884</v>
      </c>
      <c r="T51" s="8">
        <f t="shared" si="12"/>
        <v>65176.395315930829</v>
      </c>
      <c r="U51" s="8">
        <f t="shared" si="12"/>
        <v>58318.523975310054</v>
      </c>
      <c r="V51" s="8">
        <f t="shared" si="12"/>
        <v>49992.515557141814</v>
      </c>
      <c r="W51" s="8">
        <f t="shared" si="12"/>
        <v>51340.860122546816</v>
      </c>
    </row>
    <row r="52" spans="1:23" x14ac:dyDescent="0.25">
      <c r="A52" s="15" t="s">
        <v>81</v>
      </c>
      <c r="B52" s="16">
        <f>SUM(B53,B57)</f>
        <v>64255.672026038759</v>
      </c>
      <c r="C52" s="16">
        <f t="shared" ref="C52:W52" si="13">SUM(C53,C57)</f>
        <v>65283.142590106785</v>
      </c>
      <c r="D52" s="16">
        <f t="shared" si="13"/>
        <v>64595.515487643272</v>
      </c>
      <c r="E52" s="16">
        <f t="shared" si="13"/>
        <v>65158.293449123172</v>
      </c>
      <c r="F52" s="16">
        <f t="shared" si="13"/>
        <v>65638.668812502394</v>
      </c>
      <c r="G52" s="16">
        <f t="shared" si="13"/>
        <v>66276.185659041163</v>
      </c>
      <c r="H52" s="16">
        <f t="shared" si="13"/>
        <v>64461.132601899204</v>
      </c>
      <c r="I52" s="16">
        <f t="shared" si="13"/>
        <v>69166.401738882705</v>
      </c>
      <c r="J52" s="16">
        <f t="shared" si="13"/>
        <v>65285.843874804996</v>
      </c>
      <c r="K52" s="16">
        <f t="shared" si="13"/>
        <v>61259.807585917573</v>
      </c>
      <c r="L52" s="16">
        <f t="shared" si="13"/>
        <v>58251.854442343531</v>
      </c>
      <c r="M52" s="16">
        <f t="shared" si="13"/>
        <v>58277.034815688588</v>
      </c>
      <c r="N52" s="16">
        <f t="shared" si="13"/>
        <v>60286.909462598371</v>
      </c>
      <c r="O52" s="16">
        <f t="shared" si="13"/>
        <v>53031.154525778154</v>
      </c>
      <c r="P52" s="16">
        <f t="shared" si="13"/>
        <v>51069.622737317659</v>
      </c>
      <c r="Q52" s="16">
        <f t="shared" si="13"/>
        <v>45604.671571921368</v>
      </c>
      <c r="R52" s="16">
        <f t="shared" si="13"/>
        <v>41238.734194210068</v>
      </c>
      <c r="S52" s="16">
        <f t="shared" si="13"/>
        <v>44051.457017864894</v>
      </c>
      <c r="T52" s="16">
        <f t="shared" si="13"/>
        <v>42384.360725378938</v>
      </c>
      <c r="U52" s="16">
        <f t="shared" si="13"/>
        <v>34619.443595891971</v>
      </c>
      <c r="V52" s="16">
        <f t="shared" si="13"/>
        <v>28113.589118182899</v>
      </c>
      <c r="W52" s="16">
        <f t="shared" si="13"/>
        <v>29342.105008642564</v>
      </c>
    </row>
    <row r="53" spans="1:23" x14ac:dyDescent="0.25">
      <c r="A53" s="19" t="s">
        <v>77</v>
      </c>
      <c r="B53" s="16">
        <f>SUM(B54:B56)</f>
        <v>53899.009220634245</v>
      </c>
      <c r="C53" s="16">
        <f t="shared" ref="C53:W53" si="14">SUM(C54:C56)</f>
        <v>54837.987374471144</v>
      </c>
      <c r="D53" s="16">
        <f t="shared" si="14"/>
        <v>54591.738253136624</v>
      </c>
      <c r="E53" s="16">
        <f t="shared" si="14"/>
        <v>55504.430887632319</v>
      </c>
      <c r="F53" s="16">
        <f t="shared" si="14"/>
        <v>56729.326078717662</v>
      </c>
      <c r="G53" s="16">
        <f t="shared" si="14"/>
        <v>57450.53636032615</v>
      </c>
      <c r="H53" s="16">
        <f t="shared" si="14"/>
        <v>55282.757612115172</v>
      </c>
      <c r="I53" s="16">
        <f t="shared" si="14"/>
        <v>58765.560724141607</v>
      </c>
      <c r="J53" s="16">
        <f t="shared" si="14"/>
        <v>56593.544054619168</v>
      </c>
      <c r="K53" s="16">
        <f t="shared" si="14"/>
        <v>54793.806667659752</v>
      </c>
      <c r="L53" s="16">
        <f t="shared" si="14"/>
        <v>51539.181698677748</v>
      </c>
      <c r="M53" s="16">
        <f t="shared" si="14"/>
        <v>52487.972254160421</v>
      </c>
      <c r="N53" s="16">
        <f t="shared" si="14"/>
        <v>54423.49295322656</v>
      </c>
      <c r="O53" s="16">
        <f t="shared" si="14"/>
        <v>47393.684005187242</v>
      </c>
      <c r="P53" s="16">
        <f t="shared" si="14"/>
        <v>45048.917392441079</v>
      </c>
      <c r="Q53" s="16">
        <f t="shared" si="14"/>
        <v>39273.933803111155</v>
      </c>
      <c r="R53" s="16">
        <f t="shared" si="14"/>
        <v>34768.873990825348</v>
      </c>
      <c r="S53" s="16">
        <f t="shared" si="14"/>
        <v>38782.742567022018</v>
      </c>
      <c r="T53" s="16">
        <f t="shared" si="14"/>
        <v>37300.622782666564</v>
      </c>
      <c r="U53" s="16">
        <f t="shared" si="14"/>
        <v>30022.123402859659</v>
      </c>
      <c r="V53" s="16">
        <f t="shared" si="14"/>
        <v>23936.018085959739</v>
      </c>
      <c r="W53" s="16">
        <f t="shared" si="14"/>
        <v>25014.420691889849</v>
      </c>
    </row>
    <row r="54" spans="1:23" x14ac:dyDescent="0.25">
      <c r="A54" s="20" t="s">
        <v>43</v>
      </c>
      <c r="B54" s="8">
        <v>50856.204876234246</v>
      </c>
      <c r="C54" s="8">
        <v>51777.832180991143</v>
      </c>
      <c r="D54" s="8">
        <v>51432.355160936619</v>
      </c>
      <c r="E54" s="8">
        <v>52537.42323103232</v>
      </c>
      <c r="F54" s="8">
        <v>53627.467558237659</v>
      </c>
      <c r="G54" s="8">
        <v>54100.900377406149</v>
      </c>
      <c r="H54" s="8">
        <v>51334.125457755174</v>
      </c>
      <c r="I54" s="8">
        <v>54685.965098941604</v>
      </c>
      <c r="J54" s="8">
        <v>53240.213840619166</v>
      </c>
      <c r="K54" s="8">
        <v>51683.230302579745</v>
      </c>
      <c r="L54" s="8">
        <v>48336.354030397742</v>
      </c>
      <c r="M54" s="8">
        <v>49944.398156000425</v>
      </c>
      <c r="N54" s="8">
        <v>50986.909585986563</v>
      </c>
      <c r="O54" s="8">
        <v>43122.618248987237</v>
      </c>
      <c r="P54" s="8">
        <v>40745.543055721078</v>
      </c>
      <c r="Q54" s="8">
        <v>35171.998662671162</v>
      </c>
      <c r="R54" s="8">
        <v>30262.130546425346</v>
      </c>
      <c r="S54" s="8">
        <v>34191.193027302019</v>
      </c>
      <c r="T54" s="8">
        <v>32640.439574506563</v>
      </c>
      <c r="U54" s="8">
        <v>26009.455841699659</v>
      </c>
      <c r="V54" s="8">
        <v>19994.247255119739</v>
      </c>
      <c r="W54" s="8">
        <v>20659.782755849847</v>
      </c>
    </row>
    <row r="55" spans="1:23" x14ac:dyDescent="0.25">
      <c r="A55" s="20" t="s">
        <v>44</v>
      </c>
      <c r="B55" s="8">
        <v>2964.4430565600001</v>
      </c>
      <c r="C55" s="8">
        <v>2988.4591915199999</v>
      </c>
      <c r="D55" s="8">
        <v>3082.8398482800003</v>
      </c>
      <c r="E55" s="8">
        <v>2895.9682266</v>
      </c>
      <c r="F55" s="8">
        <v>3017.9437365600002</v>
      </c>
      <c r="G55" s="8">
        <v>3285.9672850799998</v>
      </c>
      <c r="H55" s="8">
        <v>3877.2891784799999</v>
      </c>
      <c r="I55" s="8">
        <v>4011.2325691200003</v>
      </c>
      <c r="J55" s="8">
        <v>3278.3521600800004</v>
      </c>
      <c r="K55" s="8">
        <v>3047.9691690000004</v>
      </c>
      <c r="L55" s="8">
        <v>3159.3056922000001</v>
      </c>
      <c r="M55" s="8">
        <v>2497.1735862000005</v>
      </c>
      <c r="N55" s="8">
        <v>3390.9408111600005</v>
      </c>
      <c r="O55" s="8">
        <v>4231.5318842400011</v>
      </c>
      <c r="P55" s="8">
        <v>4271.9695567200006</v>
      </c>
      <c r="Q55" s="8">
        <v>4073.6104524000002</v>
      </c>
      <c r="R55" s="8">
        <v>4473.3695544000002</v>
      </c>
      <c r="S55" s="8">
        <v>4559.8510018799998</v>
      </c>
      <c r="T55" s="8">
        <v>4623.1408314</v>
      </c>
      <c r="U55" s="8">
        <v>3977.0475354</v>
      </c>
      <c r="V55" s="8">
        <v>3909.5061051599996</v>
      </c>
      <c r="W55" s="8">
        <v>4331.2540859999999</v>
      </c>
    </row>
    <row r="56" spans="1:23" x14ac:dyDescent="0.25">
      <c r="A56" s="20" t="s">
        <v>78</v>
      </c>
      <c r="B56" s="8">
        <v>78.361287839999932</v>
      </c>
      <c r="C56" s="8">
        <v>71.696001960000103</v>
      </c>
      <c r="D56" s="8">
        <v>76.543243919999895</v>
      </c>
      <c r="E56" s="8">
        <v>71.039429999999811</v>
      </c>
      <c r="F56" s="8">
        <v>83.914783919999991</v>
      </c>
      <c r="G56" s="8">
        <v>63.668697840000277</v>
      </c>
      <c r="H56" s="8">
        <v>71.342975879999813</v>
      </c>
      <c r="I56" s="8">
        <v>68.363056080000206</v>
      </c>
      <c r="J56" s="8">
        <v>74.978053920000093</v>
      </c>
      <c r="K56" s="8">
        <v>62.607196079999994</v>
      </c>
      <c r="L56" s="8">
        <v>43.521976080000059</v>
      </c>
      <c r="M56" s="8">
        <v>46.400511960000131</v>
      </c>
      <c r="N56" s="8">
        <v>45.642556079999849</v>
      </c>
      <c r="O56" s="8">
        <v>39.533871960000397</v>
      </c>
      <c r="P56" s="8">
        <v>31.404779999999846</v>
      </c>
      <c r="Q56" s="8">
        <v>28.324688040000183</v>
      </c>
      <c r="R56" s="8">
        <v>33.373889999999847</v>
      </c>
      <c r="S56" s="8">
        <v>31.698537839999517</v>
      </c>
      <c r="T56" s="8">
        <v>37.04237675999957</v>
      </c>
      <c r="U56" s="8">
        <v>35.620025759999862</v>
      </c>
      <c r="V56" s="8">
        <v>32.264725680000083</v>
      </c>
      <c r="W56" s="8">
        <v>23.383850039999743</v>
      </c>
    </row>
    <row r="57" spans="1:23" x14ac:dyDescent="0.25">
      <c r="A57" s="19" t="s">
        <v>45</v>
      </c>
      <c r="B57" s="16">
        <f>SUM(B58:B68)</f>
        <v>10356.662805404516</v>
      </c>
      <c r="C57" s="16">
        <f t="shared" ref="C57:W57" si="15">SUM(C58:C68)</f>
        <v>10445.155215635641</v>
      </c>
      <c r="D57" s="16">
        <f t="shared" si="15"/>
        <v>10003.777234506648</v>
      </c>
      <c r="E57" s="16">
        <f t="shared" si="15"/>
        <v>9653.8625614908487</v>
      </c>
      <c r="F57" s="16">
        <f t="shared" si="15"/>
        <v>8909.3427337847279</v>
      </c>
      <c r="G57" s="16">
        <f t="shared" si="15"/>
        <v>8825.6492987150177</v>
      </c>
      <c r="H57" s="16">
        <f t="shared" si="15"/>
        <v>9178.3749897840316</v>
      </c>
      <c r="I57" s="16">
        <f t="shared" si="15"/>
        <v>10400.841014741105</v>
      </c>
      <c r="J57" s="16">
        <f t="shared" si="15"/>
        <v>8692.2998201858281</v>
      </c>
      <c r="K57" s="16">
        <f t="shared" si="15"/>
        <v>6466.0009182578233</v>
      </c>
      <c r="L57" s="16">
        <f t="shared" si="15"/>
        <v>6712.672743665782</v>
      </c>
      <c r="M57" s="16">
        <f t="shared" si="15"/>
        <v>5789.0625615281679</v>
      </c>
      <c r="N57" s="16">
        <f t="shared" si="15"/>
        <v>5863.4165093718102</v>
      </c>
      <c r="O57" s="16">
        <f t="shared" si="15"/>
        <v>5637.4705205909104</v>
      </c>
      <c r="P57" s="16">
        <f t="shared" si="15"/>
        <v>6020.7053448765801</v>
      </c>
      <c r="Q57" s="16">
        <f t="shared" si="15"/>
        <v>6330.7377688102142</v>
      </c>
      <c r="R57" s="16">
        <f t="shared" si="15"/>
        <v>6469.860203384721</v>
      </c>
      <c r="S57" s="16">
        <f t="shared" si="15"/>
        <v>5268.7144508428746</v>
      </c>
      <c r="T57" s="16">
        <f t="shared" si="15"/>
        <v>5083.7379427123733</v>
      </c>
      <c r="U57" s="16">
        <f t="shared" si="15"/>
        <v>4597.3201930323148</v>
      </c>
      <c r="V57" s="16">
        <f t="shared" si="15"/>
        <v>4177.5710322231625</v>
      </c>
      <c r="W57" s="16">
        <f t="shared" si="15"/>
        <v>4327.6843167527149</v>
      </c>
    </row>
    <row r="58" spans="1:23" x14ac:dyDescent="0.25">
      <c r="A58" s="20" t="s">
        <v>46</v>
      </c>
      <c r="B58" s="8">
        <v>287.26158348000001</v>
      </c>
      <c r="C58" s="8">
        <v>309.77563176000001</v>
      </c>
      <c r="D58" s="8">
        <v>319.01162292000004</v>
      </c>
      <c r="E58" s="8">
        <v>305.91624095999998</v>
      </c>
      <c r="F58" s="8">
        <v>231.01641072000001</v>
      </c>
      <c r="G58" s="8">
        <v>179.88935004000001</v>
      </c>
      <c r="H58" s="8">
        <v>178.6737042</v>
      </c>
      <c r="I58" s="8">
        <v>202.55305068000001</v>
      </c>
      <c r="J58" s="8">
        <v>191.1478122</v>
      </c>
      <c r="K58" s="8">
        <v>160.48035035999999</v>
      </c>
      <c r="L58" s="8">
        <v>156.33936251999998</v>
      </c>
      <c r="M58" s="8">
        <v>147.64924295999998</v>
      </c>
      <c r="N58" s="8">
        <v>198.74336940000001</v>
      </c>
      <c r="O58" s="8">
        <v>209.14961796</v>
      </c>
      <c r="P58" s="8">
        <v>202.58344260000001</v>
      </c>
      <c r="Q58" s="8">
        <v>89.094864240000021</v>
      </c>
      <c r="R58" s="8">
        <v>148.56419808000004</v>
      </c>
      <c r="S58" s="8">
        <v>107.78524920000001</v>
      </c>
      <c r="T58" s="8">
        <v>95.454312119999997</v>
      </c>
      <c r="U58" s="8">
        <v>95.630575679999993</v>
      </c>
      <c r="V58" s="8">
        <v>97.271934840000014</v>
      </c>
      <c r="W58" s="8">
        <v>120.08481588000002</v>
      </c>
    </row>
    <row r="59" spans="1:23" x14ac:dyDescent="0.25">
      <c r="A59" s="20" t="s">
        <v>47</v>
      </c>
      <c r="B59" s="8">
        <v>1728.5784150701279</v>
      </c>
      <c r="C59" s="8">
        <v>1615.9772294619358</v>
      </c>
      <c r="D59" s="8">
        <v>1687.3541764266481</v>
      </c>
      <c r="E59" s="8">
        <v>1769.0095315308479</v>
      </c>
      <c r="F59" s="8">
        <v>1680.2764645847283</v>
      </c>
      <c r="G59" s="8">
        <v>1535.3895933950162</v>
      </c>
      <c r="H59" s="8">
        <v>1576.9147587840309</v>
      </c>
      <c r="I59" s="8">
        <v>1614.2233312632134</v>
      </c>
      <c r="J59" s="8">
        <v>1416.6693640265123</v>
      </c>
      <c r="K59" s="8">
        <v>834.56578924624341</v>
      </c>
      <c r="L59" s="8">
        <v>1009.9375914606939</v>
      </c>
      <c r="M59" s="8">
        <v>1345.1552401926301</v>
      </c>
      <c r="N59" s="8">
        <v>1212.8882500819136</v>
      </c>
      <c r="O59" s="8">
        <v>1300.913370467822</v>
      </c>
      <c r="P59" s="8">
        <v>1088.1711982174766</v>
      </c>
      <c r="Q59" s="8">
        <v>1076.8107981384583</v>
      </c>
      <c r="R59" s="8">
        <v>1186.8121257031557</v>
      </c>
      <c r="S59" s="8">
        <v>323.18213975999993</v>
      </c>
      <c r="T59" s="8">
        <v>323.10660347999999</v>
      </c>
      <c r="U59" s="8">
        <v>359.31584484000001</v>
      </c>
      <c r="V59" s="8">
        <v>613.57682375999991</v>
      </c>
      <c r="W59" s="8">
        <v>678.92148036000015</v>
      </c>
    </row>
    <row r="60" spans="1:23" x14ac:dyDescent="0.25">
      <c r="A60" s="20" t="s">
        <v>48</v>
      </c>
      <c r="B60" s="8">
        <v>492.86787480000004</v>
      </c>
      <c r="C60" s="8">
        <v>469.02320712</v>
      </c>
      <c r="D60" s="8">
        <v>467.63109575999999</v>
      </c>
      <c r="E60" s="8">
        <v>459.84350520000004</v>
      </c>
      <c r="F60" s="8">
        <v>589.12665912</v>
      </c>
      <c r="G60" s="8">
        <v>636.85995803999992</v>
      </c>
      <c r="H60" s="8">
        <v>661.02493212000013</v>
      </c>
      <c r="I60" s="8">
        <v>631.02035699999988</v>
      </c>
      <c r="J60" s="8">
        <v>569.03534064000007</v>
      </c>
      <c r="K60" s="8">
        <v>455.54322744000007</v>
      </c>
      <c r="L60" s="8">
        <v>417.3364638000001</v>
      </c>
      <c r="M60" s="8">
        <v>372.80678723999995</v>
      </c>
      <c r="N60" s="8">
        <v>111.83368752</v>
      </c>
      <c r="O60" s="8">
        <v>164.10078468</v>
      </c>
      <c r="P60" s="8">
        <v>292.94333640000002</v>
      </c>
      <c r="Q60" s="8">
        <v>667.66071276000002</v>
      </c>
      <c r="R60" s="8">
        <v>454.8037842</v>
      </c>
      <c r="S60" s="8">
        <v>161.40780252000002</v>
      </c>
      <c r="T60" s="8">
        <v>127.72105128</v>
      </c>
      <c r="U60" s="8">
        <v>122.94042515999999</v>
      </c>
      <c r="V60" s="8">
        <v>126.39299364000001</v>
      </c>
      <c r="W60" s="8">
        <v>146.88458171999997</v>
      </c>
    </row>
    <row r="61" spans="1:23" x14ac:dyDescent="0.25">
      <c r="A61" s="20" t="s">
        <v>50</v>
      </c>
      <c r="B61" s="8">
        <v>379.13389632000002</v>
      </c>
      <c r="C61" s="8">
        <v>348.89108724000005</v>
      </c>
      <c r="D61" s="8">
        <v>359.17627679999998</v>
      </c>
      <c r="E61" s="8">
        <v>369.50777928000008</v>
      </c>
      <c r="F61" s="8">
        <v>256.14440496000003</v>
      </c>
      <c r="G61" s="8">
        <v>233.59822128000005</v>
      </c>
      <c r="H61" s="8">
        <v>273.93963408000002</v>
      </c>
      <c r="I61" s="8">
        <v>259.54671096000004</v>
      </c>
      <c r="J61" s="8">
        <v>243.56948688</v>
      </c>
      <c r="K61" s="8">
        <v>198.42948323999997</v>
      </c>
      <c r="L61" s="8">
        <v>179.57379023999999</v>
      </c>
      <c r="M61" s="8">
        <v>152.09435304000002</v>
      </c>
      <c r="N61" s="8">
        <v>134.60568084000002</v>
      </c>
      <c r="O61" s="8">
        <v>136.13873831999999</v>
      </c>
      <c r="P61" s="8">
        <v>131.44479768000002</v>
      </c>
      <c r="Q61" s="8">
        <v>102.58244568000001</v>
      </c>
      <c r="R61" s="8">
        <v>77.802169679999992</v>
      </c>
      <c r="S61" s="8">
        <v>75.429409320000019</v>
      </c>
      <c r="T61" s="8">
        <v>89.993279880000017</v>
      </c>
      <c r="U61" s="8">
        <v>91.583195039999993</v>
      </c>
      <c r="V61" s="8">
        <v>83.181060360000004</v>
      </c>
      <c r="W61" s="8">
        <v>85.28814180000002</v>
      </c>
    </row>
    <row r="62" spans="1:23" x14ac:dyDescent="0.25">
      <c r="A62" s="20" t="s">
        <v>51</v>
      </c>
      <c r="B62" s="8">
        <v>1053.1175036400002</v>
      </c>
      <c r="C62" s="8">
        <v>971.96689620000006</v>
      </c>
      <c r="D62" s="8">
        <v>969.92714952000006</v>
      </c>
      <c r="E62" s="8">
        <v>1069.3054537200001</v>
      </c>
      <c r="F62" s="8">
        <v>865.23078095999995</v>
      </c>
      <c r="G62" s="8">
        <v>738.2476044</v>
      </c>
      <c r="H62" s="8">
        <v>836.61948288000019</v>
      </c>
      <c r="I62" s="8">
        <v>695.94423984000002</v>
      </c>
      <c r="J62" s="8">
        <v>652.79023380000001</v>
      </c>
      <c r="K62" s="8">
        <v>576.11060136000003</v>
      </c>
      <c r="L62" s="8">
        <v>485.98342704000004</v>
      </c>
      <c r="M62" s="8">
        <v>399.31346916000007</v>
      </c>
      <c r="N62" s="8">
        <v>510.91035192000004</v>
      </c>
      <c r="O62" s="8">
        <v>552.91652388</v>
      </c>
      <c r="P62" s="8">
        <v>627.89012567999998</v>
      </c>
      <c r="Q62" s="8">
        <v>600.64066548000005</v>
      </c>
      <c r="R62" s="8">
        <v>613.06565508000006</v>
      </c>
      <c r="S62" s="8">
        <v>619.27964352000004</v>
      </c>
      <c r="T62" s="8">
        <v>594.40141332000007</v>
      </c>
      <c r="U62" s="8">
        <v>567.09736380000004</v>
      </c>
      <c r="V62" s="8">
        <v>548.11498752000011</v>
      </c>
      <c r="W62" s="8">
        <v>604.6225880400001</v>
      </c>
    </row>
    <row r="63" spans="1:23" x14ac:dyDescent="0.25">
      <c r="A63" s="20" t="s">
        <v>49</v>
      </c>
      <c r="B63" s="8">
        <v>4254.0288041743916</v>
      </c>
      <c r="C63" s="8">
        <v>4543.6262070137036</v>
      </c>
      <c r="D63" s="8">
        <v>3997.9741438800002</v>
      </c>
      <c r="E63" s="8">
        <v>3561.9745705199998</v>
      </c>
      <c r="F63" s="8">
        <v>3871.53028296</v>
      </c>
      <c r="G63" s="8">
        <v>3474.3601605600006</v>
      </c>
      <c r="H63" s="8">
        <v>3373.5635405999997</v>
      </c>
      <c r="I63" s="8">
        <v>4870.286408730929</v>
      </c>
      <c r="J63" s="8">
        <v>3543.9133291664307</v>
      </c>
      <c r="K63" s="8">
        <v>2629.0079720163167</v>
      </c>
      <c r="L63" s="8">
        <v>3165.8709400402686</v>
      </c>
      <c r="M63" s="8">
        <v>2356.0232619916851</v>
      </c>
      <c r="N63" s="8">
        <v>2340.5626704898959</v>
      </c>
      <c r="O63" s="8">
        <v>2448.4486259942701</v>
      </c>
      <c r="P63" s="8">
        <v>2531.2659603152229</v>
      </c>
      <c r="Q63" s="8">
        <v>2551.4955387069499</v>
      </c>
      <c r="R63" s="8">
        <v>2751.8912019158856</v>
      </c>
      <c r="S63" s="8">
        <v>2359.7213233019784</v>
      </c>
      <c r="T63" s="8">
        <v>2167.4525762176204</v>
      </c>
      <c r="U63" s="8">
        <v>2126.6910376298615</v>
      </c>
      <c r="V63" s="8">
        <v>1754.5858700237286</v>
      </c>
      <c r="W63" s="8">
        <v>1995.2138493450866</v>
      </c>
    </row>
    <row r="64" spans="1:23" x14ac:dyDescent="0.25">
      <c r="A64" s="20" t="s">
        <v>52</v>
      </c>
      <c r="B64" s="8">
        <v>65.668938480000023</v>
      </c>
      <c r="C64" s="8">
        <v>64.249907039999997</v>
      </c>
      <c r="D64" s="8">
        <v>62.937167039999999</v>
      </c>
      <c r="E64" s="8">
        <v>66.678738480000021</v>
      </c>
      <c r="F64" s="8">
        <v>63.593537040000001</v>
      </c>
      <c r="G64" s="8">
        <v>66.532846680000006</v>
      </c>
      <c r="H64" s="8">
        <v>72.845926200000022</v>
      </c>
      <c r="I64" s="8">
        <v>72.845926200000022</v>
      </c>
      <c r="J64" s="8">
        <v>66.532846680000006</v>
      </c>
      <c r="K64" s="8">
        <v>62.757897479999997</v>
      </c>
      <c r="L64" s="8">
        <v>56.444488559999996</v>
      </c>
      <c r="M64" s="8">
        <v>28.34933796</v>
      </c>
      <c r="N64" s="8">
        <v>15.78338892</v>
      </c>
      <c r="O64" s="8">
        <v>6.3134089200000014</v>
      </c>
      <c r="P64" s="8">
        <v>31.312590479999994</v>
      </c>
      <c r="Q64" s="8">
        <v>34.469161559999996</v>
      </c>
      <c r="R64" s="8">
        <v>34.469161559999996</v>
      </c>
      <c r="S64" s="8">
        <v>42.343878239999995</v>
      </c>
      <c r="T64" s="8">
        <v>48.369120840000008</v>
      </c>
      <c r="U64" s="8">
        <v>2.4248073600000004</v>
      </c>
      <c r="V64" s="8">
        <v>2.6462034000000001</v>
      </c>
      <c r="W64" s="8">
        <v>3.3357700800000001</v>
      </c>
    </row>
    <row r="65" spans="1:23" x14ac:dyDescent="0.25">
      <c r="A65" s="20" t="s">
        <v>53</v>
      </c>
      <c r="B65" s="8">
        <v>50.052146760000014</v>
      </c>
      <c r="C65" s="8">
        <v>63.586129200000009</v>
      </c>
      <c r="D65" s="8">
        <v>60.942802800000017</v>
      </c>
      <c r="E65" s="8">
        <v>43.861670160000003</v>
      </c>
      <c r="F65" s="8">
        <v>35.84420592</v>
      </c>
      <c r="G65" s="8">
        <v>35.140549199999995</v>
      </c>
      <c r="H65" s="8">
        <v>35.791515480000001</v>
      </c>
      <c r="I65" s="8">
        <v>34.966322760000004</v>
      </c>
      <c r="J65" s="8">
        <v>25.830267120000002</v>
      </c>
      <c r="K65" s="8">
        <v>22.548723840000001</v>
      </c>
      <c r="L65" s="8">
        <v>19.603946160000007</v>
      </c>
      <c r="M65" s="8">
        <v>13.31102808</v>
      </c>
      <c r="N65" s="8">
        <v>21.81849012</v>
      </c>
      <c r="O65" s="8">
        <v>25.138380599999998</v>
      </c>
      <c r="P65" s="8">
        <v>52.510182840000013</v>
      </c>
      <c r="Q65" s="8">
        <v>61.404632999999997</v>
      </c>
      <c r="R65" s="8">
        <v>49.329663840000009</v>
      </c>
      <c r="S65" s="8">
        <v>38.155141440000008</v>
      </c>
      <c r="T65" s="8">
        <v>48.243911759999996</v>
      </c>
      <c r="U65" s="8">
        <v>50.25973212000001</v>
      </c>
      <c r="V65" s="8">
        <v>45.423212760000006</v>
      </c>
      <c r="W65" s="8">
        <v>105.28981740000002</v>
      </c>
    </row>
    <row r="66" spans="1:23" x14ac:dyDescent="0.25">
      <c r="A66" s="20" t="s">
        <v>54</v>
      </c>
      <c r="B66" s="8">
        <v>372.96784872000001</v>
      </c>
      <c r="C66" s="8">
        <v>357.65622863999999</v>
      </c>
      <c r="D66" s="8">
        <v>329.32898856000003</v>
      </c>
      <c r="E66" s="8">
        <v>311.74393284000001</v>
      </c>
      <c r="F66" s="8">
        <v>273.32653176000002</v>
      </c>
      <c r="G66" s="8">
        <v>230.02692660000005</v>
      </c>
      <c r="H66" s="8">
        <v>197.83609128000003</v>
      </c>
      <c r="I66" s="8">
        <v>192.74406624000002</v>
      </c>
      <c r="J66" s="8">
        <v>261.17963892000006</v>
      </c>
      <c r="K66" s="8">
        <v>117.11532420000002</v>
      </c>
      <c r="L66" s="8">
        <v>103.58605512000003</v>
      </c>
      <c r="M66" s="8">
        <v>83.592513000000025</v>
      </c>
      <c r="N66" s="8">
        <v>48.154038480000011</v>
      </c>
      <c r="O66" s="8">
        <v>47.211490080000004</v>
      </c>
      <c r="P66" s="8">
        <v>41.842990440000001</v>
      </c>
      <c r="Q66" s="8">
        <v>35.1964404</v>
      </c>
      <c r="R66" s="8">
        <v>37.131341399999997</v>
      </c>
      <c r="S66" s="8">
        <v>46.988852760000007</v>
      </c>
      <c r="T66" s="8">
        <v>59.700112559999994</v>
      </c>
      <c r="U66" s="8">
        <v>67.532755319999993</v>
      </c>
      <c r="V66" s="8">
        <v>51.949501199999986</v>
      </c>
      <c r="W66" s="8">
        <v>62.289513360000001</v>
      </c>
    </row>
    <row r="67" spans="1:23" x14ac:dyDescent="0.25">
      <c r="A67" s="20" t="s">
        <v>55</v>
      </c>
      <c r="B67" s="8">
        <v>12.626425800000002</v>
      </c>
      <c r="C67" s="8">
        <v>9.4399776000000024</v>
      </c>
      <c r="D67" s="8">
        <v>9.4399776000000024</v>
      </c>
      <c r="E67" s="8">
        <v>9.4904676000000023</v>
      </c>
      <c r="F67" s="8">
        <v>7.5665361600000018</v>
      </c>
      <c r="G67" s="8">
        <v>8.0209461600000029</v>
      </c>
      <c r="H67" s="8">
        <v>10.794692880000001</v>
      </c>
      <c r="I67" s="8">
        <v>11.451062880000002</v>
      </c>
      <c r="J67" s="8">
        <v>11.299592880000002</v>
      </c>
      <c r="K67" s="8">
        <v>7.8076180800000001</v>
      </c>
      <c r="L67" s="8">
        <v>8.3125180800000003</v>
      </c>
      <c r="M67" s="8">
        <v>10.618979040000003</v>
      </c>
      <c r="N67" s="8">
        <v>8.7347699999999993</v>
      </c>
      <c r="O67" s="8">
        <v>14.684370120000001</v>
      </c>
      <c r="P67" s="8">
        <v>4.9727404799999988</v>
      </c>
      <c r="Q67" s="8">
        <v>8.4322515599999974</v>
      </c>
      <c r="R67" s="8">
        <v>9.7714494000000016</v>
      </c>
      <c r="S67" s="8">
        <v>17.058190320000001</v>
      </c>
      <c r="T67" s="8">
        <v>9.2822356800000012</v>
      </c>
      <c r="U67" s="8">
        <v>7.2460360799999988</v>
      </c>
      <c r="V67" s="8">
        <v>5.0682322800000001</v>
      </c>
      <c r="W67" s="8">
        <v>6.2728466400000027</v>
      </c>
    </row>
    <row r="68" spans="1:23" x14ac:dyDescent="0.25">
      <c r="A68" s="20" t="s">
        <v>76</v>
      </c>
      <c r="B68" s="8">
        <v>1660.35936816</v>
      </c>
      <c r="C68" s="8">
        <v>1690.9627143600001</v>
      </c>
      <c r="D68" s="8">
        <v>1740.0538332000003</v>
      </c>
      <c r="E68" s="8">
        <v>1686.5306712000001</v>
      </c>
      <c r="F68" s="8">
        <v>1035.6869195999998</v>
      </c>
      <c r="G68" s="8">
        <v>1687.58314236</v>
      </c>
      <c r="H68" s="8">
        <v>1960.3707112799998</v>
      </c>
      <c r="I68" s="8">
        <v>1815.2595381869633</v>
      </c>
      <c r="J68" s="8">
        <v>1710.3319078728857</v>
      </c>
      <c r="K68" s="8">
        <v>1401.6339309952632</v>
      </c>
      <c r="L68" s="8">
        <v>1109.6841606448202</v>
      </c>
      <c r="M68" s="8">
        <v>880.14834886385188</v>
      </c>
      <c r="N68" s="8">
        <v>1259.3818116000002</v>
      </c>
      <c r="O68" s="8">
        <v>732.45520956881819</v>
      </c>
      <c r="P68" s="8">
        <v>1015.7679797438814</v>
      </c>
      <c r="Q68" s="8">
        <v>1102.9502572848048</v>
      </c>
      <c r="R68" s="8">
        <v>1106.2194525256793</v>
      </c>
      <c r="S68" s="8">
        <v>1477.3628204608963</v>
      </c>
      <c r="T68" s="8">
        <v>1520.0133255747523</v>
      </c>
      <c r="U68" s="8">
        <v>1106.5984200024532</v>
      </c>
      <c r="V68" s="8">
        <v>849.36021243943378</v>
      </c>
      <c r="W68" s="8">
        <v>519.48091212762847</v>
      </c>
    </row>
    <row r="69" spans="1:23" x14ac:dyDescent="0.25">
      <c r="A69" s="15" t="s">
        <v>56</v>
      </c>
      <c r="B69" s="16">
        <f>SUM(B70:B74)</f>
        <v>19262.482363440002</v>
      </c>
      <c r="C69" s="16">
        <f t="shared" ref="C69:W69" si="16">SUM(C70:C74)</f>
        <v>19959.462728639995</v>
      </c>
      <c r="D69" s="16">
        <f t="shared" si="16"/>
        <v>20221.210734839999</v>
      </c>
      <c r="E69" s="16">
        <f t="shared" si="16"/>
        <v>21177.99498204</v>
      </c>
      <c r="F69" s="16">
        <f t="shared" si="16"/>
        <v>21593.12082444</v>
      </c>
      <c r="G69" s="16">
        <f t="shared" si="16"/>
        <v>21986.826327719995</v>
      </c>
      <c r="H69" s="16">
        <f t="shared" si="16"/>
        <v>22492.3794858</v>
      </c>
      <c r="I69" s="16">
        <f t="shared" si="16"/>
        <v>23084.731950119996</v>
      </c>
      <c r="J69" s="16">
        <f t="shared" si="16"/>
        <v>22398.139164960005</v>
      </c>
      <c r="K69" s="16">
        <f t="shared" si="16"/>
        <v>24802.462812240003</v>
      </c>
      <c r="L69" s="16">
        <f t="shared" si="16"/>
        <v>21990.552725159992</v>
      </c>
      <c r="M69" s="16">
        <f t="shared" si="16"/>
        <v>19643.291222399999</v>
      </c>
      <c r="N69" s="16">
        <f t="shared" si="16"/>
        <v>16418.200317839997</v>
      </c>
      <c r="O69" s="16">
        <f t="shared" si="16"/>
        <v>16308.8036154</v>
      </c>
      <c r="P69" s="16">
        <f t="shared" si="16"/>
        <v>16350.126432480001</v>
      </c>
      <c r="Q69" s="16">
        <f t="shared" si="16"/>
        <v>16687.426505759999</v>
      </c>
      <c r="R69" s="16">
        <f t="shared" si="16"/>
        <v>17162.16605136</v>
      </c>
      <c r="S69" s="16">
        <f t="shared" si="16"/>
        <v>16886.695816799998</v>
      </c>
      <c r="T69" s="16">
        <f t="shared" si="16"/>
        <v>17172.634711679995</v>
      </c>
      <c r="U69" s="16">
        <f t="shared" si="16"/>
        <v>17554.401062999998</v>
      </c>
      <c r="V69" s="16">
        <f t="shared" si="16"/>
        <v>14837.586893999998</v>
      </c>
      <c r="W69" s="16">
        <f t="shared" si="16"/>
        <v>15954.263055720001</v>
      </c>
    </row>
    <row r="70" spans="1:23" x14ac:dyDescent="0.25">
      <c r="A70" s="10" t="s">
        <v>75</v>
      </c>
      <c r="B70" s="8">
        <v>1576.1269749600001</v>
      </c>
      <c r="C70" s="8">
        <v>1341.5175050399996</v>
      </c>
      <c r="D70" s="8">
        <v>1227.35457</v>
      </c>
      <c r="E70" s="8">
        <v>1173.4798712400004</v>
      </c>
      <c r="F70" s="8">
        <v>1243.2659824800003</v>
      </c>
      <c r="G70" s="8">
        <v>1246.3218475199999</v>
      </c>
      <c r="H70" s="8">
        <v>1119.5044837200003</v>
      </c>
      <c r="I70" s="8">
        <v>1106.6489362799998</v>
      </c>
      <c r="J70" s="8">
        <v>1062.2291450400003</v>
      </c>
      <c r="K70" s="8">
        <v>874.54265903999999</v>
      </c>
      <c r="L70" s="8">
        <v>713.93742971999995</v>
      </c>
      <c r="M70" s="8">
        <v>667.64379924000013</v>
      </c>
      <c r="N70" s="8">
        <v>562.63791599999979</v>
      </c>
      <c r="O70" s="8">
        <v>531.74900304000016</v>
      </c>
      <c r="P70" s="8">
        <v>541.02401676000022</v>
      </c>
      <c r="Q70" s="8">
        <v>503.93534400000016</v>
      </c>
      <c r="R70" s="8">
        <v>568.84931676000019</v>
      </c>
      <c r="S70" s="8">
        <v>587.31688080000015</v>
      </c>
      <c r="T70" s="8">
        <v>668.59135415999992</v>
      </c>
      <c r="U70" s="8">
        <v>676.09566791999998</v>
      </c>
      <c r="V70" s="8">
        <v>272.49527159999997</v>
      </c>
      <c r="W70" s="8">
        <v>455.59477692000019</v>
      </c>
    </row>
    <row r="71" spans="1:23" x14ac:dyDescent="0.25">
      <c r="A71" s="10" t="s">
        <v>58</v>
      </c>
      <c r="B71" s="8">
        <v>15982.943963399999</v>
      </c>
      <c r="C71" s="8">
        <v>16341.618187079996</v>
      </c>
      <c r="D71" s="8">
        <v>16924.542385680001</v>
      </c>
      <c r="E71" s="8">
        <v>17957.50165224</v>
      </c>
      <c r="F71" s="8">
        <v>18066.190885919998</v>
      </c>
      <c r="G71" s="8">
        <v>18544.669395479996</v>
      </c>
      <c r="H71" s="8">
        <v>18974.519569079999</v>
      </c>
      <c r="I71" s="8">
        <v>19738.665509759998</v>
      </c>
      <c r="J71" s="8">
        <v>19307.558927880003</v>
      </c>
      <c r="K71" s="8">
        <v>21017.007762120003</v>
      </c>
      <c r="L71" s="8">
        <v>18926.917978319994</v>
      </c>
      <c r="M71" s="8">
        <v>17293.4996904</v>
      </c>
      <c r="N71" s="8">
        <v>14102.204688719999</v>
      </c>
      <c r="O71" s="8">
        <v>14353.389043559999</v>
      </c>
      <c r="P71" s="8">
        <v>14256.62077356</v>
      </c>
      <c r="Q71" s="8">
        <v>14356.6203726</v>
      </c>
      <c r="R71" s="8">
        <v>14699.852541719998</v>
      </c>
      <c r="S71" s="8">
        <v>14364.167197319997</v>
      </c>
      <c r="T71" s="8">
        <v>14431.168811879998</v>
      </c>
      <c r="U71" s="8">
        <v>14810.497084079998</v>
      </c>
      <c r="V71" s="8">
        <v>12905.828079479998</v>
      </c>
      <c r="W71" s="8">
        <v>13655.14432524</v>
      </c>
    </row>
    <row r="72" spans="1:23" x14ac:dyDescent="0.25">
      <c r="A72" s="10" t="s">
        <v>57</v>
      </c>
      <c r="B72" s="8">
        <v>127.45205927999999</v>
      </c>
      <c r="C72" s="8">
        <v>127.45205928</v>
      </c>
      <c r="D72" s="8">
        <v>127.45205928</v>
      </c>
      <c r="E72" s="8">
        <v>127.45205928000001</v>
      </c>
      <c r="F72" s="8">
        <v>127.45205928</v>
      </c>
      <c r="G72" s="8">
        <v>127.45205928000001</v>
      </c>
      <c r="H72" s="8">
        <v>130.63824072</v>
      </c>
      <c r="I72" s="8">
        <v>117.89298144</v>
      </c>
      <c r="J72" s="8">
        <v>114.70679999999999</v>
      </c>
      <c r="K72" s="8">
        <v>94.699799999999996</v>
      </c>
      <c r="L72" s="8">
        <v>63.133288920000012</v>
      </c>
      <c r="M72" s="8">
        <v>47.349899999999998</v>
      </c>
      <c r="N72" s="8">
        <v>78.916411080000003</v>
      </c>
      <c r="O72" s="8">
        <v>53.663308920000006</v>
      </c>
      <c r="P72" s="8">
        <v>126.26631108000001</v>
      </c>
      <c r="Q72" s="8">
        <v>126.26631108000001</v>
      </c>
      <c r="R72" s="8">
        <v>126.26631107999999</v>
      </c>
      <c r="S72" s="8">
        <v>123.18549983999995</v>
      </c>
      <c r="T72" s="8">
        <v>116.71418771999997</v>
      </c>
      <c r="U72" s="8">
        <v>33.897207240000021</v>
      </c>
      <c r="V72" s="8">
        <v>22.99951368</v>
      </c>
      <c r="W72" s="8">
        <v>20.81181492</v>
      </c>
    </row>
    <row r="73" spans="1:23" x14ac:dyDescent="0.25">
      <c r="A73" s="10" t="s">
        <v>59</v>
      </c>
      <c r="B73" s="8">
        <v>1575.9593658000001</v>
      </c>
      <c r="C73" s="8">
        <v>2146.80488724</v>
      </c>
      <c r="D73" s="8">
        <v>1936.4087998800001</v>
      </c>
      <c r="E73" s="8">
        <v>1915.9261192800002</v>
      </c>
      <c r="F73" s="8">
        <v>2153.99033676</v>
      </c>
      <c r="G73" s="8">
        <v>2064.4952954399996</v>
      </c>
      <c r="H73" s="8">
        <v>2263.2740722799999</v>
      </c>
      <c r="I73" s="8">
        <v>2114.0520026400004</v>
      </c>
      <c r="J73" s="8">
        <v>1897.6389620400003</v>
      </c>
      <c r="K73" s="8">
        <v>2815.4047510800006</v>
      </c>
      <c r="L73" s="8">
        <v>2285.8066782000001</v>
      </c>
      <c r="M73" s="8">
        <v>1634.7978327599999</v>
      </c>
      <c r="N73" s="8">
        <v>1674.4413020400002</v>
      </c>
      <c r="O73" s="8">
        <v>1370.0022598799999</v>
      </c>
      <c r="P73" s="8">
        <v>1426.2153310799999</v>
      </c>
      <c r="Q73" s="8">
        <v>1700.6044780800003</v>
      </c>
      <c r="R73" s="8">
        <v>1767.1978817999998</v>
      </c>
      <c r="S73" s="8">
        <v>1812.0262388400001</v>
      </c>
      <c r="T73" s="8">
        <v>1956.1603579199998</v>
      </c>
      <c r="U73" s="8">
        <v>2033.9111037600005</v>
      </c>
      <c r="V73" s="8">
        <v>1636.2640292399997</v>
      </c>
      <c r="W73" s="8">
        <v>1822.7121386400001</v>
      </c>
    </row>
    <row r="74" spans="1:23" x14ac:dyDescent="0.25">
      <c r="A74" s="10" t="s">
        <v>60</v>
      </c>
      <c r="B74" s="8">
        <v>0</v>
      </c>
      <c r="C74" s="8">
        <v>2.07009</v>
      </c>
      <c r="D74" s="8">
        <v>5.4529199999999998</v>
      </c>
      <c r="E74" s="8">
        <v>3.6352800000000012</v>
      </c>
      <c r="F74" s="8">
        <v>2.2215600000000002</v>
      </c>
      <c r="G74" s="8">
        <v>3.8877300000000008</v>
      </c>
      <c r="H74" s="8">
        <v>4.4431200000000004</v>
      </c>
      <c r="I74" s="8">
        <v>7.4725200000000012</v>
      </c>
      <c r="J74" s="8">
        <v>16.005330000000001</v>
      </c>
      <c r="K74" s="8">
        <v>0.80783999999999989</v>
      </c>
      <c r="L74" s="8">
        <v>0.75734999999999997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11039.436914049287</v>
      </c>
      <c r="C75" s="16">
        <f t="shared" ref="C75:W75" si="17">SUM(C76:C78)</f>
        <v>11888.506503085033</v>
      </c>
      <c r="D75" s="16">
        <f t="shared" si="17"/>
        <v>12422.378763840003</v>
      </c>
      <c r="E75" s="16">
        <f t="shared" si="17"/>
        <v>14334.567945959998</v>
      </c>
      <c r="F75" s="16">
        <f t="shared" si="17"/>
        <v>13527.130411056001</v>
      </c>
      <c r="G75" s="16">
        <f t="shared" si="17"/>
        <v>14187.842545567632</v>
      </c>
      <c r="H75" s="16">
        <f t="shared" si="17"/>
        <v>14075.389972151999</v>
      </c>
      <c r="I75" s="16">
        <f t="shared" si="17"/>
        <v>12794.178376926178</v>
      </c>
      <c r="J75" s="16">
        <f t="shared" si="17"/>
        <v>12516.279376848212</v>
      </c>
      <c r="K75" s="16">
        <f t="shared" si="17"/>
        <v>10615.158947343436</v>
      </c>
      <c r="L75" s="16">
        <f t="shared" si="17"/>
        <v>9478.096726615735</v>
      </c>
      <c r="M75" s="16">
        <f t="shared" si="17"/>
        <v>11488.390084826009</v>
      </c>
      <c r="N75" s="16">
        <f t="shared" si="17"/>
        <v>8909.167080336556</v>
      </c>
      <c r="O75" s="16">
        <f t="shared" si="17"/>
        <v>5408.7253133958811</v>
      </c>
      <c r="P75" s="16">
        <f t="shared" si="17"/>
        <v>5278.7266662671818</v>
      </c>
      <c r="Q75" s="16">
        <f t="shared" si="17"/>
        <v>6994.093397614437</v>
      </c>
      <c r="R75" s="16">
        <f t="shared" si="17"/>
        <v>6391.6003898995205</v>
      </c>
      <c r="S75" s="16">
        <f t="shared" si="17"/>
        <v>6252.6848399839391</v>
      </c>
      <c r="T75" s="16">
        <f t="shared" si="17"/>
        <v>5496.2298788719008</v>
      </c>
      <c r="U75" s="16">
        <f t="shared" si="17"/>
        <v>6010.6113364180892</v>
      </c>
      <c r="V75" s="16">
        <f t="shared" si="17"/>
        <v>6745.441794958916</v>
      </c>
      <c r="W75" s="16">
        <f t="shared" si="17"/>
        <v>6008.8230181842528</v>
      </c>
    </row>
    <row r="76" spans="1:23" x14ac:dyDescent="0.25">
      <c r="A76" s="10" t="s">
        <v>62</v>
      </c>
      <c r="B76" s="8">
        <v>779.29659792000029</v>
      </c>
      <c r="C76" s="8">
        <v>1013.5760133600002</v>
      </c>
      <c r="D76" s="8">
        <v>1032.3528372000001</v>
      </c>
      <c r="E76" s="8">
        <v>1133.7215734800002</v>
      </c>
      <c r="F76" s="8">
        <v>1225.4703195600005</v>
      </c>
      <c r="G76" s="8">
        <v>1539.7701069599991</v>
      </c>
      <c r="H76" s="8">
        <v>1608.5975677199999</v>
      </c>
      <c r="I76" s="8">
        <v>1514.4599919600003</v>
      </c>
      <c r="J76" s="8">
        <v>1510.5340832400002</v>
      </c>
      <c r="K76" s="8">
        <v>1232.3899731599997</v>
      </c>
      <c r="L76" s="8">
        <v>1095.8963194799999</v>
      </c>
      <c r="M76" s="8">
        <v>1078.9436304000001</v>
      </c>
      <c r="N76" s="8">
        <v>803.50164252000036</v>
      </c>
      <c r="O76" s="8">
        <v>858.27907907999986</v>
      </c>
      <c r="P76" s="8">
        <v>614.63318939999999</v>
      </c>
      <c r="Q76" s="8">
        <v>732.89761560000011</v>
      </c>
      <c r="R76" s="8">
        <v>867.15783971999974</v>
      </c>
      <c r="S76" s="8">
        <v>708.21801611999979</v>
      </c>
      <c r="T76" s="8">
        <v>680.7365405999999</v>
      </c>
      <c r="U76" s="8">
        <v>714.92015628000013</v>
      </c>
      <c r="V76" s="8">
        <v>570.46517747999997</v>
      </c>
      <c r="W76" s="8">
        <v>611.522334</v>
      </c>
    </row>
    <row r="77" spans="1:23" x14ac:dyDescent="0.25">
      <c r="A77" s="10" t="s">
        <v>63</v>
      </c>
      <c r="B77" s="8">
        <v>7604.0082783143989</v>
      </c>
      <c r="C77" s="8">
        <v>8183.1067786842978</v>
      </c>
      <c r="D77" s="8">
        <v>8471.8860319200012</v>
      </c>
      <c r="E77" s="8">
        <v>10073.911925639999</v>
      </c>
      <c r="F77" s="8">
        <v>9628.3157692440018</v>
      </c>
      <c r="G77" s="8">
        <v>9903.4612233594489</v>
      </c>
      <c r="H77" s="8">
        <v>9572.5348600319976</v>
      </c>
      <c r="I77" s="8">
        <v>8684.8508283661777</v>
      </c>
      <c r="J77" s="8">
        <v>8496.7912402082129</v>
      </c>
      <c r="K77" s="8">
        <v>7420.3919026234353</v>
      </c>
      <c r="L77" s="8">
        <v>6692.9171251757352</v>
      </c>
      <c r="M77" s="8">
        <v>8832.4392254945215</v>
      </c>
      <c r="N77" s="8">
        <v>6661.2568025765568</v>
      </c>
      <c r="O77" s="8">
        <v>3588.6319823321101</v>
      </c>
      <c r="P77" s="8">
        <v>3780.4533984360114</v>
      </c>
      <c r="Q77" s="8">
        <v>5365.8305982072352</v>
      </c>
      <c r="R77" s="8">
        <v>4675.8994041624228</v>
      </c>
      <c r="S77" s="8">
        <v>4697.6651564184203</v>
      </c>
      <c r="T77" s="8">
        <v>3974.0838484988335</v>
      </c>
      <c r="U77" s="8">
        <v>4471.396429608023</v>
      </c>
      <c r="V77" s="8">
        <v>5009.2154920196926</v>
      </c>
      <c r="W77" s="8">
        <v>4687.9621406625865</v>
      </c>
    </row>
    <row r="78" spans="1:23" x14ac:dyDescent="0.25">
      <c r="A78" s="10" t="s">
        <v>64</v>
      </c>
      <c r="B78" s="8">
        <v>2656.1320378148885</v>
      </c>
      <c r="C78" s="8">
        <v>2691.8237110407358</v>
      </c>
      <c r="D78" s="8">
        <v>2918.1398947200005</v>
      </c>
      <c r="E78" s="8">
        <v>3126.9344468399995</v>
      </c>
      <c r="F78" s="8">
        <v>2673.3443222520004</v>
      </c>
      <c r="G78" s="8">
        <v>2744.6112152481833</v>
      </c>
      <c r="H78" s="8">
        <v>2894.2575444000013</v>
      </c>
      <c r="I78" s="8">
        <v>2594.8675565999997</v>
      </c>
      <c r="J78" s="8">
        <v>2508.9540533999998</v>
      </c>
      <c r="K78" s="8">
        <v>1962.3770715600001</v>
      </c>
      <c r="L78" s="8">
        <v>1689.2832819599998</v>
      </c>
      <c r="M78" s="8">
        <v>1577.0072289314892</v>
      </c>
      <c r="N78" s="8">
        <v>1444.40863524</v>
      </c>
      <c r="O78" s="8">
        <v>961.81425198377087</v>
      </c>
      <c r="P78" s="8">
        <v>883.64007843117065</v>
      </c>
      <c r="Q78" s="8">
        <v>895.36518380720145</v>
      </c>
      <c r="R78" s="8">
        <v>848.54314601709802</v>
      </c>
      <c r="S78" s="8">
        <v>846.80166744551923</v>
      </c>
      <c r="T78" s="8">
        <v>841.40948977306766</v>
      </c>
      <c r="U78" s="8">
        <v>824.29475053006581</v>
      </c>
      <c r="V78" s="8">
        <v>1165.7611254592239</v>
      </c>
      <c r="W78" s="8">
        <v>709.33854352166566</v>
      </c>
    </row>
    <row r="79" spans="1:23" x14ac:dyDescent="0.25">
      <c r="A79" s="15" t="s">
        <v>37</v>
      </c>
      <c r="B79" s="16">
        <f>SUM(B80:B81)</f>
        <v>0</v>
      </c>
      <c r="C79" s="16">
        <f t="shared" ref="C79:W79" si="18">SUM(C80:C81)</f>
        <v>0</v>
      </c>
      <c r="D79" s="16">
        <f t="shared" si="18"/>
        <v>0</v>
      </c>
      <c r="E79" s="16">
        <f t="shared" si="18"/>
        <v>0</v>
      </c>
      <c r="F79" s="16">
        <f t="shared" si="18"/>
        <v>0</v>
      </c>
      <c r="G79" s="16">
        <f t="shared" si="18"/>
        <v>522.58604000000003</v>
      </c>
      <c r="H79" s="16">
        <f t="shared" si="18"/>
        <v>648.57876999999996</v>
      </c>
      <c r="I79" s="16">
        <f t="shared" si="18"/>
        <v>547.14958999999999</v>
      </c>
      <c r="J79" s="16">
        <f t="shared" si="18"/>
        <v>696.20947000000001</v>
      </c>
      <c r="K79" s="16">
        <f t="shared" si="18"/>
        <v>249.68902</v>
      </c>
      <c r="L79" s="16">
        <f t="shared" si="18"/>
        <v>242.48684</v>
      </c>
      <c r="M79" s="16">
        <f t="shared" si="18"/>
        <v>215.53161</v>
      </c>
      <c r="N79" s="16">
        <f t="shared" si="18"/>
        <v>210.92648</v>
      </c>
      <c r="O79" s="16">
        <f t="shared" si="18"/>
        <v>235.28467000000001</v>
      </c>
      <c r="P79" s="16">
        <f t="shared" si="18"/>
        <v>188.57637</v>
      </c>
      <c r="Q79" s="16">
        <f t="shared" si="18"/>
        <v>206.32133999999999</v>
      </c>
      <c r="R79" s="16">
        <f t="shared" si="18"/>
        <v>199.05</v>
      </c>
      <c r="S79" s="16">
        <f t="shared" si="18"/>
        <v>182.30327</v>
      </c>
      <c r="T79" s="16">
        <f t="shared" si="18"/>
        <v>123.17</v>
      </c>
      <c r="U79" s="16">
        <f t="shared" si="18"/>
        <v>134.06798000000001</v>
      </c>
      <c r="V79" s="16">
        <f t="shared" si="18"/>
        <v>295.89774999999997</v>
      </c>
      <c r="W79" s="16">
        <f t="shared" si="18"/>
        <v>35.669040000000003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522.58604000000003</v>
      </c>
      <c r="H81" s="8">
        <f t="shared" si="20"/>
        <v>648.57876999999996</v>
      </c>
      <c r="I81" s="8">
        <f t="shared" si="20"/>
        <v>547.14958999999999</v>
      </c>
      <c r="J81" s="8">
        <f t="shared" si="20"/>
        <v>696.20947000000001</v>
      </c>
      <c r="K81" s="8">
        <f t="shared" si="20"/>
        <v>249.68902</v>
      </c>
      <c r="L81" s="8">
        <f t="shared" si="20"/>
        <v>242.48684</v>
      </c>
      <c r="M81" s="8">
        <f t="shared" si="20"/>
        <v>215.53161</v>
      </c>
      <c r="N81" s="8">
        <f t="shared" si="20"/>
        <v>210.92648</v>
      </c>
      <c r="O81" s="8">
        <f t="shared" si="20"/>
        <v>235.28467000000001</v>
      </c>
      <c r="P81" s="8">
        <f t="shared" si="20"/>
        <v>188.57637</v>
      </c>
      <c r="Q81" s="8">
        <f t="shared" si="20"/>
        <v>206.32133999999999</v>
      </c>
      <c r="R81" s="8">
        <f t="shared" si="20"/>
        <v>199.05</v>
      </c>
      <c r="S81" s="8">
        <f t="shared" si="20"/>
        <v>182.30327</v>
      </c>
      <c r="T81" s="8">
        <f t="shared" si="20"/>
        <v>123.17</v>
      </c>
      <c r="U81" s="8">
        <f t="shared" si="20"/>
        <v>134.06798000000001</v>
      </c>
      <c r="V81" s="8">
        <f t="shared" si="20"/>
        <v>295.89774999999997</v>
      </c>
      <c r="W81" s="8">
        <f t="shared" si="20"/>
        <v>35.669040000000003</v>
      </c>
    </row>
    <row r="82" spans="1:23" x14ac:dyDescent="0.25">
      <c r="A82" s="17" t="s">
        <v>40</v>
      </c>
      <c r="B82" s="16">
        <f t="shared" ref="B82:W82" si="21">B31</f>
        <v>13.966430000000001</v>
      </c>
      <c r="C82" s="16">
        <f t="shared" si="21"/>
        <v>9.8287899999999997</v>
      </c>
      <c r="D82" s="16">
        <f t="shared" si="21"/>
        <v>9.6312800000000003</v>
      </c>
      <c r="E82" s="16">
        <f t="shared" si="21"/>
        <v>7.0263</v>
      </c>
      <c r="F82" s="16">
        <f t="shared" si="21"/>
        <v>6.8472099999999996</v>
      </c>
      <c r="G82" s="16">
        <f t="shared" si="21"/>
        <v>5.59084</v>
      </c>
      <c r="H82" s="16">
        <f t="shared" si="21"/>
        <v>5.6210899999999997</v>
      </c>
      <c r="I82" s="16">
        <f t="shared" si="21"/>
        <v>4.5746799999999999</v>
      </c>
      <c r="J82" s="16">
        <f t="shared" si="21"/>
        <v>3.5508500000000001</v>
      </c>
      <c r="K82" s="16">
        <f t="shared" si="21"/>
        <v>4.4350399999999999</v>
      </c>
      <c r="L82" s="16">
        <f t="shared" si="21"/>
        <v>5.9679900000000004</v>
      </c>
      <c r="M82" s="16">
        <f t="shared" si="21"/>
        <v>5.2412200000000002</v>
      </c>
      <c r="N82" s="16">
        <f t="shared" si="21"/>
        <v>4.95465</v>
      </c>
      <c r="O82" s="16">
        <f t="shared" si="21"/>
        <v>4.0720799999999997</v>
      </c>
      <c r="P82" s="16">
        <f t="shared" si="21"/>
        <v>3.74559</v>
      </c>
      <c r="Q82" s="16">
        <f t="shared" si="21"/>
        <v>3.63883</v>
      </c>
      <c r="R82" s="16">
        <f t="shared" si="21"/>
        <v>9.3663000000000007</v>
      </c>
      <c r="S82" s="16">
        <f t="shared" si="21"/>
        <v>7.7069400000000003</v>
      </c>
      <c r="T82" s="16">
        <f t="shared" si="21"/>
        <v>10.970599999999999</v>
      </c>
      <c r="U82" s="16">
        <f t="shared" si="21"/>
        <v>9.0422899999999995</v>
      </c>
      <c r="V82" s="16">
        <f t="shared" si="21"/>
        <v>5.1712600000000002</v>
      </c>
      <c r="W82" s="16">
        <f t="shared" si="21"/>
        <v>3.5211000000000001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8919.9192999247134</v>
      </c>
      <c r="C84" s="16">
        <f t="shared" ref="C84:W84" si="23">SUM(C85:C88)</f>
        <v>8955.7337746502199</v>
      </c>
      <c r="D84" s="16">
        <f t="shared" si="23"/>
        <v>8851.3424466089327</v>
      </c>
      <c r="E84" s="16">
        <f t="shared" si="23"/>
        <v>9015.1891762480336</v>
      </c>
      <c r="F84" s="16">
        <f t="shared" si="23"/>
        <v>8999.7889508456246</v>
      </c>
      <c r="G84" s="16">
        <f t="shared" si="23"/>
        <v>9587.2318993150566</v>
      </c>
      <c r="H84" s="16">
        <f t="shared" si="23"/>
        <v>9358.8494532164714</v>
      </c>
      <c r="I84" s="16">
        <f t="shared" si="23"/>
        <v>9257.8654003747724</v>
      </c>
      <c r="J84" s="16">
        <f t="shared" si="23"/>
        <v>8611.7794046483541</v>
      </c>
      <c r="K84" s="16">
        <f t="shared" si="23"/>
        <v>6639.7478517091286</v>
      </c>
      <c r="L84" s="16">
        <f t="shared" si="23"/>
        <v>6598.9346881043384</v>
      </c>
      <c r="M84" s="16">
        <f t="shared" si="23"/>
        <v>4922.9245777602418</v>
      </c>
      <c r="N84" s="16">
        <f t="shared" si="23"/>
        <v>5460.9688594646395</v>
      </c>
      <c r="O84" s="16">
        <f t="shared" si="23"/>
        <v>5860.1202657234344</v>
      </c>
      <c r="P84" s="16">
        <f t="shared" si="23"/>
        <v>6155.955236821439</v>
      </c>
      <c r="Q84" s="16">
        <f t="shared" si="23"/>
        <v>5681.4751768828737</v>
      </c>
      <c r="R84" s="16">
        <f t="shared" si="23"/>
        <v>5978.1238454527193</v>
      </c>
      <c r="S84" s="16">
        <f t="shared" si="23"/>
        <v>6316.0571186990119</v>
      </c>
      <c r="T84" s="16">
        <f t="shared" si="23"/>
        <v>6163.4011719829959</v>
      </c>
      <c r="U84" s="16">
        <f t="shared" si="23"/>
        <v>5937.938471274857</v>
      </c>
      <c r="V84" s="16">
        <f t="shared" si="23"/>
        <v>5062.9219751394685</v>
      </c>
      <c r="W84" s="16">
        <f t="shared" si="23"/>
        <v>5071.0581489272563</v>
      </c>
    </row>
    <row r="85" spans="1:23" x14ac:dyDescent="0.25">
      <c r="A85" s="9" t="s">
        <v>69</v>
      </c>
      <c r="B85" s="8">
        <v>7492.7161812981312</v>
      </c>
      <c r="C85" s="8">
        <v>7549.5907367172285</v>
      </c>
      <c r="D85" s="8">
        <v>7312.4681644006805</v>
      </c>
      <c r="E85" s="8">
        <v>7348.9567743973021</v>
      </c>
      <c r="F85" s="8">
        <v>7357.023391464194</v>
      </c>
      <c r="G85" s="8">
        <v>7926.7629318914833</v>
      </c>
      <c r="H85" s="8">
        <v>7635.8071176702824</v>
      </c>
      <c r="I85" s="8">
        <v>7471.5699559966051</v>
      </c>
      <c r="J85" s="8">
        <v>6957.9164088264433</v>
      </c>
      <c r="K85" s="8">
        <v>5321.3215774768005</v>
      </c>
      <c r="L85" s="8">
        <v>4920.6423896939787</v>
      </c>
      <c r="M85" s="8">
        <v>3108.5659209546379</v>
      </c>
      <c r="N85" s="8">
        <v>3738.176141710213</v>
      </c>
      <c r="O85" s="8">
        <v>4170.1978602418731</v>
      </c>
      <c r="P85" s="8">
        <v>4359.3787769482342</v>
      </c>
      <c r="Q85" s="8">
        <v>3956.7323941671589</v>
      </c>
      <c r="R85" s="8">
        <v>4271.6607836824833</v>
      </c>
      <c r="S85" s="8">
        <v>4246.7194099698299</v>
      </c>
      <c r="T85" s="8">
        <v>4007.6436170441457</v>
      </c>
      <c r="U85" s="8">
        <v>3931.4798787074892</v>
      </c>
      <c r="V85" s="8">
        <v>3370.3347440755906</v>
      </c>
      <c r="W85" s="8">
        <v>3620.6470879730259</v>
      </c>
    </row>
    <row r="86" spans="1:23" x14ac:dyDescent="0.25">
      <c r="A86" s="9" t="s">
        <v>70</v>
      </c>
      <c r="B86" s="8">
        <v>281.96159502835758</v>
      </c>
      <c r="C86" s="8">
        <v>135.7650633770796</v>
      </c>
      <c r="D86" s="8">
        <v>165.6840783767353</v>
      </c>
      <c r="E86" s="8">
        <v>286.60706327126508</v>
      </c>
      <c r="F86" s="8">
        <v>304.51669899708571</v>
      </c>
      <c r="G86" s="8">
        <v>296.92208495873081</v>
      </c>
      <c r="H86" s="8">
        <v>313.92621172255588</v>
      </c>
      <c r="I86" s="8">
        <v>317.94270364024959</v>
      </c>
      <c r="J86" s="8">
        <v>338.05531219896102</v>
      </c>
      <c r="K86" s="8">
        <v>453.25200237674892</v>
      </c>
      <c r="L86" s="8">
        <v>632.88255129442098</v>
      </c>
      <c r="M86" s="8">
        <v>584.38475026717595</v>
      </c>
      <c r="N86" s="8">
        <v>502.02096072935979</v>
      </c>
      <c r="O86" s="8">
        <v>516.91312487730625</v>
      </c>
      <c r="P86" s="8">
        <v>569.38467841800002</v>
      </c>
      <c r="Q86" s="8">
        <v>495.04560604876542</v>
      </c>
      <c r="R86" s="8">
        <v>461.93127755499989</v>
      </c>
      <c r="S86" s="8">
        <v>804.61675885646605</v>
      </c>
      <c r="T86" s="8">
        <v>951.18894429891805</v>
      </c>
      <c r="U86" s="8">
        <v>877.73942935828791</v>
      </c>
      <c r="V86" s="8">
        <v>845.5342290916941</v>
      </c>
      <c r="W86" s="8">
        <v>679.42182000000003</v>
      </c>
    </row>
    <row r="87" spans="1:23" x14ac:dyDescent="0.25">
      <c r="A87" s="9" t="s">
        <v>71</v>
      </c>
      <c r="B87" s="8">
        <v>1000.9741380833948</v>
      </c>
      <c r="C87" s="8">
        <v>1111.548238617871</v>
      </c>
      <c r="D87" s="8">
        <v>1239.9627817520256</v>
      </c>
      <c r="E87" s="8">
        <v>1239.9931665601123</v>
      </c>
      <c r="F87" s="8">
        <v>1182.250583021779</v>
      </c>
      <c r="G87" s="8">
        <v>1215.5446446936057</v>
      </c>
      <c r="H87" s="8">
        <v>1233.6076848599625</v>
      </c>
      <c r="I87" s="8">
        <v>1301.4679477601339</v>
      </c>
      <c r="J87" s="8">
        <v>1167.7444109768867</v>
      </c>
      <c r="K87" s="8">
        <v>732.63659296252604</v>
      </c>
      <c r="L87" s="8">
        <v>909.44764804679119</v>
      </c>
      <c r="M87" s="8">
        <v>1101.4683540306114</v>
      </c>
      <c r="N87" s="8">
        <v>1100.6085845398306</v>
      </c>
      <c r="O87" s="8">
        <v>1049.73804789787</v>
      </c>
      <c r="P87" s="8">
        <v>1097.0285258345775</v>
      </c>
      <c r="Q87" s="8">
        <v>1098.7374300034812</v>
      </c>
      <c r="R87" s="8">
        <v>1112.6800806035842</v>
      </c>
      <c r="S87" s="8">
        <v>1128.6073114262849</v>
      </c>
      <c r="T87" s="8">
        <v>1062.8183399638647</v>
      </c>
      <c r="U87" s="8">
        <v>970.84994816130961</v>
      </c>
      <c r="V87" s="8">
        <v>696.84626010115085</v>
      </c>
      <c r="W87" s="8">
        <v>624.75219898730097</v>
      </c>
    </row>
    <row r="88" spans="1:23" x14ac:dyDescent="0.25">
      <c r="A88" s="9" t="s">
        <v>67</v>
      </c>
      <c r="B88" s="8">
        <v>144.26738551482899</v>
      </c>
      <c r="C88" s="8">
        <v>158.8297359380413</v>
      </c>
      <c r="D88" s="8">
        <v>133.22742207949079</v>
      </c>
      <c r="E88" s="8">
        <v>139.63217201935339</v>
      </c>
      <c r="F88" s="8">
        <v>155.9982773625654</v>
      </c>
      <c r="G88" s="8">
        <v>148.00223777123679</v>
      </c>
      <c r="H88" s="8">
        <v>175.50843896367039</v>
      </c>
      <c r="I88" s="8">
        <v>166.8847929777838</v>
      </c>
      <c r="J88" s="8">
        <v>148.06327264606361</v>
      </c>
      <c r="K88" s="8">
        <v>132.5376788930528</v>
      </c>
      <c r="L88" s="8">
        <v>135.96209906914751</v>
      </c>
      <c r="M88" s="8">
        <v>128.5055525078163</v>
      </c>
      <c r="N88" s="8">
        <v>120.16317248523561</v>
      </c>
      <c r="O88" s="8">
        <v>123.27123270638479</v>
      </c>
      <c r="P88" s="8">
        <v>130.1632556206275</v>
      </c>
      <c r="Q88" s="8">
        <v>130.9597466634676</v>
      </c>
      <c r="R88" s="8">
        <v>131.8517036116516</v>
      </c>
      <c r="S88" s="8">
        <v>136.1136384464304</v>
      </c>
      <c r="T88" s="8">
        <v>141.7502706760678</v>
      </c>
      <c r="U88" s="8">
        <v>157.86921504776959</v>
      </c>
      <c r="V88" s="8">
        <v>150.2067418710335</v>
      </c>
      <c r="W88" s="8">
        <v>146.23704196692981</v>
      </c>
    </row>
    <row r="89" spans="1:23" x14ac:dyDescent="0.25">
      <c r="A89" s="18" t="s">
        <v>42</v>
      </c>
      <c r="B89" s="16">
        <f t="shared" ref="B89:W89" si="24">B42</f>
        <v>38.46857</v>
      </c>
      <c r="C89" s="16">
        <f t="shared" si="24"/>
        <v>37.043810000000001</v>
      </c>
      <c r="D89" s="16">
        <f t="shared" si="24"/>
        <v>36.046480000000003</v>
      </c>
      <c r="E89" s="16">
        <f t="shared" si="24"/>
        <v>35.19162</v>
      </c>
      <c r="F89" s="16">
        <f t="shared" si="24"/>
        <v>36.331429999999997</v>
      </c>
      <c r="G89" s="16">
        <f t="shared" si="24"/>
        <v>31.914670000000001</v>
      </c>
      <c r="H89" s="16">
        <f t="shared" si="24"/>
        <v>29.92</v>
      </c>
      <c r="I89" s="16">
        <f t="shared" si="24"/>
        <v>33.624380000000002</v>
      </c>
      <c r="J89" s="16">
        <f t="shared" si="24"/>
        <v>28.637709999999998</v>
      </c>
      <c r="K89" s="16">
        <f t="shared" si="24"/>
        <v>24.933330000000002</v>
      </c>
      <c r="L89" s="16">
        <f t="shared" si="24"/>
        <v>30.347429999999999</v>
      </c>
      <c r="M89" s="16">
        <f t="shared" si="24"/>
        <v>25.844329999999999</v>
      </c>
      <c r="N89" s="16">
        <f t="shared" si="24"/>
        <v>24.996739999999999</v>
      </c>
      <c r="O89" s="16">
        <f t="shared" si="24"/>
        <v>26.00675</v>
      </c>
      <c r="P89" s="16">
        <f t="shared" si="24"/>
        <v>23.642779999999998</v>
      </c>
      <c r="Q89" s="16">
        <f t="shared" si="24"/>
        <v>23.413679999999999</v>
      </c>
      <c r="R89" s="16">
        <f t="shared" si="24"/>
        <v>26.360800000000001</v>
      </c>
      <c r="S89" s="16">
        <f t="shared" si="24"/>
        <v>34.140389999999996</v>
      </c>
      <c r="T89" s="16">
        <f t="shared" si="24"/>
        <v>32.909559999999999</v>
      </c>
      <c r="U89" s="16">
        <f t="shared" si="24"/>
        <v>34.800840000000001</v>
      </c>
      <c r="V89" s="16">
        <f t="shared" si="24"/>
        <v>37.221240000000002</v>
      </c>
      <c r="W89" s="16">
        <f t="shared" si="24"/>
        <v>33.499119999999998</v>
      </c>
    </row>
    <row r="90" spans="1:23" x14ac:dyDescent="0.25">
      <c r="A90" s="18" t="s">
        <v>65</v>
      </c>
      <c r="B90" s="16">
        <f t="shared" ref="B90:W90" si="25">B43</f>
        <v>0.22015000000000001</v>
      </c>
      <c r="C90" s="16">
        <f t="shared" si="25"/>
        <v>0.22015000000000001</v>
      </c>
      <c r="D90" s="16">
        <f t="shared" si="25"/>
        <v>0.48098000000000002</v>
      </c>
      <c r="E90" s="16">
        <f t="shared" si="25"/>
        <v>0.85467000000000004</v>
      </c>
      <c r="F90" s="16">
        <f t="shared" si="25"/>
        <v>1.04779</v>
      </c>
      <c r="G90" s="16">
        <f t="shared" si="25"/>
        <v>1.9753499999999999</v>
      </c>
      <c r="H90" s="16">
        <f t="shared" si="25"/>
        <v>2.4078900000000001</v>
      </c>
      <c r="I90" s="16">
        <f t="shared" si="25"/>
        <v>3.1748500000000002</v>
      </c>
      <c r="J90" s="16">
        <f t="shared" si="25"/>
        <v>3.6835200000000001</v>
      </c>
      <c r="K90" s="16">
        <f t="shared" si="25"/>
        <v>12.43385</v>
      </c>
      <c r="L90" s="16">
        <f t="shared" si="25"/>
        <v>6.3556499999999998</v>
      </c>
      <c r="M90" s="16">
        <f t="shared" si="25"/>
        <v>5.6136999999999997</v>
      </c>
      <c r="N90" s="16">
        <f t="shared" si="25"/>
        <v>3.4761500000000001</v>
      </c>
      <c r="O90" s="16">
        <f t="shared" si="25"/>
        <v>3.8283700000000001</v>
      </c>
      <c r="P90" s="16">
        <f t="shared" si="25"/>
        <v>4.4805900000000003</v>
      </c>
      <c r="Q90" s="16">
        <f t="shared" si="25"/>
        <v>5.4814299999999996</v>
      </c>
      <c r="R90" s="16">
        <f t="shared" si="25"/>
        <v>4.6589499999999999</v>
      </c>
      <c r="S90" s="16">
        <f t="shared" si="25"/>
        <v>4.2614299999999998</v>
      </c>
      <c r="T90" s="16">
        <f t="shared" si="25"/>
        <v>3.7843599999999999</v>
      </c>
      <c r="U90" s="16">
        <f t="shared" si="25"/>
        <v>3.3603200000000002</v>
      </c>
      <c r="V90" s="16">
        <f t="shared" si="25"/>
        <v>3.05789</v>
      </c>
      <c r="W90" s="16">
        <f t="shared" si="25"/>
        <v>3.3156699999999999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14078.064453120003</v>
      </c>
      <c r="C92" s="16">
        <f t="shared" ref="C92:W92" si="27">SUM(C93:C94)</f>
        <v>13573.181311919998</v>
      </c>
      <c r="D92" s="16">
        <f t="shared" si="27"/>
        <v>12435.680367000001</v>
      </c>
      <c r="E92" s="16">
        <f t="shared" si="27"/>
        <v>12744.297600480004</v>
      </c>
      <c r="F92" s="16">
        <f t="shared" si="27"/>
        <v>12923.743257360002</v>
      </c>
      <c r="G92" s="16">
        <f t="shared" si="27"/>
        <v>11640.332761920001</v>
      </c>
      <c r="H92" s="16">
        <f t="shared" si="27"/>
        <v>12854.428021440002</v>
      </c>
      <c r="I92" s="16">
        <f t="shared" si="27"/>
        <v>13334.424392519999</v>
      </c>
      <c r="J92" s="16">
        <f t="shared" si="27"/>
        <v>13013.08050276</v>
      </c>
      <c r="K92" s="16">
        <f t="shared" si="27"/>
        <v>10938.043477800004</v>
      </c>
      <c r="L92" s="16">
        <f t="shared" si="27"/>
        <v>10782.369111960001</v>
      </c>
      <c r="M92" s="16">
        <f t="shared" si="27"/>
        <v>11098.815540839998</v>
      </c>
      <c r="N92" s="16">
        <f t="shared" si="27"/>
        <v>9229.9105879200015</v>
      </c>
      <c r="O92" s="16">
        <f t="shared" si="27"/>
        <v>8859.3574521600003</v>
      </c>
      <c r="P92" s="16">
        <f t="shared" si="27"/>
        <v>8343.7992298800018</v>
      </c>
      <c r="Q92" s="16">
        <f t="shared" si="27"/>
        <v>8213.0867308800007</v>
      </c>
      <c r="R92" s="16">
        <f t="shared" si="27"/>
        <v>8172.8836131600019</v>
      </c>
      <c r="S92" s="16">
        <f t="shared" si="27"/>
        <v>9836.9543865600008</v>
      </c>
      <c r="T92" s="16">
        <f t="shared" si="27"/>
        <v>10313.609816519998</v>
      </c>
      <c r="U92" s="16">
        <f t="shared" si="27"/>
        <v>11509.033800960002</v>
      </c>
      <c r="V92" s="16">
        <f t="shared" si="27"/>
        <v>6292.3804005600023</v>
      </c>
      <c r="W92" s="16">
        <f t="shared" si="27"/>
        <v>7909.5464917200043</v>
      </c>
    </row>
    <row r="93" spans="1:23" x14ac:dyDescent="0.25">
      <c r="A93" s="9" t="s">
        <v>73</v>
      </c>
      <c r="B93" s="8">
        <v>2514.4364700000006</v>
      </c>
      <c r="C93" s="8">
        <v>2336.8722299999995</v>
      </c>
      <c r="D93" s="8">
        <v>2336.8722299999999</v>
      </c>
      <c r="E93" s="8">
        <v>2412.9711900000011</v>
      </c>
      <c r="F93" s="8">
        <v>2485.8993599999999</v>
      </c>
      <c r="G93" s="8">
        <v>2400.2880300000002</v>
      </c>
      <c r="H93" s="8">
        <v>2879.0773200000003</v>
      </c>
      <c r="I93" s="8">
        <v>2942.4931200000005</v>
      </c>
      <c r="J93" s="8">
        <v>3059.8123500000011</v>
      </c>
      <c r="K93" s="8">
        <v>2566.11102876</v>
      </c>
      <c r="L93" s="8">
        <v>2052.8887712399996</v>
      </c>
      <c r="M93" s="8">
        <v>2226.0240000000003</v>
      </c>
      <c r="N93" s="8">
        <v>1981.7797287600004</v>
      </c>
      <c r="O93" s="8">
        <v>2028.15531504</v>
      </c>
      <c r="P93" s="8">
        <v>2340.4167849600003</v>
      </c>
      <c r="Q93" s="8">
        <v>2479.5432849600002</v>
      </c>
      <c r="R93" s="8">
        <v>2646.4950849600004</v>
      </c>
      <c r="S93" s="8">
        <v>2969.8281547199999</v>
      </c>
      <c r="T93" s="8">
        <v>3279.2810342399998</v>
      </c>
      <c r="U93" s="8">
        <v>3403.5213686400007</v>
      </c>
      <c r="V93" s="8">
        <v>1069.8907770000003</v>
      </c>
      <c r="W93" s="8">
        <v>2096.5641444000007</v>
      </c>
    </row>
    <row r="94" spans="1:23" x14ac:dyDescent="0.25">
      <c r="A94" s="11" t="s">
        <v>74</v>
      </c>
      <c r="B94" s="12">
        <v>11563.627983120003</v>
      </c>
      <c r="C94" s="12">
        <v>11236.309081919999</v>
      </c>
      <c r="D94" s="12">
        <v>10098.808137</v>
      </c>
      <c r="E94" s="12">
        <v>10331.326410480004</v>
      </c>
      <c r="F94" s="12">
        <v>10437.843897360002</v>
      </c>
      <c r="G94" s="12">
        <v>9240.0447319200011</v>
      </c>
      <c r="H94" s="12">
        <v>9975.350701440002</v>
      </c>
      <c r="I94" s="12">
        <v>10391.931272519998</v>
      </c>
      <c r="J94" s="12">
        <v>9953.268152759998</v>
      </c>
      <c r="K94" s="12">
        <v>8371.9324490400031</v>
      </c>
      <c r="L94" s="12">
        <v>8729.4803407200015</v>
      </c>
      <c r="M94" s="12">
        <v>8872.7915408399986</v>
      </c>
      <c r="N94" s="12">
        <v>7248.1308591600018</v>
      </c>
      <c r="O94" s="12">
        <v>6831.2021371199999</v>
      </c>
      <c r="P94" s="12">
        <v>6003.3824449200019</v>
      </c>
      <c r="Q94" s="12">
        <v>5733.5434459199996</v>
      </c>
      <c r="R94" s="12">
        <v>5526.3885282000019</v>
      </c>
      <c r="S94" s="12">
        <v>6867.1262318400004</v>
      </c>
      <c r="T94" s="12">
        <v>7034.3287822799975</v>
      </c>
      <c r="U94" s="12">
        <v>8105.5124323200016</v>
      </c>
      <c r="V94" s="12">
        <v>5222.4896235600017</v>
      </c>
      <c r="W94" s="12">
        <v>5812.9823473200031</v>
      </c>
    </row>
    <row r="96" spans="1:23" x14ac:dyDescent="0.25">
      <c r="A96" s="4" t="s">
        <v>114</v>
      </c>
      <c r="B96" s="5">
        <f>SUM(B97,B131,B136,B137,B138,B139)</f>
        <v>-616.58279657276489</v>
      </c>
      <c r="C96" s="5">
        <f t="shared" ref="C96:W96" si="28">SUM(C97,C131,C136,C137,C138,C139)</f>
        <v>-831.6042584020272</v>
      </c>
      <c r="D96" s="5">
        <f t="shared" si="28"/>
        <v>-1229.7805899322109</v>
      </c>
      <c r="E96" s="5">
        <f t="shared" si="28"/>
        <v>-102.49611385121432</v>
      </c>
      <c r="F96" s="5">
        <f t="shared" si="28"/>
        <v>232.788693795977</v>
      </c>
      <c r="G96" s="5">
        <f t="shared" si="28"/>
        <v>1463.5703464361573</v>
      </c>
      <c r="H96" s="5">
        <f t="shared" si="28"/>
        <v>1218.372275492321</v>
      </c>
      <c r="I96" s="5">
        <f t="shared" si="28"/>
        <v>-576.63907882365186</v>
      </c>
      <c r="J96" s="5">
        <f t="shared" si="28"/>
        <v>1385.4911259784349</v>
      </c>
      <c r="K96" s="5">
        <f t="shared" si="28"/>
        <v>920.9565949898556</v>
      </c>
      <c r="L96" s="5">
        <f t="shared" si="28"/>
        <v>1340.2042358164028</v>
      </c>
      <c r="M96" s="5">
        <f t="shared" si="28"/>
        <v>474.61071848515024</v>
      </c>
      <c r="N96" s="5">
        <f t="shared" si="28"/>
        <v>570.94465184043656</v>
      </c>
      <c r="O96" s="5">
        <f t="shared" si="28"/>
        <v>1358.6620575425318</v>
      </c>
      <c r="P96" s="5">
        <f t="shared" si="28"/>
        <v>96.047777233718705</v>
      </c>
      <c r="Q96" s="5">
        <f t="shared" si="28"/>
        <v>165.32581694131261</v>
      </c>
      <c r="R96" s="5">
        <f t="shared" si="28"/>
        <v>842.88762591768671</v>
      </c>
      <c r="S96" s="5">
        <f t="shared" si="28"/>
        <v>1658.9060700921611</v>
      </c>
      <c r="T96" s="5">
        <f t="shared" si="28"/>
        <v>1061.840895566168</v>
      </c>
      <c r="U96" s="5">
        <f t="shared" si="28"/>
        <v>2157.7763124550847</v>
      </c>
      <c r="V96" s="5">
        <f t="shared" si="28"/>
        <v>887.79641715871981</v>
      </c>
      <c r="W96" s="5">
        <f t="shared" si="28"/>
        <v>1630.9264068059251</v>
      </c>
    </row>
    <row r="97" spans="1:23" x14ac:dyDescent="0.25">
      <c r="A97" s="13" t="s">
        <v>79</v>
      </c>
      <c r="B97" s="14">
        <f>SUM(B98,B129,B130)</f>
        <v>-556.99922352804879</v>
      </c>
      <c r="C97" s="14">
        <f t="shared" ref="C97:W97" si="29">SUM(C98,C129,C130)</f>
        <v>-772.07613183180808</v>
      </c>
      <c r="D97" s="14">
        <f t="shared" si="29"/>
        <v>-1136.0957863232786</v>
      </c>
      <c r="E97" s="14">
        <f t="shared" si="29"/>
        <v>-662.39024712317666</v>
      </c>
      <c r="F97" s="14">
        <f t="shared" si="29"/>
        <v>-317.65815799839788</v>
      </c>
      <c r="G97" s="14">
        <f t="shared" si="29"/>
        <v>1288.8119576712152</v>
      </c>
      <c r="H97" s="14">
        <f t="shared" si="29"/>
        <v>1345.2654401487948</v>
      </c>
      <c r="I97" s="14">
        <f t="shared" si="29"/>
        <v>-346.00894592888125</v>
      </c>
      <c r="J97" s="14">
        <f t="shared" si="29"/>
        <v>1536.2508233867891</v>
      </c>
      <c r="K97" s="14">
        <f t="shared" si="29"/>
        <v>711.17448449898632</v>
      </c>
      <c r="L97" s="14">
        <f t="shared" si="29"/>
        <v>749.55354588074238</v>
      </c>
      <c r="M97" s="14">
        <f t="shared" si="29"/>
        <v>-78.639462914609226</v>
      </c>
      <c r="N97" s="14">
        <f t="shared" si="29"/>
        <v>72.989399225077477</v>
      </c>
      <c r="O97" s="14">
        <f t="shared" si="29"/>
        <v>835.26429542596543</v>
      </c>
      <c r="P97" s="14">
        <f t="shared" si="29"/>
        <v>-438.4217560648396</v>
      </c>
      <c r="Q97" s="14">
        <f t="shared" si="29"/>
        <v>-278.89050529581476</v>
      </c>
      <c r="R97" s="14">
        <f t="shared" si="29"/>
        <v>350.94070453040808</v>
      </c>
      <c r="S97" s="14">
        <f t="shared" si="29"/>
        <v>1108.1366953511731</v>
      </c>
      <c r="T97" s="14">
        <f t="shared" si="29"/>
        <v>393.44094406916207</v>
      </c>
      <c r="U97" s="14">
        <f t="shared" si="29"/>
        <v>1455.8144546899425</v>
      </c>
      <c r="V97" s="14">
        <f t="shared" si="29"/>
        <v>518.88202285819102</v>
      </c>
      <c r="W97" s="14">
        <f t="shared" si="29"/>
        <v>1104.0744274531858</v>
      </c>
    </row>
    <row r="98" spans="1:23" x14ac:dyDescent="0.25">
      <c r="A98" s="9" t="s">
        <v>80</v>
      </c>
      <c r="B98" s="8">
        <f>SUM(B99,B116,B122,B126)</f>
        <v>-556.99922352804879</v>
      </c>
      <c r="C98" s="8">
        <f t="shared" ref="C98:W98" si="30">SUM(C99,C116,C122,C126)</f>
        <v>-772.07613183180808</v>
      </c>
      <c r="D98" s="8">
        <f t="shared" si="30"/>
        <v>-1136.0957863232786</v>
      </c>
      <c r="E98" s="8">
        <f t="shared" si="30"/>
        <v>-662.39024712317666</v>
      </c>
      <c r="F98" s="8">
        <f t="shared" si="30"/>
        <v>-317.65815799839788</v>
      </c>
      <c r="G98" s="8">
        <f t="shared" si="30"/>
        <v>1288.8119576712152</v>
      </c>
      <c r="H98" s="8">
        <f t="shared" si="30"/>
        <v>1345.2654401487948</v>
      </c>
      <c r="I98" s="8">
        <f t="shared" si="30"/>
        <v>-346.00894592888125</v>
      </c>
      <c r="J98" s="8">
        <f t="shared" si="30"/>
        <v>1536.2508233867891</v>
      </c>
      <c r="K98" s="8">
        <f t="shared" si="30"/>
        <v>711.17448449898632</v>
      </c>
      <c r="L98" s="8">
        <f t="shared" si="30"/>
        <v>749.55354588074238</v>
      </c>
      <c r="M98" s="8">
        <f t="shared" si="30"/>
        <v>-78.639462914609226</v>
      </c>
      <c r="N98" s="8">
        <f t="shared" si="30"/>
        <v>72.989399225077477</v>
      </c>
      <c r="O98" s="8">
        <f t="shared" si="30"/>
        <v>835.26429542596543</v>
      </c>
      <c r="P98" s="8">
        <f t="shared" si="30"/>
        <v>-438.4217560648396</v>
      </c>
      <c r="Q98" s="8">
        <f t="shared" si="30"/>
        <v>-278.89050529581476</v>
      </c>
      <c r="R98" s="8">
        <f t="shared" si="30"/>
        <v>350.94070453040808</v>
      </c>
      <c r="S98" s="8">
        <f t="shared" si="30"/>
        <v>1108.1366953511731</v>
      </c>
      <c r="T98" s="8">
        <f t="shared" si="30"/>
        <v>393.44094406916207</v>
      </c>
      <c r="U98" s="8">
        <f t="shared" si="30"/>
        <v>1455.8144546899425</v>
      </c>
      <c r="V98" s="8">
        <f t="shared" si="30"/>
        <v>518.88202285819102</v>
      </c>
      <c r="W98" s="8">
        <f t="shared" si="30"/>
        <v>1104.0744274531858</v>
      </c>
    </row>
    <row r="99" spans="1:23" x14ac:dyDescent="0.25">
      <c r="A99" s="15" t="s">
        <v>81</v>
      </c>
      <c r="B99" s="16">
        <f t="shared" ref="B99:W99" si="31">(B6+B10)-B52</f>
        <v>331.07994396123831</v>
      </c>
      <c r="C99" s="16">
        <f t="shared" si="31"/>
        <v>-56.443450106780801</v>
      </c>
      <c r="D99" s="16">
        <f t="shared" si="31"/>
        <v>-490.80280764327472</v>
      </c>
      <c r="E99" s="16">
        <f t="shared" si="31"/>
        <v>-133.98820912317751</v>
      </c>
      <c r="F99" s="16">
        <f t="shared" si="31"/>
        <v>218.01983749760257</v>
      </c>
      <c r="G99" s="16">
        <f t="shared" si="31"/>
        <v>1916.3565609588404</v>
      </c>
      <c r="H99" s="16">
        <f t="shared" si="31"/>
        <v>1803.4782881007923</v>
      </c>
      <c r="I99" s="16">
        <f t="shared" si="31"/>
        <v>164.19738111729384</v>
      </c>
      <c r="J99" s="16">
        <f t="shared" si="31"/>
        <v>2058.9776551950054</v>
      </c>
      <c r="K99" s="16">
        <f t="shared" si="31"/>
        <v>657.44838408242504</v>
      </c>
      <c r="L99" s="16">
        <f t="shared" si="31"/>
        <v>597.98475765647163</v>
      </c>
      <c r="M99" s="16">
        <f t="shared" si="31"/>
        <v>478.37613431140198</v>
      </c>
      <c r="N99" s="16">
        <f t="shared" si="31"/>
        <v>-321.86659259836597</v>
      </c>
      <c r="O99" s="16">
        <f t="shared" si="31"/>
        <v>1403.0203342218447</v>
      </c>
      <c r="P99" s="16">
        <f t="shared" si="31"/>
        <v>112.34004268234276</v>
      </c>
      <c r="Q99" s="16">
        <f t="shared" si="31"/>
        <v>338.07330807862309</v>
      </c>
      <c r="R99" s="16">
        <f t="shared" si="31"/>
        <v>962.79308578992641</v>
      </c>
      <c r="S99" s="16">
        <f t="shared" si="31"/>
        <v>1481.6188621351102</v>
      </c>
      <c r="T99" s="16">
        <f t="shared" si="31"/>
        <v>813.46666462106077</v>
      </c>
      <c r="U99" s="16">
        <f t="shared" si="31"/>
        <v>1834.7174941080302</v>
      </c>
      <c r="V99" s="16">
        <f t="shared" si="31"/>
        <v>720.70736181710527</v>
      </c>
      <c r="W99" s="16">
        <f t="shared" si="31"/>
        <v>857.79311135743774</v>
      </c>
    </row>
    <row r="100" spans="1:23" x14ac:dyDescent="0.25">
      <c r="A100" s="19" t="s">
        <v>77</v>
      </c>
      <c r="B100" s="16">
        <f>SUM(B101:B103)</f>
        <v>277.71682078280105</v>
      </c>
      <c r="C100" s="16">
        <f t="shared" ref="C100:W100" si="32">SUM(C101:C103)</f>
        <v>-47.412625702799744</v>
      </c>
      <c r="D100" s="16">
        <f t="shared" si="32"/>
        <v>-414.79316646821559</v>
      </c>
      <c r="E100" s="16">
        <f t="shared" si="32"/>
        <v>-114.13649589889791</v>
      </c>
      <c r="F100" s="16">
        <f t="shared" si="32"/>
        <v>188.42732000492276</v>
      </c>
      <c r="G100" s="16">
        <f t="shared" si="32"/>
        <v>1661.1654878737966</v>
      </c>
      <c r="H100" s="16">
        <f t="shared" si="32"/>
        <v>1546.6878882741048</v>
      </c>
      <c r="I100" s="16">
        <f t="shared" si="32"/>
        <v>139.50633440815483</v>
      </c>
      <c r="J100" s="16">
        <f t="shared" si="32"/>
        <v>1784.8408739298548</v>
      </c>
      <c r="K100" s="16">
        <f t="shared" si="32"/>
        <v>588.05440420056004</v>
      </c>
      <c r="L100" s="16">
        <f t="shared" si="32"/>
        <v>529.07577574893025</v>
      </c>
      <c r="M100" s="16">
        <f t="shared" si="32"/>
        <v>430.8557109022621</v>
      </c>
      <c r="N100" s="16">
        <f t="shared" si="32"/>
        <v>-290.56231925479142</v>
      </c>
      <c r="O100" s="16">
        <f t="shared" si="32"/>
        <v>1253.8724258895736</v>
      </c>
      <c r="P100" s="16">
        <f t="shared" si="32"/>
        <v>99.096038533336014</v>
      </c>
      <c r="Q100" s="16">
        <f t="shared" si="32"/>
        <v>291.14273306714341</v>
      </c>
      <c r="R100" s="16">
        <f t="shared" si="32"/>
        <v>811.74245847167106</v>
      </c>
      <c r="S100" s="16">
        <f t="shared" si="32"/>
        <v>1304.411858371152</v>
      </c>
      <c r="T100" s="16">
        <f t="shared" si="32"/>
        <v>715.89644585898952</v>
      </c>
      <c r="U100" s="16">
        <f t="shared" si="32"/>
        <v>1591.0745320018057</v>
      </c>
      <c r="V100" s="16">
        <f t="shared" si="32"/>
        <v>613.61302445660692</v>
      </c>
      <c r="W100" s="16">
        <f t="shared" si="32"/>
        <v>731.27670110170891</v>
      </c>
    </row>
    <row r="101" spans="1:23" x14ac:dyDescent="0.25">
      <c r="A101" s="20" t="s">
        <v>43</v>
      </c>
      <c r="B101" s="8">
        <f>B99-SUM(B102:B104)</f>
        <v>262.03864856758054</v>
      </c>
      <c r="C101" s="8">
        <f t="shared" ref="C101:W101" si="33">C99-SUM(C102:C104)</f>
        <v>-44.766832162089131</v>
      </c>
      <c r="D101" s="8">
        <f t="shared" si="33"/>
        <v>-390.7878763119806</v>
      </c>
      <c r="E101" s="8">
        <f t="shared" si="33"/>
        <v>-108.03529187223015</v>
      </c>
      <c r="F101" s="8">
        <f t="shared" si="33"/>
        <v>178.12444971808975</v>
      </c>
      <c r="G101" s="8">
        <f t="shared" si="33"/>
        <v>1564.311741254827</v>
      </c>
      <c r="H101" s="8">
        <f t="shared" si="33"/>
        <v>1436.2139938412429</v>
      </c>
      <c r="I101" s="8">
        <f t="shared" si="33"/>
        <v>129.82159006936064</v>
      </c>
      <c r="J101" s="8">
        <f t="shared" si="33"/>
        <v>1679.0839200279258</v>
      </c>
      <c r="K101" s="8">
        <f t="shared" si="33"/>
        <v>554.67128588242576</v>
      </c>
      <c r="L101" s="8">
        <f t="shared" si="33"/>
        <v>496.19712930296129</v>
      </c>
      <c r="M101" s="8">
        <f t="shared" si="33"/>
        <v>409.97638599733705</v>
      </c>
      <c r="N101" s="8">
        <f t="shared" si="33"/>
        <v>-272.2146980472391</v>
      </c>
      <c r="O101" s="8">
        <f t="shared" si="33"/>
        <v>1140.8748462906922</v>
      </c>
      <c r="P101" s="8">
        <f t="shared" si="33"/>
        <v>89.62972116592843</v>
      </c>
      <c r="Q101" s="8">
        <f t="shared" si="33"/>
        <v>260.7345591969401</v>
      </c>
      <c r="R101" s="8">
        <f t="shared" si="33"/>
        <v>706.52435436442613</v>
      </c>
      <c r="S101" s="8">
        <f t="shared" si="33"/>
        <v>1149.9804986611193</v>
      </c>
      <c r="T101" s="8">
        <f t="shared" si="33"/>
        <v>626.45534952094636</v>
      </c>
      <c r="U101" s="8">
        <f t="shared" si="33"/>
        <v>1378.4162507643318</v>
      </c>
      <c r="V101" s="8">
        <f t="shared" si="33"/>
        <v>512.56355530345127</v>
      </c>
      <c r="W101" s="8">
        <f t="shared" si="33"/>
        <v>603.97232321571039</v>
      </c>
    </row>
    <row r="102" spans="1:23" x14ac:dyDescent="0.25">
      <c r="A102" s="20" t="s">
        <v>44</v>
      </c>
      <c r="B102" s="8">
        <f t="shared" ref="B102:B103" si="34">IF(B55=0,0,B55/B$52*B$99)</f>
        <v>15.274412516368052</v>
      </c>
      <c r="C102" s="8">
        <f t="shared" ref="C102:W102" si="35">IF(C55=0,0,C55/C$52*C$99)</f>
        <v>-2.5838055672625009</v>
      </c>
      <c r="D102" s="8">
        <f t="shared" si="35"/>
        <v>-23.423707383213493</v>
      </c>
      <c r="E102" s="8">
        <f t="shared" si="35"/>
        <v>-5.9551221466955093</v>
      </c>
      <c r="F102" s="8">
        <f t="shared" si="35"/>
        <v>10.024146054838834</v>
      </c>
      <c r="G102" s="8">
        <f t="shared" si="35"/>
        <v>95.012784807119331</v>
      </c>
      <c r="H102" s="8">
        <f t="shared" si="35"/>
        <v>108.47787756479499</v>
      </c>
      <c r="I102" s="8">
        <f t="shared" si="35"/>
        <v>9.5224540578007204</v>
      </c>
      <c r="J102" s="8">
        <f t="shared" si="35"/>
        <v>103.39230440842888</v>
      </c>
      <c r="K102" s="8">
        <f t="shared" si="35"/>
        <v>32.711209581937297</v>
      </c>
      <c r="L102" s="8">
        <f t="shared" si="35"/>
        <v>32.431871342101829</v>
      </c>
      <c r="M102" s="8">
        <f t="shared" si="35"/>
        <v>20.498439061784683</v>
      </c>
      <c r="N102" s="8">
        <f t="shared" si="35"/>
        <v>-18.103939550391541</v>
      </c>
      <c r="O102" s="8">
        <f t="shared" si="35"/>
        <v>111.95165052668978</v>
      </c>
      <c r="P102" s="8">
        <f t="shared" si="35"/>
        <v>9.3972349239406263</v>
      </c>
      <c r="Q102" s="8">
        <f t="shared" si="35"/>
        <v>30.19819930716152</v>
      </c>
      <c r="R102" s="8">
        <f t="shared" si="35"/>
        <v>104.43893008151979</v>
      </c>
      <c r="S102" s="8">
        <f t="shared" si="35"/>
        <v>153.36521673213295</v>
      </c>
      <c r="T102" s="8">
        <f t="shared" si="35"/>
        <v>88.730156308350757</v>
      </c>
      <c r="U102" s="8">
        <f t="shared" si="35"/>
        <v>210.7705361551061</v>
      </c>
      <c r="V102" s="8">
        <f t="shared" si="35"/>
        <v>100.22234511620563</v>
      </c>
      <c r="W102" s="8">
        <f t="shared" si="35"/>
        <v>126.62076962151241</v>
      </c>
    </row>
    <row r="103" spans="1:23" x14ac:dyDescent="0.25">
      <c r="A103" s="20" t="s">
        <v>78</v>
      </c>
      <c r="B103" s="8">
        <f t="shared" si="34"/>
        <v>0.40375969885248791</v>
      </c>
      <c r="C103" s="8">
        <f t="shared" ref="C103:W103" si="36">IF(C56=0,0,C56/C$52*C$99)</f>
        <v>-6.1987973448113153E-2</v>
      </c>
      <c r="D103" s="8">
        <f t="shared" si="36"/>
        <v>-0.58158277302154859</v>
      </c>
      <c r="E103" s="8">
        <f t="shared" si="36"/>
        <v>-0.1460818799722477</v>
      </c>
      <c r="F103" s="8">
        <f t="shared" si="36"/>
        <v>0.27872423199417645</v>
      </c>
      <c r="G103" s="8">
        <f t="shared" si="36"/>
        <v>1.8409618118502273</v>
      </c>
      <c r="H103" s="8">
        <f t="shared" si="36"/>
        <v>1.9960168680667478</v>
      </c>
      <c r="I103" s="8">
        <f t="shared" si="36"/>
        <v>0.16229028099347317</v>
      </c>
      <c r="J103" s="8">
        <f t="shared" si="36"/>
        <v>2.3646494935001345</v>
      </c>
      <c r="K103" s="8">
        <f t="shared" si="36"/>
        <v>0.67190873619703695</v>
      </c>
      <c r="L103" s="8">
        <f t="shared" si="36"/>
        <v>0.44677510386710634</v>
      </c>
      <c r="M103" s="8">
        <f t="shared" si="36"/>
        <v>0.38088584314038015</v>
      </c>
      <c r="N103" s="8">
        <f t="shared" si="36"/>
        <v>-0.24368165716080492</v>
      </c>
      <c r="O103" s="8">
        <f t="shared" si="36"/>
        <v>1.0459290721917294</v>
      </c>
      <c r="P103" s="8">
        <f t="shared" si="36"/>
        <v>6.9082443466956953E-2</v>
      </c>
      <c r="Q103" s="8">
        <f t="shared" si="36"/>
        <v>0.20997456304177556</v>
      </c>
      <c r="R103" s="8">
        <f t="shared" si="36"/>
        <v>0.77917402572518302</v>
      </c>
      <c r="S103" s="8">
        <f t="shared" si="36"/>
        <v>1.0661429778996934</v>
      </c>
      <c r="T103" s="8">
        <f t="shared" si="36"/>
        <v>0.71094002969238235</v>
      </c>
      <c r="U103" s="8">
        <f t="shared" si="36"/>
        <v>1.8877450823676827</v>
      </c>
      <c r="V103" s="8">
        <f t="shared" si="36"/>
        <v>0.82712403695001557</v>
      </c>
      <c r="W103" s="8">
        <f t="shared" si="36"/>
        <v>0.68360826448610268</v>
      </c>
    </row>
    <row r="104" spans="1:23" x14ac:dyDescent="0.25">
      <c r="A104" s="19" t="s">
        <v>45</v>
      </c>
      <c r="B104" s="16">
        <f>SUM(B105:B115)</f>
        <v>53.363123178437235</v>
      </c>
      <c r="C104" s="16">
        <f t="shared" ref="C104:W104" si="37">SUM(C105:C115)</f>
        <v>-9.0308244039810575</v>
      </c>
      <c r="D104" s="16">
        <f t="shared" si="37"/>
        <v>-76.009641175059073</v>
      </c>
      <c r="E104" s="16">
        <f t="shared" si="37"/>
        <v>-19.85171322427961</v>
      </c>
      <c r="F104" s="16">
        <f t="shared" si="37"/>
        <v>29.592517492679789</v>
      </c>
      <c r="G104" s="16">
        <f t="shared" si="37"/>
        <v>255.19107308504394</v>
      </c>
      <c r="H104" s="16">
        <f t="shared" si="37"/>
        <v>256.79039982668769</v>
      </c>
      <c r="I104" s="16">
        <f t="shared" si="37"/>
        <v>24.691046709139009</v>
      </c>
      <c r="J104" s="16">
        <f t="shared" si="37"/>
        <v>274.13678126515055</v>
      </c>
      <c r="K104" s="16">
        <f t="shared" si="37"/>
        <v>69.393979881864951</v>
      </c>
      <c r="L104" s="16">
        <f t="shared" si="37"/>
        <v>68.908981907541403</v>
      </c>
      <c r="M104" s="16">
        <f t="shared" si="37"/>
        <v>47.520423409139873</v>
      </c>
      <c r="N104" s="16">
        <f t="shared" si="37"/>
        <v>-31.304273343574536</v>
      </c>
      <c r="O104" s="16">
        <f t="shared" si="37"/>
        <v>149.14790833227096</v>
      </c>
      <c r="P104" s="16">
        <f t="shared" si="37"/>
        <v>13.244004149006745</v>
      </c>
      <c r="Q104" s="16">
        <f t="shared" si="37"/>
        <v>46.930575011479675</v>
      </c>
      <c r="R104" s="16">
        <f t="shared" si="37"/>
        <v>151.05062731825529</v>
      </c>
      <c r="S104" s="16">
        <f t="shared" si="37"/>
        <v>177.20700376395831</v>
      </c>
      <c r="T104" s="16">
        <f t="shared" si="37"/>
        <v>97.570218762071335</v>
      </c>
      <c r="U104" s="16">
        <f t="shared" si="37"/>
        <v>243.64296210622476</v>
      </c>
      <c r="V104" s="16">
        <f t="shared" si="37"/>
        <v>107.09433736049843</v>
      </c>
      <c r="W104" s="16">
        <f t="shared" si="37"/>
        <v>126.51641025572884</v>
      </c>
    </row>
    <row r="105" spans="1:23" x14ac:dyDescent="0.25">
      <c r="A105" s="20" t="s">
        <v>46</v>
      </c>
      <c r="B105" s="8">
        <f>IF(B58=0,0,B58/B$52*B$99)</f>
        <v>1.480126904940537</v>
      </c>
      <c r="C105" s="8">
        <f t="shared" ref="C105:W105" si="38">IF(C58=0,0,C58/C$52*C$99)</f>
        <v>-0.26783032681689201</v>
      </c>
      <c r="D105" s="8">
        <f t="shared" si="38"/>
        <v>-2.4238803424353028</v>
      </c>
      <c r="E105" s="8">
        <f t="shared" si="38"/>
        <v>-0.62907063856621648</v>
      </c>
      <c r="F105" s="8">
        <f t="shared" si="38"/>
        <v>0.76732452433374787</v>
      </c>
      <c r="G105" s="8">
        <f t="shared" si="38"/>
        <v>5.2014480430309487</v>
      </c>
      <c r="H105" s="8">
        <f t="shared" si="38"/>
        <v>4.9988905433807016</v>
      </c>
      <c r="I105" s="8">
        <f t="shared" si="38"/>
        <v>0.48085023396956239</v>
      </c>
      <c r="J105" s="8">
        <f t="shared" si="38"/>
        <v>6.0283983602009741</v>
      </c>
      <c r="K105" s="8">
        <f t="shared" si="38"/>
        <v>1.7222964155280425</v>
      </c>
      <c r="L105" s="8">
        <f t="shared" si="38"/>
        <v>1.6049026542360547</v>
      </c>
      <c r="M105" s="8">
        <f t="shared" si="38"/>
        <v>1.2120018512368647</v>
      </c>
      <c r="N105" s="8">
        <f t="shared" si="38"/>
        <v>-1.0610736506568186</v>
      </c>
      <c r="O105" s="8">
        <f t="shared" si="38"/>
        <v>5.5333731561505077</v>
      </c>
      <c r="P105" s="8">
        <f t="shared" si="38"/>
        <v>0.44563150006961005</v>
      </c>
      <c r="Q105" s="8">
        <f t="shared" si="38"/>
        <v>0.66047171152039974</v>
      </c>
      <c r="R105" s="8">
        <f t="shared" si="38"/>
        <v>3.4685008039706386</v>
      </c>
      <c r="S105" s="8">
        <f t="shared" si="38"/>
        <v>3.6252298808161778</v>
      </c>
      <c r="T105" s="8">
        <f t="shared" si="38"/>
        <v>1.8320177436924139</v>
      </c>
      <c r="U105" s="8">
        <f t="shared" si="38"/>
        <v>5.0681083214329261</v>
      </c>
      <c r="V105" s="8">
        <f t="shared" si="38"/>
        <v>2.4936196955386443</v>
      </c>
      <c r="W105" s="8">
        <f t="shared" si="38"/>
        <v>3.5105841182883717</v>
      </c>
    </row>
    <row r="106" spans="1:23" x14ac:dyDescent="0.25">
      <c r="A106" s="20" t="s">
        <v>47</v>
      </c>
      <c r="B106" s="8">
        <f t="shared" ref="B106:B115" si="39">IF(B59=0,0,B59/B$52*B$99)</f>
        <v>8.9065700622056845</v>
      </c>
      <c r="C106" s="8">
        <f t="shared" ref="C106:W106" si="40">IF(C59=0,0,C59/C$52*C$99)</f>
        <v>-1.3971651257280482</v>
      </c>
      <c r="D106" s="8">
        <f t="shared" si="40"/>
        <v>-12.820675878609963</v>
      </c>
      <c r="E106" s="8">
        <f t="shared" si="40"/>
        <v>-3.6377014575546585</v>
      </c>
      <c r="F106" s="8">
        <f t="shared" si="40"/>
        <v>5.5810638513441626</v>
      </c>
      <c r="G106" s="8">
        <f t="shared" si="40"/>
        <v>44.395341881433097</v>
      </c>
      <c r="H106" s="8">
        <f t="shared" si="40"/>
        <v>44.118547330161363</v>
      </c>
      <c r="I106" s="8">
        <f t="shared" si="40"/>
        <v>3.8320808494921583</v>
      </c>
      <c r="J106" s="8">
        <f t="shared" si="40"/>
        <v>44.678760236652003</v>
      </c>
      <c r="K106" s="8">
        <f t="shared" si="40"/>
        <v>8.9566707956253531</v>
      </c>
      <c r="L106" s="8">
        <f t="shared" si="40"/>
        <v>10.367520341786513</v>
      </c>
      <c r="M106" s="8">
        <f t="shared" si="40"/>
        <v>11.041916698185265</v>
      </c>
      <c r="N106" s="8">
        <f t="shared" si="40"/>
        <v>-6.4755054079966525</v>
      </c>
      <c r="O106" s="8">
        <f t="shared" si="40"/>
        <v>34.417653700905319</v>
      </c>
      <c r="P106" s="8">
        <f t="shared" si="40"/>
        <v>2.3936969239469281</v>
      </c>
      <c r="Q106" s="8">
        <f t="shared" si="40"/>
        <v>7.9825372303654474</v>
      </c>
      <c r="R106" s="8">
        <f t="shared" si="40"/>
        <v>27.708282785243018</v>
      </c>
      <c r="S106" s="8">
        <f t="shared" si="40"/>
        <v>10.869850547268221</v>
      </c>
      <c r="T106" s="8">
        <f t="shared" si="40"/>
        <v>6.2012602420244551</v>
      </c>
      <c r="U106" s="8">
        <f t="shared" si="40"/>
        <v>19.042566776445305</v>
      </c>
      <c r="V106" s="8">
        <f t="shared" si="40"/>
        <v>15.729380267501412</v>
      </c>
      <c r="W106" s="8">
        <f t="shared" si="40"/>
        <v>19.847729698802006</v>
      </c>
    </row>
    <row r="107" spans="1:23" x14ac:dyDescent="0.25">
      <c r="A107" s="20" t="s">
        <v>48</v>
      </c>
      <c r="B107" s="8">
        <f t="shared" si="39"/>
        <v>2.5395216207987463</v>
      </c>
      <c r="C107" s="8">
        <f t="shared" ref="C107:W107" si="41">IF(C60=0,0,C60/C$52*C$99)</f>
        <v>-0.40551491456558469</v>
      </c>
      <c r="D107" s="8">
        <f t="shared" si="41"/>
        <v>-3.5531050879873201</v>
      </c>
      <c r="E107" s="8">
        <f t="shared" si="41"/>
        <v>-0.94559885591205117</v>
      </c>
      <c r="F107" s="8">
        <f t="shared" si="41"/>
        <v>1.9567931649214572</v>
      </c>
      <c r="G107" s="8">
        <f t="shared" si="41"/>
        <v>18.414619774296504</v>
      </c>
      <c r="H107" s="8">
        <f t="shared" si="41"/>
        <v>18.493998861828814</v>
      </c>
      <c r="I107" s="8">
        <f t="shared" si="41"/>
        <v>1.4980089674500612</v>
      </c>
      <c r="J107" s="8">
        <f t="shared" si="41"/>
        <v>17.946173042364432</v>
      </c>
      <c r="K107" s="8">
        <f t="shared" si="41"/>
        <v>4.888950366683309</v>
      </c>
      <c r="L107" s="8">
        <f t="shared" si="41"/>
        <v>4.2841699471329626</v>
      </c>
      <c r="M107" s="8">
        <f t="shared" si="41"/>
        <v>3.0602426888904373</v>
      </c>
      <c r="N107" s="8">
        <f t="shared" si="41"/>
        <v>-0.59707037996539214</v>
      </c>
      <c r="O107" s="8">
        <f t="shared" si="41"/>
        <v>4.3415373439754879</v>
      </c>
      <c r="P107" s="8">
        <f t="shared" si="41"/>
        <v>0.64440003960781944</v>
      </c>
      <c r="Q107" s="8">
        <f t="shared" si="41"/>
        <v>4.949454914524118</v>
      </c>
      <c r="R107" s="8">
        <f t="shared" si="41"/>
        <v>10.618219675625555</v>
      </c>
      <c r="S107" s="8">
        <f t="shared" si="41"/>
        <v>5.4287612918779677</v>
      </c>
      <c r="T107" s="8">
        <f t="shared" si="41"/>
        <v>2.4513008054979499</v>
      </c>
      <c r="U107" s="8">
        <f t="shared" si="41"/>
        <v>6.5154411898432887</v>
      </c>
      <c r="V107" s="8">
        <f t="shared" si="41"/>
        <v>3.24015409827325</v>
      </c>
      <c r="W107" s="8">
        <f t="shared" si="41"/>
        <v>4.2940539653485308</v>
      </c>
    </row>
    <row r="108" spans="1:23" x14ac:dyDescent="0.25">
      <c r="A108" s="20" t="s">
        <v>50</v>
      </c>
      <c r="B108" s="8">
        <f t="shared" si="39"/>
        <v>1.9535027055131375</v>
      </c>
      <c r="C108" s="8">
        <f t="shared" ref="C108:W108" si="42">IF(C61=0,0,C61/C$52*C$99)</f>
        <v>-0.30164933693488788</v>
      </c>
      <c r="D108" s="8">
        <f t="shared" si="42"/>
        <v>-2.729055163682689</v>
      </c>
      <c r="E108" s="8">
        <f t="shared" si="42"/>
        <v>-0.75983705192444406</v>
      </c>
      <c r="F108" s="8">
        <f t="shared" si="42"/>
        <v>0.85078753965623433</v>
      </c>
      <c r="G108" s="8">
        <f t="shared" si="42"/>
        <v>6.7544243762189904</v>
      </c>
      <c r="H108" s="8">
        <f t="shared" si="42"/>
        <v>7.6642181477742133</v>
      </c>
      <c r="I108" s="8">
        <f t="shared" si="42"/>
        <v>0.61615017039814646</v>
      </c>
      <c r="J108" s="8">
        <f t="shared" si="42"/>
        <v>7.6816672835682329</v>
      </c>
      <c r="K108" s="8">
        <f t="shared" si="42"/>
        <v>2.1295715453804029</v>
      </c>
      <c r="L108" s="8">
        <f t="shared" si="42"/>
        <v>1.8434158099534035</v>
      </c>
      <c r="M108" s="8">
        <f t="shared" si="42"/>
        <v>1.248490230980005</v>
      </c>
      <c r="N108" s="8">
        <f t="shared" si="42"/>
        <v>-0.71864808169064587</v>
      </c>
      <c r="O108" s="8">
        <f t="shared" si="42"/>
        <v>3.6017586237052401</v>
      </c>
      <c r="P108" s="8">
        <f t="shared" si="42"/>
        <v>0.28914476728556104</v>
      </c>
      <c r="Q108" s="8">
        <f t="shared" si="42"/>
        <v>0.76045689106959491</v>
      </c>
      <c r="R108" s="8">
        <f t="shared" si="42"/>
        <v>1.816432838956431</v>
      </c>
      <c r="S108" s="8">
        <f t="shared" si="42"/>
        <v>2.5369793231333766</v>
      </c>
      <c r="T108" s="8">
        <f t="shared" si="42"/>
        <v>1.7272062612108376</v>
      </c>
      <c r="U108" s="8">
        <f t="shared" si="42"/>
        <v>4.8536103603390828</v>
      </c>
      <c r="V108" s="8">
        <f t="shared" si="42"/>
        <v>2.1323923570623688</v>
      </c>
      <c r="W108" s="8">
        <f t="shared" si="42"/>
        <v>2.493331016809039</v>
      </c>
    </row>
    <row r="109" spans="1:23" x14ac:dyDescent="0.25">
      <c r="A109" s="20" t="s">
        <v>51</v>
      </c>
      <c r="B109" s="8">
        <f t="shared" si="39"/>
        <v>5.4262304493280862</v>
      </c>
      <c r="C109" s="8">
        <f t="shared" ref="C109:W109" si="43">IF(C62=0,0,C62/C$52*C$99)</f>
        <v>-0.84035729339140508</v>
      </c>
      <c r="D109" s="8">
        <f t="shared" si="43"/>
        <v>-7.3695977901889878</v>
      </c>
      <c r="E109" s="8">
        <f t="shared" si="43"/>
        <v>-2.1988654884195347</v>
      </c>
      <c r="F109" s="8">
        <f t="shared" si="43"/>
        <v>2.8738772079864696</v>
      </c>
      <c r="G109" s="8">
        <f t="shared" si="43"/>
        <v>21.346213971671013</v>
      </c>
      <c r="H109" s="8">
        <f t="shared" si="43"/>
        <v>23.406741580146214</v>
      </c>
      <c r="I109" s="8">
        <f t="shared" si="43"/>
        <v>1.6521348329900811</v>
      </c>
      <c r="J109" s="8">
        <f t="shared" si="43"/>
        <v>20.587625511913291</v>
      </c>
      <c r="K109" s="8">
        <f t="shared" si="43"/>
        <v>6.1828954226744317</v>
      </c>
      <c r="L109" s="8">
        <f t="shared" si="43"/>
        <v>4.9888657558741984</v>
      </c>
      <c r="M109" s="8">
        <f t="shared" si="43"/>
        <v>3.277826923750959</v>
      </c>
      <c r="N109" s="8">
        <f t="shared" si="43"/>
        <v>-2.7277061564707195</v>
      </c>
      <c r="O109" s="8">
        <f t="shared" si="43"/>
        <v>14.628252638810812</v>
      </c>
      <c r="P109" s="8">
        <f t="shared" si="43"/>
        <v>1.3811968786518902</v>
      </c>
      <c r="Q109" s="8">
        <f t="shared" si="43"/>
        <v>4.452626666220592</v>
      </c>
      <c r="R109" s="8">
        <f t="shared" si="43"/>
        <v>14.3131302495014</v>
      </c>
      <c r="S109" s="8">
        <f t="shared" si="43"/>
        <v>20.828741269634644</v>
      </c>
      <c r="T109" s="8">
        <f t="shared" si="43"/>
        <v>11.408116740803859</v>
      </c>
      <c r="U109" s="8">
        <f t="shared" si="43"/>
        <v>30.054308970750473</v>
      </c>
      <c r="V109" s="8">
        <f t="shared" si="43"/>
        <v>14.051229992988079</v>
      </c>
      <c r="W109" s="8">
        <f t="shared" si="43"/>
        <v>17.675660653489413</v>
      </c>
    </row>
    <row r="110" spans="1:23" x14ac:dyDescent="0.25">
      <c r="A110" s="20" t="s">
        <v>49</v>
      </c>
      <c r="B110" s="8">
        <f t="shared" si="39"/>
        <v>21.919055138428966</v>
      </c>
      <c r="C110" s="8">
        <f t="shared" ref="C110:W110" si="44">IF(C63=0,0,C63/C$52*C$99)</f>
        <v>-3.9283945126487234</v>
      </c>
      <c r="D110" s="8">
        <f t="shared" si="44"/>
        <v>-30.376983911164572</v>
      </c>
      <c r="E110" s="8">
        <f t="shared" si="44"/>
        <v>-7.324663805366999</v>
      </c>
      <c r="F110" s="8">
        <f t="shared" si="44"/>
        <v>12.859346760506115</v>
      </c>
      <c r="G110" s="8">
        <f t="shared" si="44"/>
        <v>100.46010980589514</v>
      </c>
      <c r="H110" s="8">
        <f t="shared" si="44"/>
        <v>94.384761071065611</v>
      </c>
      <c r="I110" s="8">
        <f t="shared" si="44"/>
        <v>11.561802457553817</v>
      </c>
      <c r="J110" s="8">
        <f t="shared" si="44"/>
        <v>111.76754291013165</v>
      </c>
      <c r="K110" s="8">
        <f t="shared" si="44"/>
        <v>28.214862420483254</v>
      </c>
      <c r="L110" s="8">
        <f t="shared" si="44"/>
        <v>32.499266932788188</v>
      </c>
      <c r="M110" s="8">
        <f t="shared" si="44"/>
        <v>19.339784599265641</v>
      </c>
      <c r="N110" s="8">
        <f t="shared" si="44"/>
        <v>-12.496061553476844</v>
      </c>
      <c r="O110" s="8">
        <f t="shared" si="44"/>
        <v>64.777454692178239</v>
      </c>
      <c r="P110" s="8">
        <f t="shared" si="44"/>
        <v>5.5681344560703732</v>
      </c>
      <c r="Q110" s="8">
        <f t="shared" si="44"/>
        <v>18.91456527558028</v>
      </c>
      <c r="R110" s="8">
        <f t="shared" si="44"/>
        <v>64.247893972039904</v>
      </c>
      <c r="S110" s="8">
        <f t="shared" si="44"/>
        <v>79.366446848029582</v>
      </c>
      <c r="T110" s="8">
        <f t="shared" si="44"/>
        <v>41.599080125899661</v>
      </c>
      <c r="U110" s="8">
        <f t="shared" si="44"/>
        <v>112.7076823315922</v>
      </c>
      <c r="V110" s="8">
        <f t="shared" si="44"/>
        <v>44.979776440159647</v>
      </c>
      <c r="W110" s="8">
        <f t="shared" si="44"/>
        <v>58.328490582017352</v>
      </c>
    </row>
    <row r="111" spans="1:23" x14ac:dyDescent="0.25">
      <c r="A111" s="20" t="s">
        <v>52</v>
      </c>
      <c r="B111" s="8">
        <f t="shared" si="39"/>
        <v>0.33836185641544436</v>
      </c>
      <c r="C111" s="8">
        <f t="shared" ref="C111:W111" si="45">IF(C64=0,0,C64/C$52*C$99)</f>
        <v>-5.555012026836946E-2</v>
      </c>
      <c r="D111" s="8">
        <f t="shared" si="45"/>
        <v>-0.47820252002253605</v>
      </c>
      <c r="E111" s="8">
        <f t="shared" si="45"/>
        <v>-0.1371147751514375</v>
      </c>
      <c r="F111" s="8">
        <f t="shared" si="45"/>
        <v>0.21122690118782128</v>
      </c>
      <c r="G111" s="8">
        <f t="shared" si="45"/>
        <v>1.9237778394552709</v>
      </c>
      <c r="H111" s="8">
        <f t="shared" si="45"/>
        <v>2.0380660558611092</v>
      </c>
      <c r="I111" s="8">
        <f t="shared" si="45"/>
        <v>0.17293237766306391</v>
      </c>
      <c r="J111" s="8">
        <f t="shared" si="45"/>
        <v>2.0983054904418874</v>
      </c>
      <c r="K111" s="8">
        <f t="shared" si="45"/>
        <v>0.67352608361965172</v>
      </c>
      <c r="L111" s="8">
        <f t="shared" si="45"/>
        <v>0.57943123245978445</v>
      </c>
      <c r="M111" s="8">
        <f t="shared" si="45"/>
        <v>0.23270996450803286</v>
      </c>
      <c r="N111" s="8">
        <f t="shared" si="45"/>
        <v>-8.4266147603517375E-2</v>
      </c>
      <c r="O111" s="8">
        <f t="shared" si="45"/>
        <v>0.16703089291996895</v>
      </c>
      <c r="P111" s="8">
        <f t="shared" si="45"/>
        <v>6.8879650220080663E-2</v>
      </c>
      <c r="Q111" s="8">
        <f t="shared" si="45"/>
        <v>0.25552433717032808</v>
      </c>
      <c r="R111" s="8">
        <f t="shared" si="45"/>
        <v>0.80474512788521357</v>
      </c>
      <c r="S111" s="8">
        <f t="shared" si="45"/>
        <v>1.4241864615486726</v>
      </c>
      <c r="T111" s="8">
        <f t="shared" si="45"/>
        <v>0.92832985391254985</v>
      </c>
      <c r="U111" s="8">
        <f t="shared" si="45"/>
        <v>0.12850687420527518</v>
      </c>
      <c r="V111" s="8">
        <f t="shared" si="45"/>
        <v>6.7836883552231428E-2</v>
      </c>
      <c r="W111" s="8">
        <f t="shared" si="45"/>
        <v>9.7518586170059665E-2</v>
      </c>
    </row>
    <row r="112" spans="1:23" x14ac:dyDescent="0.25">
      <c r="A112" s="20" t="s">
        <v>53</v>
      </c>
      <c r="B112" s="8">
        <f t="shared" si="39"/>
        <v>0.2578957066657897</v>
      </c>
      <c r="C112" s="8">
        <f t="shared" ref="C112:W112" si="46">IF(C65=0,0,C65/C$52*C$99)</f>
        <v>-5.4976221557192777E-2</v>
      </c>
      <c r="D112" s="8">
        <f t="shared" si="46"/>
        <v>-0.46304915277922359</v>
      </c>
      <c r="E112" s="8">
        <f t="shared" si="46"/>
        <v>-9.0194913383953898E-2</v>
      </c>
      <c r="F112" s="8">
        <f t="shared" si="46"/>
        <v>0.11905707552101523</v>
      </c>
      <c r="G112" s="8">
        <f t="shared" si="46"/>
        <v>1.0160787218739162</v>
      </c>
      <c r="H112" s="8">
        <f t="shared" si="46"/>
        <v>1.0013665360962276</v>
      </c>
      <c r="I112" s="8">
        <f t="shared" si="46"/>
        <v>8.3008201672379947E-2</v>
      </c>
      <c r="J112" s="8">
        <f t="shared" si="46"/>
        <v>0.81463208057455938</v>
      </c>
      <c r="K112" s="8">
        <f t="shared" si="46"/>
        <v>0.2419958964274766</v>
      </c>
      <c r="L112" s="8">
        <f t="shared" si="46"/>
        <v>0.20124442570667281</v>
      </c>
      <c r="M112" s="8">
        <f t="shared" si="46"/>
        <v>0.10926565115675205</v>
      </c>
      <c r="N112" s="8">
        <f t="shared" si="46"/>
        <v>-0.11648703065335134</v>
      </c>
      <c r="O112" s="8">
        <f t="shared" si="46"/>
        <v>0.66507432219043139</v>
      </c>
      <c r="P112" s="8">
        <f t="shared" si="46"/>
        <v>0.11550890461528122</v>
      </c>
      <c r="Q112" s="8">
        <f t="shared" si="46"/>
        <v>0.45520045850840402</v>
      </c>
      <c r="R112" s="8">
        <f t="shared" si="46"/>
        <v>1.1516905209995889</v>
      </c>
      <c r="S112" s="8">
        <f t="shared" si="46"/>
        <v>1.2833032338070209</v>
      </c>
      <c r="T112" s="8">
        <f t="shared" si="46"/>
        <v>0.92592676440159039</v>
      </c>
      <c r="U112" s="8">
        <f t="shared" si="46"/>
        <v>2.663601727576276</v>
      </c>
      <c r="V112" s="8">
        <f t="shared" si="46"/>
        <v>1.1644491102113894</v>
      </c>
      <c r="W112" s="8">
        <f t="shared" si="46"/>
        <v>3.0780641005544811</v>
      </c>
    </row>
    <row r="113" spans="1:23" x14ac:dyDescent="0.25">
      <c r="A113" s="20" t="s">
        <v>54</v>
      </c>
      <c r="B113" s="8">
        <f t="shared" si="39"/>
        <v>1.9217318963456129</v>
      </c>
      <c r="C113" s="8">
        <f t="shared" ref="C113:W113" si="47">IF(C66=0,0,C66/C$52*C$99)</f>
        <v>-0.30922763052893354</v>
      </c>
      <c r="D113" s="8">
        <f t="shared" si="47"/>
        <v>-2.5022726578362517</v>
      </c>
      <c r="E113" s="8">
        <f t="shared" si="47"/>
        <v>-0.64105440850538142</v>
      </c>
      <c r="F113" s="8">
        <f t="shared" si="47"/>
        <v>0.9078582353386806</v>
      </c>
      <c r="G113" s="8">
        <f t="shared" si="47"/>
        <v>6.6511614330806541</v>
      </c>
      <c r="H113" s="8">
        <f t="shared" si="47"/>
        <v>5.5350112668621403</v>
      </c>
      <c r="I113" s="8">
        <f t="shared" si="47"/>
        <v>0.45756422347925724</v>
      </c>
      <c r="J113" s="8">
        <f t="shared" si="47"/>
        <v>8.2370542924959036</v>
      </c>
      <c r="K113" s="8">
        <f t="shared" si="47"/>
        <v>1.2568972003150645</v>
      </c>
      <c r="L113" s="8">
        <f t="shared" si="47"/>
        <v>1.063363263891159</v>
      </c>
      <c r="M113" s="8">
        <f t="shared" si="47"/>
        <v>0.6861821874223154</v>
      </c>
      <c r="N113" s="8">
        <f t="shared" si="47"/>
        <v>-0.2570902443593297</v>
      </c>
      <c r="O113" s="8">
        <f t="shared" si="47"/>
        <v>1.2490522068297543</v>
      </c>
      <c r="P113" s="8">
        <f t="shared" si="47"/>
        <v>9.2043823314786305E-2</v>
      </c>
      <c r="Q113" s="8">
        <f t="shared" si="47"/>
        <v>0.26091574894590963</v>
      </c>
      <c r="R113" s="8">
        <f t="shared" si="47"/>
        <v>0.86689854731391169</v>
      </c>
      <c r="S113" s="8">
        <f t="shared" si="47"/>
        <v>1.5804147075333175</v>
      </c>
      <c r="T113" s="8">
        <f t="shared" si="47"/>
        <v>1.1458012014465957</v>
      </c>
      <c r="U113" s="8">
        <f t="shared" si="47"/>
        <v>3.5790155687431047</v>
      </c>
      <c r="V113" s="8">
        <f t="shared" si="47"/>
        <v>1.331754113648598</v>
      </c>
      <c r="W113" s="8">
        <f t="shared" si="47"/>
        <v>1.8209843995267929</v>
      </c>
    </row>
    <row r="114" spans="1:23" x14ac:dyDescent="0.25">
      <c r="A114" s="20" t="s">
        <v>55</v>
      </c>
      <c r="B114" s="8">
        <f t="shared" si="39"/>
        <v>6.5058168632968316E-2</v>
      </c>
      <c r="C114" s="8">
        <f t="shared" ref="C114:W114" si="48">IF(C67=0,0,C67/C$52*C$99)</f>
        <v>-8.161753303148651E-3</v>
      </c>
      <c r="D114" s="8">
        <f t="shared" si="48"/>
        <v>-7.1725838476448409E-2</v>
      </c>
      <c r="E114" s="8">
        <f t="shared" si="48"/>
        <v>-1.9515716114610011E-2</v>
      </c>
      <c r="F114" s="8">
        <f t="shared" si="48"/>
        <v>2.5132365020003565E-2</v>
      </c>
      <c r="G114" s="8">
        <f t="shared" si="48"/>
        <v>0.23192331673838212</v>
      </c>
      <c r="H114" s="8">
        <f t="shared" si="48"/>
        <v>0.30201135862795303</v>
      </c>
      <c r="I114" s="8">
        <f t="shared" si="48"/>
        <v>2.7184217895326206E-2</v>
      </c>
      <c r="J114" s="8">
        <f t="shared" si="48"/>
        <v>0.35636529869071976</v>
      </c>
      <c r="K114" s="8">
        <f t="shared" si="48"/>
        <v>8.3792393291955536E-2</v>
      </c>
      <c r="L114" s="8">
        <f t="shared" si="48"/>
        <v>8.5332203706987436E-2</v>
      </c>
      <c r="M114" s="8">
        <f t="shared" si="48"/>
        <v>8.7167546522484832E-2</v>
      </c>
      <c r="N114" s="8">
        <f t="shared" si="48"/>
        <v>-4.6634181152952002E-2</v>
      </c>
      <c r="O114" s="8">
        <f t="shared" si="48"/>
        <v>0.38849747960106962</v>
      </c>
      <c r="P114" s="8">
        <f t="shared" si="48"/>
        <v>1.0938750823455856E-2</v>
      </c>
      <c r="Q114" s="8">
        <f t="shared" si="48"/>
        <v>6.2509367597233328E-2</v>
      </c>
      <c r="R114" s="8">
        <f t="shared" si="48"/>
        <v>0.22813221851477189</v>
      </c>
      <c r="S114" s="8">
        <f t="shared" si="48"/>
        <v>0.57373213607334017</v>
      </c>
      <c r="T114" s="8">
        <f t="shared" si="48"/>
        <v>0.17815036418173316</v>
      </c>
      <c r="U114" s="8">
        <f t="shared" si="48"/>
        <v>0.38401625728298888</v>
      </c>
      <c r="V114" s="8">
        <f t="shared" si="48"/>
        <v>0.12992692965099373</v>
      </c>
      <c r="W114" s="8">
        <f t="shared" si="48"/>
        <v>0.18338168426596399</v>
      </c>
    </row>
    <row r="115" spans="1:23" x14ac:dyDescent="0.25">
      <c r="A115" s="20" t="s">
        <v>76</v>
      </c>
      <c r="B115" s="8">
        <f t="shared" si="39"/>
        <v>8.5550686691622566</v>
      </c>
      <c r="C115" s="8">
        <f t="shared" ref="C115:W115" si="49">IF(C68=0,0,C68/C$52*C$99)</f>
        <v>-1.4619971682378714</v>
      </c>
      <c r="D115" s="8">
        <f t="shared" si="49"/>
        <v>-13.221092831875799</v>
      </c>
      <c r="E115" s="8">
        <f t="shared" si="49"/>
        <v>-3.4680961133803216</v>
      </c>
      <c r="F115" s="8">
        <f t="shared" si="49"/>
        <v>3.4400498668640838</v>
      </c>
      <c r="G115" s="8">
        <f t="shared" si="49"/>
        <v>48.79597392134999</v>
      </c>
      <c r="H115" s="8">
        <f t="shared" si="49"/>
        <v>54.846787074883345</v>
      </c>
      <c r="I115" s="8">
        <f t="shared" si="49"/>
        <v>4.3093301765751564</v>
      </c>
      <c r="J115" s="8">
        <f t="shared" si="49"/>
        <v>53.940256758116888</v>
      </c>
      <c r="K115" s="8">
        <f t="shared" si="49"/>
        <v>15.042521341836016</v>
      </c>
      <c r="L115" s="8">
        <f t="shared" si="49"/>
        <v>11.391469340005473</v>
      </c>
      <c r="M115" s="8">
        <f t="shared" si="49"/>
        <v>7.2248350672211146</v>
      </c>
      <c r="N115" s="8">
        <f t="shared" si="49"/>
        <v>-6.72373050954831</v>
      </c>
      <c r="O115" s="8">
        <f t="shared" si="49"/>
        <v>19.378223275004125</v>
      </c>
      <c r="P115" s="8">
        <f t="shared" si="49"/>
        <v>2.2344284544009581</v>
      </c>
      <c r="Q115" s="8">
        <f t="shared" si="49"/>
        <v>8.1763124099773599</v>
      </c>
      <c r="R115" s="8">
        <f t="shared" si="49"/>
        <v>25.826700578204864</v>
      </c>
      <c r="S115" s="8">
        <f t="shared" si="49"/>
        <v>49.689358064235996</v>
      </c>
      <c r="T115" s="8">
        <f t="shared" si="49"/>
        <v>29.173028658999684</v>
      </c>
      <c r="U115" s="8">
        <f t="shared" si="49"/>
        <v>58.646103728013884</v>
      </c>
      <c r="V115" s="8">
        <f t="shared" si="49"/>
        <v>21.773817471911805</v>
      </c>
      <c r="W115" s="8">
        <f t="shared" si="49"/>
        <v>15.186611450456839</v>
      </c>
    </row>
    <row r="116" spans="1:23" x14ac:dyDescent="0.25">
      <c r="A116" s="15" t="s">
        <v>56</v>
      </c>
      <c r="B116" s="16">
        <f>SUM(B117:B121)</f>
        <v>-898.24461343999917</v>
      </c>
      <c r="C116" s="16">
        <f t="shared" ref="C116:W116" si="50">SUM(C117:C121)</f>
        <v>-731.54430863999323</v>
      </c>
      <c r="D116" s="16">
        <f t="shared" si="50"/>
        <v>-667.87240484000154</v>
      </c>
      <c r="E116" s="16">
        <f t="shared" si="50"/>
        <v>-549.53279204000012</v>
      </c>
      <c r="F116" s="16">
        <f t="shared" si="50"/>
        <v>-568.29745443999673</v>
      </c>
      <c r="G116" s="16">
        <f t="shared" si="50"/>
        <v>-653.81375771999456</v>
      </c>
      <c r="H116" s="16">
        <f t="shared" si="50"/>
        <v>-487.75188579999883</v>
      </c>
      <c r="I116" s="16">
        <f t="shared" si="50"/>
        <v>-445.22386011999691</v>
      </c>
      <c r="J116" s="16">
        <f t="shared" si="50"/>
        <v>-459.49585496000356</v>
      </c>
      <c r="K116" s="16">
        <f t="shared" si="50"/>
        <v>-5.8303522400039451</v>
      </c>
      <c r="L116" s="16">
        <f t="shared" si="50"/>
        <v>54.965844840005708</v>
      </c>
      <c r="M116" s="16">
        <f t="shared" si="50"/>
        <v>128.38293759999999</v>
      </c>
      <c r="N116" s="16">
        <f t="shared" si="50"/>
        <v>46.948922160000393</v>
      </c>
      <c r="O116" s="16">
        <f t="shared" si="50"/>
        <v>-62.138205399998554</v>
      </c>
      <c r="P116" s="16">
        <f t="shared" si="50"/>
        <v>-82.808522480000534</v>
      </c>
      <c r="Q116" s="16">
        <f t="shared" si="50"/>
        <v>114.18314423999918</v>
      </c>
      <c r="R116" s="16">
        <f t="shared" si="50"/>
        <v>-33.007801359997671</v>
      </c>
      <c r="S116" s="16">
        <f t="shared" si="50"/>
        <v>14.667873200002703</v>
      </c>
      <c r="T116" s="16">
        <f t="shared" si="50"/>
        <v>-43.601371679997811</v>
      </c>
      <c r="U116" s="16">
        <f t="shared" si="50"/>
        <v>-13.881372999999073</v>
      </c>
      <c r="V116" s="16">
        <f t="shared" si="50"/>
        <v>258.70388600000194</v>
      </c>
      <c r="W116" s="16">
        <f t="shared" si="50"/>
        <v>524.48673427999961</v>
      </c>
    </row>
    <row r="117" spans="1:23" x14ac:dyDescent="0.25">
      <c r="A117" s="10" t="s">
        <v>75</v>
      </c>
      <c r="B117" s="8">
        <f t="shared" ref="B117:W117" si="51">B19-B70</f>
        <v>-1002.8040449600001</v>
      </c>
      <c r="C117" s="8">
        <f t="shared" si="51"/>
        <v>-828.45002503999956</v>
      </c>
      <c r="D117" s="8">
        <f t="shared" si="51"/>
        <v>-786.51237999999989</v>
      </c>
      <c r="E117" s="8">
        <f t="shared" si="51"/>
        <v>-669.6205512400004</v>
      </c>
      <c r="F117" s="8">
        <f t="shared" si="51"/>
        <v>-697.57524248000027</v>
      </c>
      <c r="G117" s="8">
        <f t="shared" si="51"/>
        <v>-790.48254751999991</v>
      </c>
      <c r="H117" s="8">
        <f t="shared" si="51"/>
        <v>-621.89459372000033</v>
      </c>
      <c r="I117" s="8">
        <f t="shared" si="51"/>
        <v>-588.39479627999981</v>
      </c>
      <c r="J117" s="8">
        <f t="shared" si="51"/>
        <v>-596.86475504000032</v>
      </c>
      <c r="K117" s="8">
        <f t="shared" si="51"/>
        <v>-336.37181903999999</v>
      </c>
      <c r="L117" s="8">
        <f t="shared" si="51"/>
        <v>-251.08919971999995</v>
      </c>
      <c r="M117" s="8">
        <f t="shared" si="51"/>
        <v>-155.55437924000012</v>
      </c>
      <c r="N117" s="8">
        <f t="shared" si="51"/>
        <v>-84.043635999999765</v>
      </c>
      <c r="O117" s="8">
        <f t="shared" si="51"/>
        <v>-193.66728304000014</v>
      </c>
      <c r="P117" s="8">
        <f t="shared" si="51"/>
        <v>-179.56021676000023</v>
      </c>
      <c r="Q117" s="8">
        <f t="shared" si="51"/>
        <v>-117.38247400000017</v>
      </c>
      <c r="R117" s="8">
        <f t="shared" si="51"/>
        <v>-158.3692167600002</v>
      </c>
      <c r="S117" s="8">
        <f t="shared" si="51"/>
        <v>-183.79302080000014</v>
      </c>
      <c r="T117" s="8">
        <f t="shared" si="51"/>
        <v>-247.1793741599999</v>
      </c>
      <c r="U117" s="8">
        <f t="shared" si="51"/>
        <v>-266.12576791999999</v>
      </c>
      <c r="V117" s="8">
        <f t="shared" si="51"/>
        <v>-59.04163159999996</v>
      </c>
      <c r="W117" s="8">
        <f t="shared" si="51"/>
        <v>-135.2728369200002</v>
      </c>
    </row>
    <row r="118" spans="1:23" x14ac:dyDescent="0.25">
      <c r="A118" s="10" t="s">
        <v>58</v>
      </c>
      <c r="B118" s="8">
        <f t="shared" ref="B118:W118" si="52">B20-B71</f>
        <v>104.08310660000097</v>
      </c>
      <c r="C118" s="8">
        <f t="shared" si="52"/>
        <v>96.356972920006228</v>
      </c>
      <c r="D118" s="8">
        <f t="shared" si="52"/>
        <v>118.83567431999836</v>
      </c>
      <c r="E118" s="8">
        <f t="shared" si="52"/>
        <v>119.1236077600006</v>
      </c>
      <c r="F118" s="8">
        <f t="shared" si="52"/>
        <v>127.07159408000371</v>
      </c>
      <c r="G118" s="8">
        <f t="shared" si="52"/>
        <v>137.01576452000518</v>
      </c>
      <c r="H118" s="8">
        <f t="shared" si="52"/>
        <v>134.58812092000153</v>
      </c>
      <c r="I118" s="8">
        <f t="shared" si="52"/>
        <v>142.72759024000334</v>
      </c>
      <c r="J118" s="8">
        <f t="shared" si="52"/>
        <v>137.87711211999704</v>
      </c>
      <c r="K118" s="8">
        <f t="shared" si="52"/>
        <v>278.8744278799968</v>
      </c>
      <c r="L118" s="8">
        <f t="shared" si="52"/>
        <v>260.96120168000562</v>
      </c>
      <c r="M118" s="8">
        <f t="shared" si="52"/>
        <v>251.68550959999993</v>
      </c>
      <c r="N118" s="8">
        <f t="shared" si="52"/>
        <v>129.75161128000036</v>
      </c>
      <c r="O118" s="8">
        <f t="shared" si="52"/>
        <v>104.58905644000151</v>
      </c>
      <c r="P118" s="8">
        <f t="shared" si="52"/>
        <v>60.925106439999581</v>
      </c>
      <c r="Q118" s="8">
        <f t="shared" si="52"/>
        <v>199.06431739999971</v>
      </c>
      <c r="R118" s="8">
        <f t="shared" si="52"/>
        <v>88.047218280002198</v>
      </c>
      <c r="S118" s="8">
        <f t="shared" si="52"/>
        <v>169.57905268000286</v>
      </c>
      <c r="T118" s="8">
        <f t="shared" si="52"/>
        <v>161.37095812000189</v>
      </c>
      <c r="U118" s="8">
        <f t="shared" si="52"/>
        <v>220.83063592000144</v>
      </c>
      <c r="V118" s="8">
        <f t="shared" si="52"/>
        <v>286.04033052000159</v>
      </c>
      <c r="W118" s="8">
        <f t="shared" si="52"/>
        <v>668.21014475999982</v>
      </c>
    </row>
    <row r="119" spans="1:23" x14ac:dyDescent="0.25">
      <c r="A119" s="10" t="s">
        <v>57</v>
      </c>
      <c r="B119" s="8">
        <f t="shared" ref="B119:W119" si="53">B21-B72</f>
        <v>1.7897207200000196</v>
      </c>
      <c r="C119" s="8">
        <f t="shared" si="53"/>
        <v>1.7897207200000054</v>
      </c>
      <c r="D119" s="8">
        <f t="shared" si="53"/>
        <v>1.7897207200000054</v>
      </c>
      <c r="E119" s="8">
        <f t="shared" si="53"/>
        <v>1.7897207199999912</v>
      </c>
      <c r="F119" s="8">
        <f t="shared" si="53"/>
        <v>1.7897207200000054</v>
      </c>
      <c r="G119" s="8">
        <f t="shared" si="53"/>
        <v>0.70092071999999916</v>
      </c>
      <c r="H119" s="8">
        <f t="shared" si="53"/>
        <v>0.64533928000000174</v>
      </c>
      <c r="I119" s="8">
        <f t="shared" si="53"/>
        <v>0.86819855999999618</v>
      </c>
      <c r="J119" s="8">
        <f t="shared" si="53"/>
        <v>0.92378000000000782</v>
      </c>
      <c r="K119" s="8">
        <f t="shared" si="53"/>
        <v>2.1471800000000059</v>
      </c>
      <c r="L119" s="8">
        <f t="shared" si="53"/>
        <v>-0.52128892000001059</v>
      </c>
      <c r="M119" s="8">
        <f t="shared" si="53"/>
        <v>-0.39089999999999492</v>
      </c>
      <c r="N119" s="8">
        <f t="shared" si="53"/>
        <v>-0.65141108000000258</v>
      </c>
      <c r="O119" s="8">
        <f t="shared" si="53"/>
        <v>2.6874910799999938</v>
      </c>
      <c r="P119" s="8">
        <f t="shared" si="53"/>
        <v>8.3494889199999989</v>
      </c>
      <c r="Q119" s="8">
        <f t="shared" si="53"/>
        <v>-1.0423110800000046</v>
      </c>
      <c r="R119" s="8">
        <f t="shared" si="53"/>
        <v>-1.0423110799999904</v>
      </c>
      <c r="S119" s="8">
        <f t="shared" si="53"/>
        <v>-1.0169698399999447</v>
      </c>
      <c r="T119" s="8">
        <f t="shared" si="53"/>
        <v>-0.66818771999996329</v>
      </c>
      <c r="U119" s="8">
        <f t="shared" si="53"/>
        <v>-1.2763572400000243</v>
      </c>
      <c r="V119" s="8">
        <f t="shared" si="53"/>
        <v>-0.19010368</v>
      </c>
      <c r="W119" s="8">
        <f t="shared" si="53"/>
        <v>-20.81181492</v>
      </c>
    </row>
    <row r="120" spans="1:23" x14ac:dyDescent="0.25">
      <c r="A120" s="10" t="s">
        <v>59</v>
      </c>
      <c r="B120" s="8">
        <f t="shared" ref="B120:W120" si="54">B22-B73</f>
        <v>-1.3133958000000803</v>
      </c>
      <c r="C120" s="8">
        <f t="shared" si="54"/>
        <v>-1.21088723999992</v>
      </c>
      <c r="D120" s="8">
        <f t="shared" si="54"/>
        <v>-1.9124998800000412</v>
      </c>
      <c r="E120" s="8">
        <f t="shared" si="54"/>
        <v>-0.78028928000026099</v>
      </c>
      <c r="F120" s="8">
        <f t="shared" si="54"/>
        <v>0.44803323999985878</v>
      </c>
      <c r="G120" s="8">
        <f t="shared" si="54"/>
        <v>-1.0001654399998188</v>
      </c>
      <c r="H120" s="8">
        <f t="shared" si="54"/>
        <v>-1.0276322800000344</v>
      </c>
      <c r="I120" s="8">
        <f t="shared" si="54"/>
        <v>-0.33233264000045892</v>
      </c>
      <c r="J120" s="8">
        <f t="shared" si="54"/>
        <v>-1.2466620400002739</v>
      </c>
      <c r="K120" s="8">
        <f t="shared" si="54"/>
        <v>49.527698919999239</v>
      </c>
      <c r="L120" s="8">
        <f t="shared" si="54"/>
        <v>45.62248180000006</v>
      </c>
      <c r="M120" s="8">
        <f t="shared" si="54"/>
        <v>32.642707240000163</v>
      </c>
      <c r="N120" s="8">
        <f t="shared" si="54"/>
        <v>1.8923579599997993</v>
      </c>
      <c r="O120" s="8">
        <f t="shared" si="54"/>
        <v>24.252530120000074</v>
      </c>
      <c r="P120" s="8">
        <f t="shared" si="54"/>
        <v>27.477098920000117</v>
      </c>
      <c r="Q120" s="8">
        <f t="shared" si="54"/>
        <v>33.543611919999648</v>
      </c>
      <c r="R120" s="8">
        <f t="shared" si="54"/>
        <v>30.266508200000317</v>
      </c>
      <c r="S120" s="8">
        <f t="shared" si="54"/>
        <v>29.898811159999923</v>
      </c>
      <c r="T120" s="8">
        <f t="shared" si="54"/>
        <v>42.87523208000016</v>
      </c>
      <c r="U120" s="8">
        <f t="shared" si="54"/>
        <v>32.690116239999497</v>
      </c>
      <c r="V120" s="8">
        <f t="shared" si="54"/>
        <v>31.895290760000307</v>
      </c>
      <c r="W120" s="8">
        <f t="shared" si="54"/>
        <v>12.361241359999894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-3.008999999999995E-2</v>
      </c>
      <c r="D121" s="8">
        <f t="shared" si="55"/>
        <v>-7.2919999999999874E-2</v>
      </c>
      <c r="E121" s="8">
        <f t="shared" si="55"/>
        <v>-4.5280000000001319E-2</v>
      </c>
      <c r="F121" s="8">
        <f t="shared" si="55"/>
        <v>-3.1560000000000255E-2</v>
      </c>
      <c r="G121" s="8">
        <f t="shared" si="55"/>
        <v>-4.7730000000000938E-2</v>
      </c>
      <c r="H121" s="8">
        <f t="shared" si="55"/>
        <v>-6.3120000000000509E-2</v>
      </c>
      <c r="I121" s="8">
        <f t="shared" si="55"/>
        <v>-9.2520000000001268E-2</v>
      </c>
      <c r="J121" s="8">
        <f t="shared" si="55"/>
        <v>-0.18533000000000044</v>
      </c>
      <c r="K121" s="8">
        <f t="shared" si="55"/>
        <v>-7.8399999999998471E-3</v>
      </c>
      <c r="L121" s="8">
        <f t="shared" si="55"/>
        <v>-7.3499999999999677E-3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8.09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10.165445950712069</v>
      </c>
      <c r="C122" s="16">
        <f t="shared" ref="C122:W122" si="56">SUM(C123:C125)</f>
        <v>15.91162691496595</v>
      </c>
      <c r="D122" s="16">
        <f t="shared" si="56"/>
        <v>22.579426159997638</v>
      </c>
      <c r="E122" s="16">
        <f t="shared" si="56"/>
        <v>21.130754040000966</v>
      </c>
      <c r="F122" s="16">
        <f t="shared" si="56"/>
        <v>32.619458943996278</v>
      </c>
      <c r="G122" s="16">
        <f t="shared" si="56"/>
        <v>26.269154432369305</v>
      </c>
      <c r="H122" s="16">
        <f t="shared" si="56"/>
        <v>29.539037848001499</v>
      </c>
      <c r="I122" s="16">
        <f t="shared" si="56"/>
        <v>-64.982466926178176</v>
      </c>
      <c r="J122" s="16">
        <f t="shared" si="56"/>
        <v>-63.230976848212777</v>
      </c>
      <c r="K122" s="16">
        <f t="shared" si="56"/>
        <v>59.55645265656517</v>
      </c>
      <c r="L122" s="16">
        <f t="shared" si="56"/>
        <v>96.602943384265018</v>
      </c>
      <c r="M122" s="16">
        <f t="shared" si="56"/>
        <v>-685.3985348260112</v>
      </c>
      <c r="N122" s="16">
        <f t="shared" si="56"/>
        <v>347.90706966344305</v>
      </c>
      <c r="O122" s="16">
        <f t="shared" si="56"/>
        <v>-505.61783339588072</v>
      </c>
      <c r="P122" s="16">
        <f t="shared" si="56"/>
        <v>-467.95327626718182</v>
      </c>
      <c r="Q122" s="16">
        <f t="shared" si="56"/>
        <v>-731.14695761443704</v>
      </c>
      <c r="R122" s="16">
        <f t="shared" si="56"/>
        <v>-578.84457989952068</v>
      </c>
      <c r="S122" s="16">
        <f t="shared" si="56"/>
        <v>-388.15003998393985</v>
      </c>
      <c r="T122" s="16">
        <f t="shared" si="56"/>
        <v>-376.42434887190092</v>
      </c>
      <c r="U122" s="16">
        <f t="shared" si="56"/>
        <v>-365.02166641808861</v>
      </c>
      <c r="V122" s="16">
        <f t="shared" si="56"/>
        <v>-460.52922495891619</v>
      </c>
      <c r="W122" s="16">
        <f t="shared" si="56"/>
        <v>-278.2054181842517</v>
      </c>
    </row>
    <row r="123" spans="1:23" x14ac:dyDescent="0.25">
      <c r="A123" s="10" t="s">
        <v>62</v>
      </c>
      <c r="B123" s="8">
        <f t="shared" ref="B123:W123" si="57">B25-B76</f>
        <v>5.5386520799996788</v>
      </c>
      <c r="C123" s="8">
        <f t="shared" si="57"/>
        <v>7.0082366399998364</v>
      </c>
      <c r="D123" s="8">
        <f t="shared" si="57"/>
        <v>7.0041827999998532</v>
      </c>
      <c r="E123" s="8">
        <f t="shared" si="57"/>
        <v>7.2309665199998108</v>
      </c>
      <c r="F123" s="8">
        <f t="shared" si="57"/>
        <v>6.3230004399995323</v>
      </c>
      <c r="G123" s="8">
        <f t="shared" si="57"/>
        <v>9.5318030400007956</v>
      </c>
      <c r="H123" s="8">
        <f t="shared" si="57"/>
        <v>2.3696322800001326</v>
      </c>
      <c r="I123" s="8">
        <f t="shared" si="57"/>
        <v>-2.63372196000023</v>
      </c>
      <c r="J123" s="8">
        <f t="shared" si="57"/>
        <v>-2.9467032400002608</v>
      </c>
      <c r="K123" s="8">
        <f t="shared" si="57"/>
        <v>7.8317768400002024</v>
      </c>
      <c r="L123" s="8">
        <f t="shared" si="57"/>
        <v>54.279490520000081</v>
      </c>
      <c r="M123" s="8">
        <f t="shared" si="57"/>
        <v>5.5735195999998268</v>
      </c>
      <c r="N123" s="8">
        <f t="shared" si="57"/>
        <v>549.41816747999974</v>
      </c>
      <c r="O123" s="8">
        <f t="shared" si="57"/>
        <v>-29.737709079999831</v>
      </c>
      <c r="P123" s="8">
        <f t="shared" si="57"/>
        <v>-53.769509399999947</v>
      </c>
      <c r="Q123" s="8">
        <f t="shared" si="57"/>
        <v>-19.78604560000008</v>
      </c>
      <c r="R123" s="8">
        <f t="shared" si="57"/>
        <v>-172.50707971999975</v>
      </c>
      <c r="S123" s="8">
        <f t="shared" si="57"/>
        <v>2.4056438800001843</v>
      </c>
      <c r="T123" s="8">
        <f t="shared" si="57"/>
        <v>2.7452094000001352</v>
      </c>
      <c r="U123" s="8">
        <f t="shared" si="57"/>
        <v>19.144153719999849</v>
      </c>
      <c r="V123" s="8">
        <f t="shared" si="57"/>
        <v>12.328142520000029</v>
      </c>
      <c r="W123" s="8">
        <f t="shared" si="57"/>
        <v>12.889756000000034</v>
      </c>
    </row>
    <row r="124" spans="1:23" x14ac:dyDescent="0.25">
      <c r="A124" s="10" t="s">
        <v>63</v>
      </c>
      <c r="B124" s="8">
        <f t="shared" ref="B124:W124" si="58">B26-B77</f>
        <v>48.635161685600906</v>
      </c>
      <c r="C124" s="8">
        <f t="shared" si="58"/>
        <v>53.284581315701871</v>
      </c>
      <c r="D124" s="8">
        <f t="shared" si="58"/>
        <v>59.375868079998327</v>
      </c>
      <c r="E124" s="8">
        <f t="shared" si="58"/>
        <v>63.008314360000441</v>
      </c>
      <c r="F124" s="8">
        <f t="shared" si="58"/>
        <v>69.803360755997346</v>
      </c>
      <c r="G124" s="8">
        <f t="shared" si="58"/>
        <v>56.604496640551588</v>
      </c>
      <c r="H124" s="8">
        <f t="shared" si="58"/>
        <v>58.071119968002677</v>
      </c>
      <c r="I124" s="8">
        <f t="shared" si="58"/>
        <v>-8.5730783661783789</v>
      </c>
      <c r="J124" s="8">
        <f t="shared" si="58"/>
        <v>-30.887740208212563</v>
      </c>
      <c r="K124" s="8">
        <f t="shared" si="58"/>
        <v>55.597287376564964</v>
      </c>
      <c r="L124" s="8">
        <f t="shared" si="58"/>
        <v>49.246004824264674</v>
      </c>
      <c r="M124" s="8">
        <f t="shared" si="58"/>
        <v>-853.42603549452178</v>
      </c>
      <c r="N124" s="8">
        <f t="shared" si="58"/>
        <v>352.61383742344333</v>
      </c>
      <c r="O124" s="8">
        <f t="shared" si="58"/>
        <v>-0.23466233211001963</v>
      </c>
      <c r="P124" s="8">
        <f t="shared" si="58"/>
        <v>0.58769156398875566</v>
      </c>
      <c r="Q124" s="8">
        <f t="shared" si="58"/>
        <v>-315.42843820723556</v>
      </c>
      <c r="R124" s="8">
        <f t="shared" si="58"/>
        <v>11.566145837577096</v>
      </c>
      <c r="S124" s="8">
        <f t="shared" si="58"/>
        <v>-1.8502264184207888</v>
      </c>
      <c r="T124" s="8">
        <f t="shared" si="58"/>
        <v>-0.99733849883341463</v>
      </c>
      <c r="U124" s="8">
        <f t="shared" si="58"/>
        <v>-10.317599608022647</v>
      </c>
      <c r="V124" s="8">
        <f t="shared" si="58"/>
        <v>-10.491892019692386</v>
      </c>
      <c r="W124" s="8">
        <f t="shared" si="58"/>
        <v>-139.23455066258612</v>
      </c>
    </row>
    <row r="125" spans="1:23" x14ac:dyDescent="0.25">
      <c r="A125" s="10" t="s">
        <v>64</v>
      </c>
      <c r="B125" s="8">
        <f t="shared" ref="B125:W125" si="59">B27-B78</f>
        <v>-44.008367814888516</v>
      </c>
      <c r="C125" s="8">
        <f t="shared" si="59"/>
        <v>-44.381191040735757</v>
      </c>
      <c r="D125" s="8">
        <f t="shared" si="59"/>
        <v>-43.800624720000542</v>
      </c>
      <c r="E125" s="8">
        <f t="shared" si="59"/>
        <v>-49.108526839999286</v>
      </c>
      <c r="F125" s="8">
        <f t="shared" si="59"/>
        <v>-43.5069022520006</v>
      </c>
      <c r="G125" s="8">
        <f t="shared" si="59"/>
        <v>-39.867145248183078</v>
      </c>
      <c r="H125" s="8">
        <f t="shared" si="59"/>
        <v>-30.90171440000131</v>
      </c>
      <c r="I125" s="8">
        <f t="shared" si="59"/>
        <v>-53.775666599999568</v>
      </c>
      <c r="J125" s="8">
        <f t="shared" si="59"/>
        <v>-29.396533399999953</v>
      </c>
      <c r="K125" s="8">
        <f t="shared" si="59"/>
        <v>-3.8726115599999957</v>
      </c>
      <c r="L125" s="8">
        <f t="shared" si="59"/>
        <v>-6.9225519599997369</v>
      </c>
      <c r="M125" s="8">
        <f t="shared" si="59"/>
        <v>162.45398106851076</v>
      </c>
      <c r="N125" s="8">
        <f t="shared" si="59"/>
        <v>-554.12493524000001</v>
      </c>
      <c r="O125" s="8">
        <f t="shared" si="59"/>
        <v>-475.64546198377087</v>
      </c>
      <c r="P125" s="8">
        <f t="shared" si="59"/>
        <v>-414.77145843117063</v>
      </c>
      <c r="Q125" s="8">
        <f t="shared" si="59"/>
        <v>-395.93247380720146</v>
      </c>
      <c r="R125" s="8">
        <f t="shared" si="59"/>
        <v>-417.90364601709803</v>
      </c>
      <c r="S125" s="8">
        <f t="shared" si="59"/>
        <v>-388.70545744551924</v>
      </c>
      <c r="T125" s="8">
        <f t="shared" si="59"/>
        <v>-378.17221977306764</v>
      </c>
      <c r="U125" s="8">
        <f t="shared" si="59"/>
        <v>-373.84822053006582</v>
      </c>
      <c r="V125" s="8">
        <f t="shared" si="59"/>
        <v>-462.36547545922383</v>
      </c>
      <c r="W125" s="8">
        <f t="shared" si="59"/>
        <v>-151.86062352166562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1.0075287775634933E-5</v>
      </c>
      <c r="C131" s="16">
        <f t="shared" ref="C131:W131" si="65">SUM(C132:C135)</f>
        <v>5.3497793146561889E-6</v>
      </c>
      <c r="D131" s="16">
        <f t="shared" si="65"/>
        <v>-6.6089318409012776E-6</v>
      </c>
      <c r="E131" s="16">
        <f t="shared" si="65"/>
        <v>-6.2480330882408452E-6</v>
      </c>
      <c r="F131" s="16">
        <f t="shared" si="65"/>
        <v>-8.4562387314690568E-7</v>
      </c>
      <c r="G131" s="16">
        <f t="shared" si="65"/>
        <v>-1.9315056675850428E-5</v>
      </c>
      <c r="H131" s="16">
        <f t="shared" si="65"/>
        <v>-3.2164707306492346E-6</v>
      </c>
      <c r="I131" s="16">
        <f t="shared" si="65"/>
        <v>-3.7477266801033693E-7</v>
      </c>
      <c r="J131" s="16">
        <f t="shared" si="65"/>
        <v>-4.6483548032938415E-6</v>
      </c>
      <c r="K131" s="16">
        <f t="shared" si="65"/>
        <v>-1.709128468974086E-6</v>
      </c>
      <c r="L131" s="16">
        <f t="shared" si="65"/>
        <v>1.8956616258947179E-6</v>
      </c>
      <c r="M131" s="16">
        <f t="shared" si="65"/>
        <v>-7.7602414307875733E-6</v>
      </c>
      <c r="N131" s="16">
        <f t="shared" si="65"/>
        <v>-9.4646388930641479E-6</v>
      </c>
      <c r="O131" s="16">
        <f t="shared" si="65"/>
        <v>-5.7234339436718074E-6</v>
      </c>
      <c r="P131" s="16">
        <f t="shared" si="65"/>
        <v>1.3178560834603559E-5</v>
      </c>
      <c r="Q131" s="16">
        <f t="shared" si="65"/>
        <v>-6.8828730661607551E-6</v>
      </c>
      <c r="R131" s="16">
        <f t="shared" si="65"/>
        <v>4.5472812928437634E-6</v>
      </c>
      <c r="S131" s="16">
        <f t="shared" si="65"/>
        <v>1.3009884867187793E-6</v>
      </c>
      <c r="T131" s="16">
        <f t="shared" si="65"/>
        <v>-1.9829963378015236E-6</v>
      </c>
      <c r="U131" s="16">
        <f t="shared" si="65"/>
        <v>8.7251435445523384E-6</v>
      </c>
      <c r="V131" s="16">
        <f t="shared" si="65"/>
        <v>-5.1394692661688168E-6</v>
      </c>
      <c r="W131" s="16">
        <f t="shared" si="65"/>
        <v>1.107274326273E-5</v>
      </c>
    </row>
    <row r="132" spans="1:23" x14ac:dyDescent="0.25">
      <c r="A132" s="9" t="s">
        <v>69</v>
      </c>
      <c r="B132" s="8">
        <f t="shared" ref="B132:W132" si="66">B34-B85</f>
        <v>-1.2981308827875182E-6</v>
      </c>
      <c r="C132" s="8">
        <f t="shared" si="66"/>
        <v>3.282771103840787E-6</v>
      </c>
      <c r="D132" s="8">
        <f t="shared" si="66"/>
        <v>-4.4006801545037888E-6</v>
      </c>
      <c r="E132" s="8">
        <f t="shared" si="66"/>
        <v>-4.3973022911814041E-6</v>
      </c>
      <c r="F132" s="8">
        <f t="shared" si="66"/>
        <v>-1.4641937013948336E-6</v>
      </c>
      <c r="G132" s="8">
        <f t="shared" si="66"/>
        <v>-1.891483407234773E-6</v>
      </c>
      <c r="H132" s="8">
        <f t="shared" si="66"/>
        <v>2.3297179723158479E-6</v>
      </c>
      <c r="I132" s="8">
        <f t="shared" si="66"/>
        <v>4.0033946788753383E-6</v>
      </c>
      <c r="J132" s="8">
        <f t="shared" si="66"/>
        <v>1.1735564839909784E-6</v>
      </c>
      <c r="K132" s="8">
        <f t="shared" si="66"/>
        <v>2.5231993276975118E-6</v>
      </c>
      <c r="L132" s="8">
        <f t="shared" si="66"/>
        <v>3.0602132028434426E-7</v>
      </c>
      <c r="M132" s="8">
        <f t="shared" si="66"/>
        <v>-9.5463792604277842E-7</v>
      </c>
      <c r="N132" s="8">
        <f t="shared" si="66"/>
        <v>-1.7102129277191125E-6</v>
      </c>
      <c r="O132" s="8">
        <f t="shared" si="66"/>
        <v>-2.4187283997889608E-7</v>
      </c>
      <c r="P132" s="8">
        <f t="shared" si="66"/>
        <v>3.0517658160533756E-6</v>
      </c>
      <c r="Q132" s="8">
        <f t="shared" si="66"/>
        <v>-4.1671587496239226E-6</v>
      </c>
      <c r="R132" s="8">
        <f t="shared" si="66"/>
        <v>-3.6824831113335676E-6</v>
      </c>
      <c r="S132" s="8">
        <f t="shared" si="66"/>
        <v>3.0169758247211576E-8</v>
      </c>
      <c r="T132" s="8">
        <f t="shared" si="66"/>
        <v>2.9558541427832097E-6</v>
      </c>
      <c r="U132" s="8">
        <f t="shared" si="66"/>
        <v>1.2925106602779124E-6</v>
      </c>
      <c r="V132" s="8">
        <f t="shared" si="66"/>
        <v>-4.0755908230494242E-6</v>
      </c>
      <c r="W132" s="8">
        <f t="shared" si="66"/>
        <v>2.0269740161893424E-6</v>
      </c>
    </row>
    <row r="133" spans="1:23" x14ac:dyDescent="0.25">
      <c r="A133" s="9" t="s">
        <v>70</v>
      </c>
      <c r="B133" s="8">
        <f t="shared" ref="B133:W133" si="67">B35-B86</f>
        <v>4.9716423973222845E-6</v>
      </c>
      <c r="C133" s="8">
        <f t="shared" si="67"/>
        <v>-3.3770795937471121E-6</v>
      </c>
      <c r="D133" s="8">
        <f t="shared" si="67"/>
        <v>1.6232646942171414E-6</v>
      </c>
      <c r="E133" s="8">
        <f t="shared" si="67"/>
        <v>-3.2712650863686576E-6</v>
      </c>
      <c r="F133" s="8">
        <f t="shared" si="67"/>
        <v>1.0029143027168175E-6</v>
      </c>
      <c r="G133" s="8">
        <f t="shared" si="67"/>
        <v>-4.958730812631984E-6</v>
      </c>
      <c r="H133" s="8">
        <f t="shared" si="67"/>
        <v>-1.7225558508471295E-6</v>
      </c>
      <c r="I133" s="8">
        <f t="shared" si="67"/>
        <v>-3.6402495879883645E-6</v>
      </c>
      <c r="J133" s="8">
        <f t="shared" si="67"/>
        <v>-2.1989609990669123E-6</v>
      </c>
      <c r="K133" s="8">
        <f t="shared" si="67"/>
        <v>-2.3767489096826466E-6</v>
      </c>
      <c r="L133" s="8">
        <f t="shared" si="67"/>
        <v>-1.2944209402121487E-6</v>
      </c>
      <c r="M133" s="8">
        <f t="shared" si="67"/>
        <v>-2.6717589207692072E-7</v>
      </c>
      <c r="N133" s="8">
        <f t="shared" si="67"/>
        <v>-7.2935978323585005E-7</v>
      </c>
      <c r="O133" s="8">
        <f t="shared" si="67"/>
        <v>-4.8773061962492648E-6</v>
      </c>
      <c r="P133" s="8">
        <f t="shared" si="67"/>
        <v>1.5819999816812924E-6</v>
      </c>
      <c r="Q133" s="8">
        <f t="shared" si="67"/>
        <v>3.9512345892944722E-6</v>
      </c>
      <c r="R133" s="8">
        <f t="shared" si="67"/>
        <v>2.4450001205877925E-6</v>
      </c>
      <c r="S133" s="8">
        <f t="shared" si="67"/>
        <v>1.1435339501986164E-6</v>
      </c>
      <c r="T133" s="8">
        <f t="shared" si="67"/>
        <v>-4.2989180428776308E-6</v>
      </c>
      <c r="U133" s="8">
        <f t="shared" si="67"/>
        <v>6.4171206304308726E-7</v>
      </c>
      <c r="V133" s="8">
        <f t="shared" si="67"/>
        <v>9.083058785108733E-7</v>
      </c>
      <c r="W133" s="8">
        <f t="shared" si="67"/>
        <v>0</v>
      </c>
    </row>
    <row r="134" spans="1:23" x14ac:dyDescent="0.25">
      <c r="A134" s="9" t="s">
        <v>71</v>
      </c>
      <c r="B134" s="8">
        <f t="shared" ref="B134:W134" si="68">B36-B87</f>
        <v>1.9166052425134694E-6</v>
      </c>
      <c r="C134" s="8">
        <f t="shared" si="68"/>
        <v>1.3821290849591605E-6</v>
      </c>
      <c r="D134" s="8">
        <f t="shared" si="68"/>
        <v>-1.7520255823910702E-6</v>
      </c>
      <c r="E134" s="8">
        <f t="shared" si="68"/>
        <v>3.439887677814113E-6</v>
      </c>
      <c r="F134" s="8">
        <f t="shared" si="68"/>
        <v>-3.0217790936148958E-6</v>
      </c>
      <c r="G134" s="8">
        <f t="shared" si="68"/>
        <v>-4.6936056605773047E-6</v>
      </c>
      <c r="H134" s="8">
        <f t="shared" si="68"/>
        <v>-4.8599624733469682E-6</v>
      </c>
      <c r="I134" s="8">
        <f t="shared" si="68"/>
        <v>2.2398660348699195E-6</v>
      </c>
      <c r="J134" s="8">
        <f t="shared" si="68"/>
        <v>-9.7688666755857412E-7</v>
      </c>
      <c r="K134" s="8">
        <f t="shared" si="68"/>
        <v>-2.9625260822285782E-6</v>
      </c>
      <c r="L134" s="8">
        <f t="shared" si="68"/>
        <v>1.9532087662810227E-6</v>
      </c>
      <c r="M134" s="8">
        <f t="shared" si="68"/>
        <v>-4.0306113078258932E-6</v>
      </c>
      <c r="N134" s="8">
        <f t="shared" si="68"/>
        <v>-4.5398305701382924E-6</v>
      </c>
      <c r="O134" s="8">
        <f t="shared" si="68"/>
        <v>2.1021298834966728E-6</v>
      </c>
      <c r="P134" s="8">
        <f t="shared" si="68"/>
        <v>4.1654225242382381E-6</v>
      </c>
      <c r="Q134" s="8">
        <f t="shared" si="68"/>
        <v>-3.4813183447113261E-9</v>
      </c>
      <c r="R134" s="8">
        <f t="shared" si="68"/>
        <v>-6.0358411246852484E-7</v>
      </c>
      <c r="S134" s="8">
        <f t="shared" si="68"/>
        <v>-1.4262848253565608E-6</v>
      </c>
      <c r="T134" s="8">
        <f t="shared" si="68"/>
        <v>3.6135361369815655E-8</v>
      </c>
      <c r="U134" s="8">
        <f t="shared" si="68"/>
        <v>1.8386904230283108E-6</v>
      </c>
      <c r="V134" s="8">
        <f t="shared" si="68"/>
        <v>-1.0115081749972887E-7</v>
      </c>
      <c r="W134" s="8">
        <f t="shared" si="68"/>
        <v>1.0126990446224227E-6</v>
      </c>
    </row>
    <row r="135" spans="1:23" x14ac:dyDescent="0.25">
      <c r="A135" s="9" t="s">
        <v>67</v>
      </c>
      <c r="B135" s="8">
        <f t="shared" ref="B135:W135" si="69">SUM(B37:B41)-B88</f>
        <v>4.4851710185866978E-6</v>
      </c>
      <c r="C135" s="8">
        <f t="shared" si="69"/>
        <v>4.0619587196033535E-6</v>
      </c>
      <c r="D135" s="8">
        <f t="shared" si="69"/>
        <v>-2.07949079822356E-6</v>
      </c>
      <c r="E135" s="8">
        <f t="shared" si="69"/>
        <v>-2.0193533885048964E-6</v>
      </c>
      <c r="F135" s="8">
        <f t="shared" si="69"/>
        <v>2.6374346191460063E-6</v>
      </c>
      <c r="G135" s="8">
        <f t="shared" si="69"/>
        <v>-7.7712367954063666E-6</v>
      </c>
      <c r="H135" s="8">
        <f t="shared" si="69"/>
        <v>1.0363296212290152E-6</v>
      </c>
      <c r="I135" s="8">
        <f t="shared" si="69"/>
        <v>-2.9777837937672302E-6</v>
      </c>
      <c r="J135" s="8">
        <f t="shared" si="69"/>
        <v>-2.6460636206593335E-6</v>
      </c>
      <c r="K135" s="8">
        <f t="shared" si="69"/>
        <v>1.106947195239627E-6</v>
      </c>
      <c r="L135" s="8">
        <f t="shared" si="69"/>
        <v>9.3085247954149963E-7</v>
      </c>
      <c r="M135" s="8">
        <f t="shared" si="69"/>
        <v>-2.507816304841981E-6</v>
      </c>
      <c r="N135" s="8">
        <f t="shared" si="69"/>
        <v>-2.4852356119708929E-6</v>
      </c>
      <c r="O135" s="8">
        <f t="shared" si="69"/>
        <v>-2.7063847909403194E-6</v>
      </c>
      <c r="P135" s="8">
        <f t="shared" si="69"/>
        <v>4.3793725126306526E-6</v>
      </c>
      <c r="Q135" s="8">
        <f t="shared" si="69"/>
        <v>-6.6634675874865934E-6</v>
      </c>
      <c r="R135" s="8">
        <f t="shared" si="69"/>
        <v>6.3883483960580634E-6</v>
      </c>
      <c r="S135" s="8">
        <f t="shared" si="69"/>
        <v>1.5535696036295121E-6</v>
      </c>
      <c r="T135" s="8">
        <f t="shared" si="69"/>
        <v>-6.7606779907691816E-7</v>
      </c>
      <c r="U135" s="8">
        <f t="shared" si="69"/>
        <v>4.952230398203028E-6</v>
      </c>
      <c r="V135" s="8">
        <f t="shared" si="69"/>
        <v>-1.871033504130537E-6</v>
      </c>
      <c r="W135" s="8">
        <f t="shared" si="69"/>
        <v>8.0330702019182354E-6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-59.583583120003823</v>
      </c>
      <c r="C139" s="16">
        <f t="shared" ref="C139:W139" si="73">SUM(C140:C141)</f>
        <v>-59.528131919998486</v>
      </c>
      <c r="D139" s="16">
        <f t="shared" si="73"/>
        <v>-93.684797000000344</v>
      </c>
      <c r="E139" s="16">
        <f t="shared" si="73"/>
        <v>559.89413951999541</v>
      </c>
      <c r="F139" s="16">
        <f t="shared" si="73"/>
        <v>550.44685263999872</v>
      </c>
      <c r="G139" s="16">
        <f t="shared" si="73"/>
        <v>174.75840807999884</v>
      </c>
      <c r="H139" s="16">
        <f t="shared" si="73"/>
        <v>-126.89316144000304</v>
      </c>
      <c r="I139" s="16">
        <f t="shared" si="73"/>
        <v>-230.63013251999791</v>
      </c>
      <c r="J139" s="16">
        <f t="shared" si="73"/>
        <v>-150.75969275999933</v>
      </c>
      <c r="K139" s="16">
        <f t="shared" si="73"/>
        <v>209.78211219999775</v>
      </c>
      <c r="L139" s="16">
        <f t="shared" si="73"/>
        <v>590.65068803999884</v>
      </c>
      <c r="M139" s="16">
        <f t="shared" si="73"/>
        <v>553.2501891600009</v>
      </c>
      <c r="N139" s="16">
        <f t="shared" si="73"/>
        <v>497.95526207999796</v>
      </c>
      <c r="O139" s="16">
        <f t="shared" si="73"/>
        <v>523.39776784000014</v>
      </c>
      <c r="P139" s="16">
        <f t="shared" si="73"/>
        <v>534.46952011999747</v>
      </c>
      <c r="Q139" s="16">
        <f t="shared" si="73"/>
        <v>444.21632912000041</v>
      </c>
      <c r="R139" s="16">
        <f t="shared" si="73"/>
        <v>491.94691683999736</v>
      </c>
      <c r="S139" s="16">
        <f t="shared" si="73"/>
        <v>550.76937343999953</v>
      </c>
      <c r="T139" s="16">
        <f t="shared" si="73"/>
        <v>668.3999534800023</v>
      </c>
      <c r="U139" s="16">
        <f t="shared" si="73"/>
        <v>701.96184903999847</v>
      </c>
      <c r="V139" s="16">
        <f t="shared" si="73"/>
        <v>368.91439943999808</v>
      </c>
      <c r="W139" s="16">
        <f t="shared" si="73"/>
        <v>526.85196827999607</v>
      </c>
    </row>
    <row r="140" spans="1:23" x14ac:dyDescent="0.25">
      <c r="A140" s="9" t="s">
        <v>73</v>
      </c>
      <c r="B140" s="8">
        <f t="shared" ref="B140:W140" si="74">B46-B93</f>
        <v>11.323529999999664</v>
      </c>
      <c r="C140" s="8">
        <f t="shared" si="74"/>
        <v>10.437770000000455</v>
      </c>
      <c r="D140" s="8">
        <f t="shared" si="74"/>
        <v>10.517769999999928</v>
      </c>
      <c r="E140" s="8">
        <f t="shared" si="74"/>
        <v>642.5388099999991</v>
      </c>
      <c r="F140" s="8">
        <f t="shared" si="74"/>
        <v>655.04064000000017</v>
      </c>
      <c r="G140" s="8">
        <f t="shared" si="74"/>
        <v>200.19326999999976</v>
      </c>
      <c r="H140" s="8">
        <f t="shared" si="74"/>
        <v>-99.652510000000348</v>
      </c>
      <c r="I140" s="8">
        <f t="shared" si="74"/>
        <v>5.8190899999995054</v>
      </c>
      <c r="J140" s="8">
        <f t="shared" si="74"/>
        <v>-128.91422000000102</v>
      </c>
      <c r="K140" s="8">
        <f t="shared" si="74"/>
        <v>151.79739124000025</v>
      </c>
      <c r="L140" s="8">
        <f t="shared" si="74"/>
        <v>531.2636687600002</v>
      </c>
      <c r="M140" s="8">
        <f t="shared" si="74"/>
        <v>470.01212999999962</v>
      </c>
      <c r="N140" s="8">
        <f t="shared" si="74"/>
        <v>405.19644123999956</v>
      </c>
      <c r="O140" s="8">
        <f t="shared" si="74"/>
        <v>438.29445496000017</v>
      </c>
      <c r="P140" s="8">
        <f t="shared" si="74"/>
        <v>489.50666503999946</v>
      </c>
      <c r="Q140" s="8">
        <f t="shared" si="74"/>
        <v>389.54977503999999</v>
      </c>
      <c r="R140" s="8">
        <f t="shared" si="74"/>
        <v>432.65671503999965</v>
      </c>
      <c r="S140" s="8">
        <f t="shared" si="74"/>
        <v>465.08972528000004</v>
      </c>
      <c r="T140" s="8">
        <f t="shared" si="74"/>
        <v>579.28873576000024</v>
      </c>
      <c r="U140" s="8">
        <f t="shared" si="74"/>
        <v>585.38215135999917</v>
      </c>
      <c r="V140" s="8">
        <f t="shared" si="74"/>
        <v>253.64628299999981</v>
      </c>
      <c r="W140" s="8">
        <f t="shared" si="74"/>
        <v>415.07847559999936</v>
      </c>
    </row>
    <row r="141" spans="1:23" x14ac:dyDescent="0.25">
      <c r="A141" s="11" t="s">
        <v>74</v>
      </c>
      <c r="B141" s="12">
        <f t="shared" ref="B141:W141" si="75">B47-B94</f>
        <v>-70.907113120003487</v>
      </c>
      <c r="C141" s="12">
        <f t="shared" si="75"/>
        <v>-69.965901919998942</v>
      </c>
      <c r="D141" s="12">
        <f t="shared" si="75"/>
        <v>-104.20256700000027</v>
      </c>
      <c r="E141" s="12">
        <f t="shared" si="75"/>
        <v>-82.644670480003697</v>
      </c>
      <c r="F141" s="12">
        <f t="shared" si="75"/>
        <v>-104.59378736000144</v>
      </c>
      <c r="G141" s="12">
        <f t="shared" si="75"/>
        <v>-25.434861920000913</v>
      </c>
      <c r="H141" s="12">
        <f t="shared" si="75"/>
        <v>-27.240651440002694</v>
      </c>
      <c r="I141" s="12">
        <f t="shared" si="75"/>
        <v>-236.44922251999742</v>
      </c>
      <c r="J141" s="12">
        <f t="shared" si="75"/>
        <v>-21.845472759998302</v>
      </c>
      <c r="K141" s="12">
        <f t="shared" si="75"/>
        <v>57.984720959997503</v>
      </c>
      <c r="L141" s="12">
        <f t="shared" si="75"/>
        <v>59.38701927999864</v>
      </c>
      <c r="M141" s="12">
        <f t="shared" si="75"/>
        <v>83.238059160001285</v>
      </c>
      <c r="N141" s="12">
        <f t="shared" si="75"/>
        <v>92.758820839998407</v>
      </c>
      <c r="O141" s="12">
        <f t="shared" si="75"/>
        <v>85.103312879999976</v>
      </c>
      <c r="P141" s="12">
        <f t="shared" si="75"/>
        <v>44.962855079998008</v>
      </c>
      <c r="Q141" s="12">
        <f t="shared" si="75"/>
        <v>54.666554080000424</v>
      </c>
      <c r="R141" s="12">
        <f t="shared" si="75"/>
        <v>59.290201799997703</v>
      </c>
      <c r="S141" s="12">
        <f t="shared" si="75"/>
        <v>85.679648159999488</v>
      </c>
      <c r="T141" s="12">
        <f t="shared" si="75"/>
        <v>89.11121772000206</v>
      </c>
      <c r="U141" s="12">
        <f t="shared" si="75"/>
        <v>116.5796976799993</v>
      </c>
      <c r="V141" s="12">
        <f t="shared" si="75"/>
        <v>115.26811643999827</v>
      </c>
      <c r="W141" s="12">
        <f t="shared" si="75"/>
        <v>111.77349267999671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10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338961.34271</v>
      </c>
      <c r="C3" s="5">
        <f t="shared" ref="C3:W3" si="0">SUM(C4,C33,C42,C43,C44,C45)</f>
        <v>343129.04307999997</v>
      </c>
      <c r="D3" s="5">
        <f t="shared" si="0"/>
        <v>363547.46803000005</v>
      </c>
      <c r="E3" s="5">
        <f t="shared" si="0"/>
        <v>368946.5460400001</v>
      </c>
      <c r="F3" s="5">
        <f t="shared" si="0"/>
        <v>387394.76697</v>
      </c>
      <c r="G3" s="5">
        <f t="shared" si="0"/>
        <v>405764.91099999996</v>
      </c>
      <c r="H3" s="5">
        <f t="shared" si="0"/>
        <v>398739.53359000006</v>
      </c>
      <c r="I3" s="5">
        <f t="shared" si="0"/>
        <v>407995.94625999994</v>
      </c>
      <c r="J3" s="5">
        <f t="shared" si="0"/>
        <v>377547.94916000002</v>
      </c>
      <c r="K3" s="5">
        <f t="shared" si="0"/>
        <v>336970.71614000003</v>
      </c>
      <c r="L3" s="5">
        <f t="shared" si="0"/>
        <v>322981.33680000005</v>
      </c>
      <c r="M3" s="5">
        <f t="shared" si="0"/>
        <v>325637.20838000003</v>
      </c>
      <c r="N3" s="5">
        <f t="shared" si="0"/>
        <v>318739.06042999995</v>
      </c>
      <c r="O3" s="5">
        <f t="shared" si="0"/>
        <v>288710.78902000003</v>
      </c>
      <c r="P3" s="5">
        <f t="shared" si="0"/>
        <v>293784.90577999997</v>
      </c>
      <c r="Q3" s="5">
        <f t="shared" si="0"/>
        <v>309674.10764999996</v>
      </c>
      <c r="R3" s="5">
        <f t="shared" si="0"/>
        <v>300428.66704999999</v>
      </c>
      <c r="S3" s="5">
        <f t="shared" si="0"/>
        <v>312772.69392000005</v>
      </c>
      <c r="T3" s="5">
        <f t="shared" si="0"/>
        <v>309868.44955999998</v>
      </c>
      <c r="U3" s="5">
        <f t="shared" si="0"/>
        <v>292992.94904999994</v>
      </c>
      <c r="V3" s="5">
        <f t="shared" si="0"/>
        <v>240583.92893999998</v>
      </c>
      <c r="W3" s="5">
        <f t="shared" si="0"/>
        <v>262028.51837999999</v>
      </c>
    </row>
    <row r="4" spans="1:23" x14ac:dyDescent="0.25">
      <c r="A4" s="13" t="s">
        <v>115</v>
      </c>
      <c r="B4" s="14">
        <f>SUM(B5,B31,B32)</f>
        <v>284297.01348000002</v>
      </c>
      <c r="C4" s="14">
        <f t="shared" ref="C4:W4" si="1">SUM(C5,C31,C32)</f>
        <v>285640.23942999996</v>
      </c>
      <c r="D4" s="14">
        <f t="shared" si="1"/>
        <v>304948.20153000002</v>
      </c>
      <c r="E4" s="14">
        <f t="shared" si="1"/>
        <v>308589.06543000008</v>
      </c>
      <c r="F4" s="14">
        <f t="shared" si="1"/>
        <v>324572.62202000001</v>
      </c>
      <c r="G4" s="14">
        <f t="shared" si="1"/>
        <v>338772.7708</v>
      </c>
      <c r="H4" s="14">
        <f t="shared" si="1"/>
        <v>329477.87476000004</v>
      </c>
      <c r="I4" s="14">
        <f t="shared" si="1"/>
        <v>337327.8996699999</v>
      </c>
      <c r="J4" s="14">
        <f t="shared" si="1"/>
        <v>309626.1974</v>
      </c>
      <c r="K4" s="14">
        <f t="shared" si="1"/>
        <v>275186.22980999999</v>
      </c>
      <c r="L4" s="14">
        <f t="shared" si="1"/>
        <v>260547.92883000002</v>
      </c>
      <c r="M4" s="14">
        <f t="shared" si="1"/>
        <v>263406.21176999999</v>
      </c>
      <c r="N4" s="14">
        <f t="shared" si="1"/>
        <v>259411.35434999998</v>
      </c>
      <c r="O4" s="14">
        <f t="shared" si="1"/>
        <v>234365.91613</v>
      </c>
      <c r="P4" s="14">
        <f t="shared" si="1"/>
        <v>234410.41157999999</v>
      </c>
      <c r="Q4" s="14">
        <f t="shared" si="1"/>
        <v>249791.25550999999</v>
      </c>
      <c r="R4" s="14">
        <f t="shared" si="1"/>
        <v>238986.72973999998</v>
      </c>
      <c r="S4" s="14">
        <f t="shared" si="1"/>
        <v>253546.94113000002</v>
      </c>
      <c r="T4" s="14">
        <f t="shared" si="1"/>
        <v>248153.20616999999</v>
      </c>
      <c r="U4" s="14">
        <f t="shared" si="1"/>
        <v>231694.20585999999</v>
      </c>
      <c r="V4" s="14">
        <f t="shared" si="1"/>
        <v>196237.90293999997</v>
      </c>
      <c r="W4" s="14">
        <f t="shared" si="1"/>
        <v>212005.17479999998</v>
      </c>
    </row>
    <row r="5" spans="1:23" x14ac:dyDescent="0.25">
      <c r="A5" s="9" t="s">
        <v>116</v>
      </c>
      <c r="B5" s="8">
        <f>SUM(B6,B10,B18,B24,B28)</f>
        <v>282164.45279000001</v>
      </c>
      <c r="C5" s="8">
        <f t="shared" ref="C5:W5" si="2">SUM(C6,C10,C18,C24,C28)</f>
        <v>283602.28432999994</v>
      </c>
      <c r="D5" s="8">
        <f t="shared" si="2"/>
        <v>302879.58441000001</v>
      </c>
      <c r="E5" s="8">
        <f t="shared" si="2"/>
        <v>306688.67667000007</v>
      </c>
      <c r="F5" s="8">
        <f t="shared" si="2"/>
        <v>322338.99883</v>
      </c>
      <c r="G5" s="8">
        <f t="shared" si="2"/>
        <v>336476.11443000002</v>
      </c>
      <c r="H5" s="8">
        <f t="shared" si="2"/>
        <v>327061.69088000001</v>
      </c>
      <c r="I5" s="8">
        <f t="shared" si="2"/>
        <v>334762.57056999992</v>
      </c>
      <c r="J5" s="8">
        <f t="shared" si="2"/>
        <v>307322.07457</v>
      </c>
      <c r="K5" s="8">
        <f t="shared" si="2"/>
        <v>272929.73220999999</v>
      </c>
      <c r="L5" s="8">
        <f t="shared" si="2"/>
        <v>258268.11575000003</v>
      </c>
      <c r="M5" s="8">
        <f t="shared" si="2"/>
        <v>260667.15328</v>
      </c>
      <c r="N5" s="8">
        <f t="shared" si="2"/>
        <v>256032.17899999997</v>
      </c>
      <c r="O5" s="8">
        <f t="shared" si="2"/>
        <v>230531.39814</v>
      </c>
      <c r="P5" s="8">
        <f t="shared" si="2"/>
        <v>230345.79809</v>
      </c>
      <c r="Q5" s="8">
        <f t="shared" si="2"/>
        <v>246084.58382</v>
      </c>
      <c r="R5" s="8">
        <f t="shared" si="2"/>
        <v>235223.09963999997</v>
      </c>
      <c r="S5" s="8">
        <f t="shared" si="2"/>
        <v>249723.84127000003</v>
      </c>
      <c r="T5" s="8">
        <f t="shared" si="2"/>
        <v>244359.21974</v>
      </c>
      <c r="U5" s="8">
        <f t="shared" si="2"/>
        <v>228049.32115999999</v>
      </c>
      <c r="V5" s="8">
        <f t="shared" si="2"/>
        <v>192679.59769999998</v>
      </c>
      <c r="W5" s="8">
        <f t="shared" si="2"/>
        <v>208494.55577999997</v>
      </c>
    </row>
    <row r="6" spans="1:23" x14ac:dyDescent="0.25">
      <c r="A6" s="15" t="s">
        <v>117</v>
      </c>
      <c r="B6" s="16">
        <f>SUM(B7:B9)</f>
        <v>104439.24918</v>
      </c>
      <c r="C6" s="16">
        <f t="shared" ref="C6:W6" si="3">SUM(C7:C9)</f>
        <v>98674.269639999999</v>
      </c>
      <c r="D6" s="16">
        <f t="shared" si="3"/>
        <v>112684.40389</v>
      </c>
      <c r="E6" s="16">
        <f t="shared" si="3"/>
        <v>105517.12978</v>
      </c>
      <c r="F6" s="16">
        <f t="shared" si="3"/>
        <v>115194.98741000002</v>
      </c>
      <c r="G6" s="16">
        <f t="shared" si="3"/>
        <v>124936.67021000001</v>
      </c>
      <c r="H6" s="16">
        <f t="shared" si="3"/>
        <v>119912.54918</v>
      </c>
      <c r="I6" s="16">
        <f t="shared" si="3"/>
        <v>125542.08536000001</v>
      </c>
      <c r="J6" s="16">
        <f t="shared" si="3"/>
        <v>108141.01777000001</v>
      </c>
      <c r="K6" s="16">
        <f t="shared" si="3"/>
        <v>90714.422939999989</v>
      </c>
      <c r="L6" s="16">
        <f t="shared" si="3"/>
        <v>73685.472120000006</v>
      </c>
      <c r="M6" s="16">
        <f t="shared" si="3"/>
        <v>86427.972670000003</v>
      </c>
      <c r="N6" s="16">
        <f t="shared" si="3"/>
        <v>91589.532459999988</v>
      </c>
      <c r="O6" s="16">
        <f t="shared" si="3"/>
        <v>71445.735480000003</v>
      </c>
      <c r="P6" s="16">
        <f t="shared" si="3"/>
        <v>74670.874169999996</v>
      </c>
      <c r="Q6" s="16">
        <f t="shared" si="3"/>
        <v>84599.31541000001</v>
      </c>
      <c r="R6" s="16">
        <f t="shared" si="3"/>
        <v>69370.842819999991</v>
      </c>
      <c r="S6" s="16">
        <f t="shared" si="3"/>
        <v>79364.270189999996</v>
      </c>
      <c r="T6" s="16">
        <f t="shared" si="3"/>
        <v>70152.184669999988</v>
      </c>
      <c r="U6" s="16">
        <f t="shared" si="3"/>
        <v>54728.73055</v>
      </c>
      <c r="V6" s="16">
        <f t="shared" si="3"/>
        <v>40355.319620000002</v>
      </c>
      <c r="W6" s="16">
        <f t="shared" si="3"/>
        <v>40785.536990000001</v>
      </c>
    </row>
    <row r="7" spans="1:23" x14ac:dyDescent="0.25">
      <c r="A7" s="10" t="s">
        <v>118</v>
      </c>
      <c r="B7" s="8">
        <v>91192.436669999996</v>
      </c>
      <c r="C7" s="8">
        <v>85717.267000000007</v>
      </c>
      <c r="D7" s="8">
        <v>100063.75421</v>
      </c>
      <c r="E7" s="8">
        <v>92920.158439999999</v>
      </c>
      <c r="F7" s="8">
        <v>102061.52770000001</v>
      </c>
      <c r="G7" s="8">
        <v>112056.48218000001</v>
      </c>
      <c r="H7" s="8">
        <v>103321.36091</v>
      </c>
      <c r="I7" s="8">
        <v>109417.47189</v>
      </c>
      <c r="J7" s="8">
        <v>92295.021099999998</v>
      </c>
      <c r="K7" s="8">
        <v>76684.147859999997</v>
      </c>
      <c r="L7" s="8">
        <v>59890.668890000001</v>
      </c>
      <c r="M7" s="8">
        <v>73853.338680000001</v>
      </c>
      <c r="N7" s="8">
        <v>78700.330820000003</v>
      </c>
      <c r="O7" s="8">
        <v>58781.359060000003</v>
      </c>
      <c r="P7" s="8">
        <v>62870.860769999999</v>
      </c>
      <c r="Q7" s="8">
        <v>73530.796130000002</v>
      </c>
      <c r="R7" s="8">
        <v>58222.425049999998</v>
      </c>
      <c r="S7" s="8">
        <v>68257.989239999995</v>
      </c>
      <c r="T7" s="8">
        <v>59008.042049999996</v>
      </c>
      <c r="U7" s="8">
        <v>43564.698230000002</v>
      </c>
      <c r="V7" s="8">
        <v>30370.155930000001</v>
      </c>
      <c r="W7" s="8">
        <v>30849.094509999999</v>
      </c>
    </row>
    <row r="8" spans="1:23" x14ac:dyDescent="0.25">
      <c r="A8" s="10" t="s">
        <v>119</v>
      </c>
      <c r="B8" s="8">
        <v>12170.27576</v>
      </c>
      <c r="C8" s="8">
        <v>11961.236360000001</v>
      </c>
      <c r="D8" s="8">
        <v>11733.55097</v>
      </c>
      <c r="E8" s="8">
        <v>11655.103940000001</v>
      </c>
      <c r="F8" s="8">
        <v>12171.34067</v>
      </c>
      <c r="G8" s="8">
        <v>11854.257229999999</v>
      </c>
      <c r="H8" s="8">
        <v>12025.16678</v>
      </c>
      <c r="I8" s="8">
        <v>11828.77448</v>
      </c>
      <c r="J8" s="8">
        <v>11658.587960000001</v>
      </c>
      <c r="K8" s="8">
        <v>10816.03622</v>
      </c>
      <c r="L8" s="8">
        <v>10348.33095</v>
      </c>
      <c r="M8" s="8">
        <v>10682.143969999999</v>
      </c>
      <c r="N8" s="8">
        <v>11115.072749999999</v>
      </c>
      <c r="O8" s="8">
        <v>10850.40372</v>
      </c>
      <c r="P8" s="8">
        <v>10408.08432</v>
      </c>
      <c r="Q8" s="8">
        <v>10441.082839999999</v>
      </c>
      <c r="R8" s="8">
        <v>10268.967629999999</v>
      </c>
      <c r="S8" s="8">
        <v>10210.16986</v>
      </c>
      <c r="T8" s="8">
        <v>10308.676460000001</v>
      </c>
      <c r="U8" s="8">
        <v>10218.71254</v>
      </c>
      <c r="V8" s="8">
        <v>9236.0778200000004</v>
      </c>
      <c r="W8" s="8">
        <v>9044.1758300000001</v>
      </c>
    </row>
    <row r="9" spans="1:23" x14ac:dyDescent="0.25">
      <c r="A9" s="10" t="s">
        <v>120</v>
      </c>
      <c r="B9" s="8">
        <v>1076.53675</v>
      </c>
      <c r="C9" s="8">
        <v>995.76628000000005</v>
      </c>
      <c r="D9" s="8">
        <v>887.09870999999998</v>
      </c>
      <c r="E9" s="8">
        <v>941.86739999999998</v>
      </c>
      <c r="F9" s="8">
        <v>962.11904000000004</v>
      </c>
      <c r="G9" s="8">
        <v>1025.9308000000001</v>
      </c>
      <c r="H9" s="8">
        <v>4566.0214900000001</v>
      </c>
      <c r="I9" s="8">
        <v>4295.8389900000002</v>
      </c>
      <c r="J9" s="8">
        <v>4187.4087099999997</v>
      </c>
      <c r="K9" s="8">
        <v>3214.2388599999999</v>
      </c>
      <c r="L9" s="8">
        <v>3446.47228</v>
      </c>
      <c r="M9" s="8">
        <v>1892.49002</v>
      </c>
      <c r="N9" s="8">
        <v>1774.12889</v>
      </c>
      <c r="O9" s="8">
        <v>1813.9727</v>
      </c>
      <c r="P9" s="8">
        <v>1391.9290800000001</v>
      </c>
      <c r="Q9" s="8">
        <v>627.43643999999995</v>
      </c>
      <c r="R9" s="8">
        <v>879.45014000000003</v>
      </c>
      <c r="S9" s="8">
        <v>896.11108999999999</v>
      </c>
      <c r="T9" s="8">
        <v>835.46615999999995</v>
      </c>
      <c r="U9" s="8">
        <v>945.31978000000004</v>
      </c>
      <c r="V9" s="8">
        <v>749.08587</v>
      </c>
      <c r="W9" s="8">
        <v>892.26665000000003</v>
      </c>
    </row>
    <row r="10" spans="1:23" x14ac:dyDescent="0.25">
      <c r="A10" s="15" t="s">
        <v>121</v>
      </c>
      <c r="B10" s="16">
        <f>SUM(B11:B17)</f>
        <v>57843.93561</v>
      </c>
      <c r="C10" s="16">
        <f t="shared" ref="C10:W10" si="4">SUM(C11:C17)</f>
        <v>60151.1348</v>
      </c>
      <c r="D10" s="16">
        <f t="shared" si="4"/>
        <v>62781.623600000006</v>
      </c>
      <c r="E10" s="16">
        <f t="shared" si="4"/>
        <v>67337.918650000007</v>
      </c>
      <c r="F10" s="16">
        <f t="shared" si="4"/>
        <v>67221.797299999991</v>
      </c>
      <c r="G10" s="16">
        <f t="shared" si="4"/>
        <v>68319.411540000001</v>
      </c>
      <c r="H10" s="16">
        <f t="shared" si="4"/>
        <v>58389.211689999996</v>
      </c>
      <c r="I10" s="16">
        <f t="shared" si="4"/>
        <v>60354.918369999999</v>
      </c>
      <c r="J10" s="16">
        <f t="shared" si="4"/>
        <v>56896.516009999999</v>
      </c>
      <c r="K10" s="16">
        <f t="shared" si="4"/>
        <v>47029.665710000001</v>
      </c>
      <c r="L10" s="16">
        <f t="shared" si="4"/>
        <v>48780.970530000006</v>
      </c>
      <c r="M10" s="16">
        <f t="shared" si="4"/>
        <v>45793.446929999998</v>
      </c>
      <c r="N10" s="16">
        <f t="shared" si="4"/>
        <v>44523.195370000001</v>
      </c>
      <c r="O10" s="16">
        <f t="shared" si="4"/>
        <v>41335.197220000002</v>
      </c>
      <c r="P10" s="16">
        <f t="shared" si="4"/>
        <v>38709.5245</v>
      </c>
      <c r="Q10" s="16">
        <f t="shared" si="4"/>
        <v>41127.242359999997</v>
      </c>
      <c r="R10" s="16">
        <f t="shared" si="4"/>
        <v>43036.801470000006</v>
      </c>
      <c r="S10" s="16">
        <f t="shared" si="4"/>
        <v>44626.048630000005</v>
      </c>
      <c r="T10" s="16">
        <f t="shared" si="4"/>
        <v>45792.088519999998</v>
      </c>
      <c r="U10" s="16">
        <f t="shared" si="4"/>
        <v>45648.958469999998</v>
      </c>
      <c r="V10" s="16">
        <f t="shared" si="4"/>
        <v>42380.117300000005</v>
      </c>
      <c r="W10" s="16">
        <f t="shared" si="4"/>
        <v>45392.126120000001</v>
      </c>
    </row>
    <row r="11" spans="1:23" x14ac:dyDescent="0.25">
      <c r="A11" s="10" t="s">
        <v>122</v>
      </c>
      <c r="B11" s="8">
        <v>6284.7205700000004</v>
      </c>
      <c r="C11" s="8">
        <v>7143.8707400000003</v>
      </c>
      <c r="D11" s="8">
        <v>6869.5889800000004</v>
      </c>
      <c r="E11" s="8">
        <v>6926.2596199999998</v>
      </c>
      <c r="F11" s="8">
        <v>7628.0003399999996</v>
      </c>
      <c r="G11" s="8">
        <v>6721.1705300000003</v>
      </c>
      <c r="H11" s="8">
        <v>5812.8427799999999</v>
      </c>
      <c r="I11" s="8">
        <v>6195.5138999999999</v>
      </c>
      <c r="J11" s="8">
        <v>6644.21263</v>
      </c>
      <c r="K11" s="8">
        <v>5282.4506099999999</v>
      </c>
      <c r="L11" s="8">
        <v>6543.8359</v>
      </c>
      <c r="M11" s="8">
        <v>6150.9482200000002</v>
      </c>
      <c r="N11" s="8">
        <v>6261.7615299999998</v>
      </c>
      <c r="O11" s="8">
        <v>5210.2574100000002</v>
      </c>
      <c r="P11" s="8">
        <v>5512.8159100000003</v>
      </c>
      <c r="Q11" s="8">
        <v>5966.7702499999996</v>
      </c>
      <c r="R11" s="8">
        <v>5622.5036200000004</v>
      </c>
      <c r="S11" s="8">
        <v>5780.7295199999999</v>
      </c>
      <c r="T11" s="8">
        <v>5709.4496799999997</v>
      </c>
      <c r="U11" s="8">
        <v>5691.6823599999998</v>
      </c>
      <c r="V11" s="8">
        <v>6224.3974600000001</v>
      </c>
      <c r="W11" s="8">
        <v>6548.4638299999997</v>
      </c>
    </row>
    <row r="12" spans="1:23" x14ac:dyDescent="0.25">
      <c r="A12" s="10" t="s">
        <v>123</v>
      </c>
      <c r="B12" s="8">
        <v>3181.1155199999998</v>
      </c>
      <c r="C12" s="8">
        <v>3603.6593699999999</v>
      </c>
      <c r="D12" s="8">
        <v>3784.5657500000002</v>
      </c>
      <c r="E12" s="8">
        <v>3808.6169100000002</v>
      </c>
      <c r="F12" s="8">
        <v>3967.8052400000001</v>
      </c>
      <c r="G12" s="8">
        <v>3519.1543499999998</v>
      </c>
      <c r="H12" s="8">
        <v>3071.1498799999999</v>
      </c>
      <c r="I12" s="8">
        <v>2990.3930599999999</v>
      </c>
      <c r="J12" s="8">
        <v>2720.1256800000001</v>
      </c>
      <c r="K12" s="8">
        <v>2925.2635100000002</v>
      </c>
      <c r="L12" s="8">
        <v>3079.1330200000002</v>
      </c>
      <c r="M12" s="8">
        <v>2531.0078800000001</v>
      </c>
      <c r="N12" s="8">
        <v>2079.5348199999999</v>
      </c>
      <c r="O12" s="8">
        <v>1459.4011599999999</v>
      </c>
      <c r="P12" s="8">
        <v>1235.2886599999999</v>
      </c>
      <c r="Q12" s="8">
        <v>1139.6100300000001</v>
      </c>
      <c r="R12" s="8">
        <v>1147.02522</v>
      </c>
      <c r="S12" s="8">
        <v>1177.89003</v>
      </c>
      <c r="T12" s="8">
        <v>1247.3005499999999</v>
      </c>
      <c r="U12" s="8">
        <v>1559.8957600000001</v>
      </c>
      <c r="V12" s="8">
        <v>1353.7024799999999</v>
      </c>
      <c r="W12" s="8">
        <v>1850.8313800000001</v>
      </c>
    </row>
    <row r="13" spans="1:23" x14ac:dyDescent="0.25">
      <c r="A13" s="10" t="s">
        <v>124</v>
      </c>
      <c r="B13" s="8">
        <v>7206.85797</v>
      </c>
      <c r="C13" s="8">
        <v>6639.7057500000001</v>
      </c>
      <c r="D13" s="8">
        <v>7683.9726700000001</v>
      </c>
      <c r="E13" s="8">
        <v>8384.4731699999993</v>
      </c>
      <c r="F13" s="8">
        <v>8443.07791</v>
      </c>
      <c r="G13" s="8">
        <v>8849.9103500000001</v>
      </c>
      <c r="H13" s="8">
        <v>8379.6781800000008</v>
      </c>
      <c r="I13" s="8">
        <v>7454.9861799999999</v>
      </c>
      <c r="J13" s="8">
        <v>7751.6048700000001</v>
      </c>
      <c r="K13" s="8">
        <v>5250.1469399999996</v>
      </c>
      <c r="L13" s="8">
        <v>5692.19535</v>
      </c>
      <c r="M13" s="8">
        <v>6496.8996399999996</v>
      </c>
      <c r="N13" s="8">
        <v>7426.19607</v>
      </c>
      <c r="O13" s="8">
        <v>8662.0363199999993</v>
      </c>
      <c r="P13" s="8">
        <v>7538.5035500000004</v>
      </c>
      <c r="Q13" s="8">
        <v>7987.4086299999999</v>
      </c>
      <c r="R13" s="8">
        <v>8092.2795299999998</v>
      </c>
      <c r="S13" s="8">
        <v>8476.2303300000003</v>
      </c>
      <c r="T13" s="8">
        <v>8943.6490400000002</v>
      </c>
      <c r="U13" s="8">
        <v>8809.9777099999992</v>
      </c>
      <c r="V13" s="8">
        <v>8425.5727700000007</v>
      </c>
      <c r="W13" s="8">
        <v>8866.9888699999992</v>
      </c>
    </row>
    <row r="14" spans="1:23" x14ac:dyDescent="0.25">
      <c r="A14" s="10" t="s">
        <v>125</v>
      </c>
      <c r="B14" s="8">
        <v>4788.5146199999999</v>
      </c>
      <c r="C14" s="8">
        <v>4468.9557500000001</v>
      </c>
      <c r="D14" s="8">
        <v>5366.3819400000002</v>
      </c>
      <c r="E14" s="8">
        <v>5432.5799699999998</v>
      </c>
      <c r="F14" s="8">
        <v>5435.9658099999997</v>
      </c>
      <c r="G14" s="8">
        <v>5254.2901000000002</v>
      </c>
      <c r="H14" s="8">
        <v>5113.2311200000004</v>
      </c>
      <c r="I14" s="8">
        <v>5184.4041699999998</v>
      </c>
      <c r="J14" s="8">
        <v>5482.6405699999996</v>
      </c>
      <c r="K14" s="8">
        <v>5030.1835600000004</v>
      </c>
      <c r="L14" s="8">
        <v>4491.2922900000003</v>
      </c>
      <c r="M14" s="8">
        <v>5030.2927900000004</v>
      </c>
      <c r="N14" s="8">
        <v>5155.4559799999997</v>
      </c>
      <c r="O14" s="8">
        <v>4753.1743100000003</v>
      </c>
      <c r="P14" s="8">
        <v>3888.30879</v>
      </c>
      <c r="Q14" s="8">
        <v>3994.12041</v>
      </c>
      <c r="R14" s="8">
        <v>4241.2407400000002</v>
      </c>
      <c r="S14" s="8">
        <v>4376.4998900000001</v>
      </c>
      <c r="T14" s="8">
        <v>4329.40751</v>
      </c>
      <c r="U14" s="8">
        <v>4826.0536199999997</v>
      </c>
      <c r="V14" s="8">
        <v>4088.3166200000001</v>
      </c>
      <c r="W14" s="8">
        <v>4238.71173</v>
      </c>
    </row>
    <row r="15" spans="1:23" x14ac:dyDescent="0.25">
      <c r="A15" s="10" t="s">
        <v>126</v>
      </c>
      <c r="B15" s="8">
        <v>4771.88364</v>
      </c>
      <c r="C15" s="8">
        <v>4948.8906500000003</v>
      </c>
      <c r="D15" s="8">
        <v>5594.4062599999997</v>
      </c>
      <c r="E15" s="8">
        <v>6104.9815900000003</v>
      </c>
      <c r="F15" s="8">
        <v>5745.8331500000004</v>
      </c>
      <c r="G15" s="8">
        <v>5166.9722700000002</v>
      </c>
      <c r="H15" s="8">
        <v>2968.8506200000002</v>
      </c>
      <c r="I15" s="8">
        <v>2903.7008000000001</v>
      </c>
      <c r="J15" s="8">
        <v>2765.4216799999999</v>
      </c>
      <c r="K15" s="8">
        <v>2431.3173000000002</v>
      </c>
      <c r="L15" s="8">
        <v>2574.6644900000001</v>
      </c>
      <c r="M15" s="8">
        <v>2013.5286100000001</v>
      </c>
      <c r="N15" s="8">
        <v>2714.6460499999998</v>
      </c>
      <c r="O15" s="8">
        <v>3205.70955</v>
      </c>
      <c r="P15" s="8">
        <v>2873.7940600000002</v>
      </c>
      <c r="Q15" s="8">
        <v>4207.3111200000003</v>
      </c>
      <c r="R15" s="8">
        <v>4600.0584900000003</v>
      </c>
      <c r="S15" s="8">
        <v>5039.0995499999999</v>
      </c>
      <c r="T15" s="8">
        <v>4941.0394299999998</v>
      </c>
      <c r="U15" s="8">
        <v>4675.8684199999998</v>
      </c>
      <c r="V15" s="8">
        <v>4355.9302799999996</v>
      </c>
      <c r="W15" s="8">
        <v>4900.9571999999998</v>
      </c>
    </row>
    <row r="16" spans="1:23" x14ac:dyDescent="0.25">
      <c r="A16" s="10" t="s">
        <v>127</v>
      </c>
      <c r="B16" s="8">
        <v>21385.938620000001</v>
      </c>
      <c r="C16" s="8">
        <v>22270.383470000001</v>
      </c>
      <c r="D16" s="8">
        <v>22187.810379999999</v>
      </c>
      <c r="E16" s="8">
        <v>23783.359199999999</v>
      </c>
      <c r="F16" s="8">
        <v>22488.63292</v>
      </c>
      <c r="G16" s="8">
        <v>24038.706109999999</v>
      </c>
      <c r="H16" s="8">
        <v>23001.27346</v>
      </c>
      <c r="I16" s="8">
        <v>22822.907279999999</v>
      </c>
      <c r="J16" s="8">
        <v>19695.415130000001</v>
      </c>
      <c r="K16" s="8">
        <v>15735.08159</v>
      </c>
      <c r="L16" s="8">
        <v>15675.328320000001</v>
      </c>
      <c r="M16" s="8">
        <v>15543.079970000001</v>
      </c>
      <c r="N16" s="8">
        <v>12726.278130000001</v>
      </c>
      <c r="O16" s="8">
        <v>10483.31169</v>
      </c>
      <c r="P16" s="8">
        <v>10802.531070000001</v>
      </c>
      <c r="Q16" s="8">
        <v>11421.063980000001</v>
      </c>
      <c r="R16" s="8">
        <v>12064.27635</v>
      </c>
      <c r="S16" s="8">
        <v>12457.495489999999</v>
      </c>
      <c r="T16" s="8">
        <v>12835.19851</v>
      </c>
      <c r="U16" s="8">
        <v>12398.12329</v>
      </c>
      <c r="V16" s="8">
        <v>11225.81675</v>
      </c>
      <c r="W16" s="8">
        <v>11908.371230000001</v>
      </c>
    </row>
    <row r="17" spans="1:23" x14ac:dyDescent="0.25">
      <c r="A17" s="10" t="s">
        <v>128</v>
      </c>
      <c r="B17" s="8">
        <v>10224.90467</v>
      </c>
      <c r="C17" s="8">
        <v>11075.66907</v>
      </c>
      <c r="D17" s="8">
        <v>11294.89762</v>
      </c>
      <c r="E17" s="8">
        <v>12897.64819</v>
      </c>
      <c r="F17" s="8">
        <v>13512.48193</v>
      </c>
      <c r="G17" s="8">
        <v>14769.207829999999</v>
      </c>
      <c r="H17" s="8">
        <v>10042.185649999999</v>
      </c>
      <c r="I17" s="8">
        <v>12803.01298</v>
      </c>
      <c r="J17" s="8">
        <v>11837.095450000001</v>
      </c>
      <c r="K17" s="8">
        <v>10375.2222</v>
      </c>
      <c r="L17" s="8">
        <v>10724.52116</v>
      </c>
      <c r="M17" s="8">
        <v>8027.6898199999996</v>
      </c>
      <c r="N17" s="8">
        <v>8159.3227900000002</v>
      </c>
      <c r="O17" s="8">
        <v>7561.3067799999999</v>
      </c>
      <c r="P17" s="8">
        <v>6858.2824600000004</v>
      </c>
      <c r="Q17" s="8">
        <v>6410.9579400000002</v>
      </c>
      <c r="R17" s="8">
        <v>7269.41752</v>
      </c>
      <c r="S17" s="8">
        <v>7318.1038200000003</v>
      </c>
      <c r="T17" s="8">
        <v>7786.0438000000004</v>
      </c>
      <c r="U17" s="8">
        <v>7687.3573100000003</v>
      </c>
      <c r="V17" s="8">
        <v>6706.38094</v>
      </c>
      <c r="W17" s="8">
        <v>7077.80188</v>
      </c>
    </row>
    <row r="18" spans="1:23" x14ac:dyDescent="0.25">
      <c r="A18" s="15" t="s">
        <v>129</v>
      </c>
      <c r="B18" s="16">
        <f>SUM(B19:B23)</f>
        <v>85198.959860000003</v>
      </c>
      <c r="C18" s="16">
        <f t="shared" ref="C18:W18" si="5">SUM(C19:C23)</f>
        <v>89170.927949999998</v>
      </c>
      <c r="D18" s="16">
        <f t="shared" si="5"/>
        <v>90977.823139999993</v>
      </c>
      <c r="E18" s="16">
        <f t="shared" si="5"/>
        <v>95494.976420000006</v>
      </c>
      <c r="F18" s="16">
        <f t="shared" si="5"/>
        <v>99164.23659</v>
      </c>
      <c r="G18" s="16">
        <f t="shared" si="5"/>
        <v>101757.75171</v>
      </c>
      <c r="H18" s="16">
        <f t="shared" si="5"/>
        <v>105045.09501</v>
      </c>
      <c r="I18" s="16">
        <f t="shared" si="5"/>
        <v>107381.39146999999</v>
      </c>
      <c r="J18" s="16">
        <f t="shared" si="5"/>
        <v>101501.02549000001</v>
      </c>
      <c r="K18" s="16">
        <f t="shared" si="5"/>
        <v>94294.296319999979</v>
      </c>
      <c r="L18" s="16">
        <f t="shared" si="5"/>
        <v>90970.737009999997</v>
      </c>
      <c r="M18" s="16">
        <f t="shared" si="5"/>
        <v>85812.55376000001</v>
      </c>
      <c r="N18" s="16">
        <f t="shared" si="5"/>
        <v>78680.613819999999</v>
      </c>
      <c r="O18" s="16">
        <f t="shared" si="5"/>
        <v>79507.761649999986</v>
      </c>
      <c r="P18" s="16">
        <f t="shared" si="5"/>
        <v>79769.782069999987</v>
      </c>
      <c r="Q18" s="16">
        <f t="shared" si="5"/>
        <v>82877.249540000004</v>
      </c>
      <c r="R18" s="16">
        <f t="shared" si="5"/>
        <v>85692.45517999999</v>
      </c>
      <c r="S18" s="16">
        <f t="shared" si="5"/>
        <v>88304.185110000006</v>
      </c>
      <c r="T18" s="16">
        <f t="shared" si="5"/>
        <v>89321.743230000007</v>
      </c>
      <c r="U18" s="16">
        <f t="shared" si="5"/>
        <v>90436.539749999996</v>
      </c>
      <c r="V18" s="16">
        <f t="shared" si="5"/>
        <v>73056.370980000007</v>
      </c>
      <c r="W18" s="16">
        <f t="shared" si="5"/>
        <v>84562.972519999996</v>
      </c>
    </row>
    <row r="19" spans="1:23" x14ac:dyDescent="0.25">
      <c r="A19" s="10" t="s">
        <v>130</v>
      </c>
      <c r="B19" s="8">
        <v>3309.3619800000001</v>
      </c>
      <c r="C19" s="8">
        <v>3374.5338400000001</v>
      </c>
      <c r="D19" s="8">
        <v>3247.7832800000001</v>
      </c>
      <c r="E19" s="8">
        <v>3407.2606300000002</v>
      </c>
      <c r="F19" s="8">
        <v>3772.5011599999998</v>
      </c>
      <c r="G19" s="8">
        <v>3998.3735099999999</v>
      </c>
      <c r="H19" s="8">
        <v>4073.2709300000001</v>
      </c>
      <c r="I19" s="8">
        <v>4244.7660999999998</v>
      </c>
      <c r="J19" s="8">
        <v>3977.6940800000002</v>
      </c>
      <c r="K19" s="8">
        <v>3491.4926099999998</v>
      </c>
      <c r="L19" s="8">
        <v>3482.76028</v>
      </c>
      <c r="M19" s="8">
        <v>3383.6489999999999</v>
      </c>
      <c r="N19" s="8">
        <v>2811.5114899999999</v>
      </c>
      <c r="O19" s="8">
        <v>2402.4522099999999</v>
      </c>
      <c r="P19" s="8">
        <v>2387.5225099999998</v>
      </c>
      <c r="Q19" s="8">
        <v>2486.96515</v>
      </c>
      <c r="R19" s="8">
        <v>2679.5089699999999</v>
      </c>
      <c r="S19" s="8">
        <v>2803.7995799999999</v>
      </c>
      <c r="T19" s="8">
        <v>3024.5870399999999</v>
      </c>
      <c r="U19" s="8">
        <v>3127.0592999999999</v>
      </c>
      <c r="V19" s="8">
        <v>1515.8696399999999</v>
      </c>
      <c r="W19" s="8">
        <v>2174.5009300000002</v>
      </c>
    </row>
    <row r="20" spans="1:23" x14ac:dyDescent="0.25">
      <c r="A20" s="10" t="s">
        <v>131</v>
      </c>
      <c r="B20" s="8">
        <v>77123.682790000006</v>
      </c>
      <c r="C20" s="8">
        <v>80949.307979999998</v>
      </c>
      <c r="D20" s="8">
        <v>82819.485709999994</v>
      </c>
      <c r="E20" s="8">
        <v>86648.440040000001</v>
      </c>
      <c r="F20" s="8">
        <v>89859.284679999997</v>
      </c>
      <c r="G20" s="8">
        <v>92419.005919999996</v>
      </c>
      <c r="H20" s="8">
        <v>95286.204949999999</v>
      </c>
      <c r="I20" s="8">
        <v>98172.801399999997</v>
      </c>
      <c r="J20" s="8">
        <v>92988.186860000002</v>
      </c>
      <c r="K20" s="8">
        <v>86980.703899999993</v>
      </c>
      <c r="L20" s="8">
        <v>83796.374739999999</v>
      </c>
      <c r="M20" s="8">
        <v>79461.678419999997</v>
      </c>
      <c r="N20" s="8">
        <v>72825.347710000002</v>
      </c>
      <c r="O20" s="8">
        <v>75128.894719999997</v>
      </c>
      <c r="P20" s="8">
        <v>75982.119699999996</v>
      </c>
      <c r="Q20" s="8">
        <v>78689.173689999996</v>
      </c>
      <c r="R20" s="8">
        <v>80740.548450000002</v>
      </c>
      <c r="S20" s="8">
        <v>82061.786890000003</v>
      </c>
      <c r="T20" s="8">
        <v>82740.304940000002</v>
      </c>
      <c r="U20" s="8">
        <v>83615.097370000003</v>
      </c>
      <c r="V20" s="8">
        <v>68797.317230000001</v>
      </c>
      <c r="W20" s="8">
        <v>79283.145489999995</v>
      </c>
    </row>
    <row r="21" spans="1:23" x14ac:dyDescent="0.25">
      <c r="A21" s="10" t="s">
        <v>132</v>
      </c>
      <c r="B21" s="8">
        <v>308.33976000000001</v>
      </c>
      <c r="C21" s="8">
        <v>317.54230000000001</v>
      </c>
      <c r="D21" s="8">
        <v>307.73268000000002</v>
      </c>
      <c r="E21" s="8">
        <v>312.66613000000001</v>
      </c>
      <c r="F21" s="8">
        <v>308.49408</v>
      </c>
      <c r="G21" s="8">
        <v>310.66359</v>
      </c>
      <c r="H21" s="8">
        <v>308.50515000000001</v>
      </c>
      <c r="I21" s="8">
        <v>303.06389000000001</v>
      </c>
      <c r="J21" s="8">
        <v>292.39224999999999</v>
      </c>
      <c r="K21" s="8">
        <v>273.19315999999998</v>
      </c>
      <c r="L21" s="8">
        <v>269.59021999999999</v>
      </c>
      <c r="M21" s="8">
        <v>277.42388</v>
      </c>
      <c r="N21" s="8">
        <v>258.29538000000002</v>
      </c>
      <c r="O21" s="8">
        <v>243.27835999999999</v>
      </c>
      <c r="P21" s="8">
        <v>247.51206999999999</v>
      </c>
      <c r="Q21" s="8">
        <v>244.18304000000001</v>
      </c>
      <c r="R21" s="8">
        <v>233.54728</v>
      </c>
      <c r="S21" s="8">
        <v>243.73430999999999</v>
      </c>
      <c r="T21" s="8">
        <v>251.62208999999999</v>
      </c>
      <c r="U21" s="8">
        <v>245.36768000000001</v>
      </c>
      <c r="V21" s="8">
        <v>170.06361999999999</v>
      </c>
      <c r="W21" s="8">
        <v>148.05332000000001</v>
      </c>
    </row>
    <row r="22" spans="1:23" x14ac:dyDescent="0.25">
      <c r="A22" s="10" t="s">
        <v>133</v>
      </c>
      <c r="B22" s="8">
        <v>4324.71569</v>
      </c>
      <c r="C22" s="8">
        <v>4303.7219100000002</v>
      </c>
      <c r="D22" s="8">
        <v>4337.0567000000001</v>
      </c>
      <c r="E22" s="8">
        <v>4858.6469100000004</v>
      </c>
      <c r="F22" s="8">
        <v>4996.0173800000002</v>
      </c>
      <c r="G22" s="8">
        <v>4790.4691700000003</v>
      </c>
      <c r="H22" s="8">
        <v>5249.6823100000001</v>
      </c>
      <c r="I22" s="8">
        <v>4555.7951300000004</v>
      </c>
      <c r="J22" s="8">
        <v>4119.6565600000004</v>
      </c>
      <c r="K22" s="8">
        <v>3426.02126</v>
      </c>
      <c r="L22" s="8">
        <v>3277.8890000000001</v>
      </c>
      <c r="M22" s="8">
        <v>2555.7491399999999</v>
      </c>
      <c r="N22" s="8">
        <v>2663.01757</v>
      </c>
      <c r="O22" s="8">
        <v>1588.3732600000001</v>
      </c>
      <c r="P22" s="8">
        <v>1017.0927</v>
      </c>
      <c r="Q22" s="8">
        <v>1348.7167999999999</v>
      </c>
      <c r="R22" s="8">
        <v>1921.85023</v>
      </c>
      <c r="S22" s="8">
        <v>3062.4781899999998</v>
      </c>
      <c r="T22" s="8">
        <v>3164.0060600000002</v>
      </c>
      <c r="U22" s="8">
        <v>3317.9923100000001</v>
      </c>
      <c r="V22" s="8">
        <v>2474.5954299999999</v>
      </c>
      <c r="W22" s="8">
        <v>2809.1388499999998</v>
      </c>
    </row>
    <row r="23" spans="1:23" x14ac:dyDescent="0.25">
      <c r="A23" s="10" t="s">
        <v>134</v>
      </c>
      <c r="B23" s="8">
        <v>132.85964000000001</v>
      </c>
      <c r="C23" s="8">
        <v>225.82192000000001</v>
      </c>
      <c r="D23" s="8">
        <v>265.76477</v>
      </c>
      <c r="E23" s="8">
        <v>267.96271000000002</v>
      </c>
      <c r="F23" s="8">
        <v>227.93929</v>
      </c>
      <c r="G23" s="8">
        <v>239.23952</v>
      </c>
      <c r="H23" s="8">
        <v>127.43167</v>
      </c>
      <c r="I23" s="8">
        <v>104.96495</v>
      </c>
      <c r="J23" s="8">
        <v>123.09574000000001</v>
      </c>
      <c r="K23" s="8">
        <v>122.88539</v>
      </c>
      <c r="L23" s="8">
        <v>144.12277</v>
      </c>
      <c r="M23" s="8">
        <v>134.05332000000001</v>
      </c>
      <c r="N23" s="8">
        <v>122.44167</v>
      </c>
      <c r="O23" s="8">
        <v>144.76310000000001</v>
      </c>
      <c r="P23" s="8">
        <v>135.53509</v>
      </c>
      <c r="Q23" s="8">
        <v>108.21086</v>
      </c>
      <c r="R23" s="8">
        <v>117.00024999999999</v>
      </c>
      <c r="S23" s="8">
        <v>132.38614000000001</v>
      </c>
      <c r="T23" s="8">
        <v>141.22309999999999</v>
      </c>
      <c r="U23" s="8">
        <v>131.02309</v>
      </c>
      <c r="V23" s="8">
        <v>98.525059999999996</v>
      </c>
      <c r="W23" s="8">
        <v>148.13392999999999</v>
      </c>
    </row>
    <row r="24" spans="1:23" x14ac:dyDescent="0.25">
      <c r="A24" s="15" t="s">
        <v>135</v>
      </c>
      <c r="B24" s="16">
        <f>SUM(B25:B27)</f>
        <v>34260.048849999999</v>
      </c>
      <c r="C24" s="16">
        <f t="shared" ref="C24:W24" si="6">SUM(C25:C27)</f>
        <v>35177.115409999999</v>
      </c>
      <c r="D24" s="16">
        <f t="shared" si="6"/>
        <v>36023.024429999998</v>
      </c>
      <c r="E24" s="16">
        <f t="shared" si="6"/>
        <v>37904.592550000001</v>
      </c>
      <c r="F24" s="16">
        <f t="shared" si="6"/>
        <v>40282.702850000001</v>
      </c>
      <c r="G24" s="16">
        <f t="shared" si="6"/>
        <v>40961.487070000003</v>
      </c>
      <c r="H24" s="16">
        <f t="shared" si="6"/>
        <v>43195.240720000002</v>
      </c>
      <c r="I24" s="16">
        <f t="shared" si="6"/>
        <v>40950.13005</v>
      </c>
      <c r="J24" s="16">
        <f t="shared" si="6"/>
        <v>40193.722759999997</v>
      </c>
      <c r="K24" s="16">
        <f t="shared" si="6"/>
        <v>40385.23749</v>
      </c>
      <c r="L24" s="16">
        <f t="shared" si="6"/>
        <v>44276.614970000002</v>
      </c>
      <c r="M24" s="16">
        <f t="shared" si="6"/>
        <v>42073.969519999999</v>
      </c>
      <c r="N24" s="16">
        <f t="shared" si="6"/>
        <v>40766.545850000002</v>
      </c>
      <c r="O24" s="16">
        <f t="shared" si="6"/>
        <v>37912.300539999997</v>
      </c>
      <c r="P24" s="16">
        <f t="shared" si="6"/>
        <v>36788.148499999996</v>
      </c>
      <c r="Q24" s="16">
        <f t="shared" si="6"/>
        <v>36964.158330000006</v>
      </c>
      <c r="R24" s="16">
        <f t="shared" si="6"/>
        <v>36637.36404</v>
      </c>
      <c r="S24" s="16">
        <f t="shared" si="6"/>
        <v>36947.605930000005</v>
      </c>
      <c r="T24" s="16">
        <f t="shared" si="6"/>
        <v>38646.280230000004</v>
      </c>
      <c r="U24" s="16">
        <f t="shared" si="6"/>
        <v>36787.018889999999</v>
      </c>
      <c r="V24" s="16">
        <f t="shared" si="6"/>
        <v>36452.365449999998</v>
      </c>
      <c r="W24" s="16">
        <f t="shared" si="6"/>
        <v>37357.100839999999</v>
      </c>
    </row>
    <row r="25" spans="1:23" x14ac:dyDescent="0.25">
      <c r="A25" s="10" t="s">
        <v>136</v>
      </c>
      <c r="B25" s="8">
        <v>7030.5849799999996</v>
      </c>
      <c r="C25" s="8">
        <v>7609.9532099999997</v>
      </c>
      <c r="D25" s="8">
        <v>7722.2143999999998</v>
      </c>
      <c r="E25" s="8">
        <v>7126.1285799999996</v>
      </c>
      <c r="F25" s="8">
        <v>7993.3684499999999</v>
      </c>
      <c r="G25" s="8">
        <v>8999.1579700000002</v>
      </c>
      <c r="H25" s="8">
        <v>11534.445449999999</v>
      </c>
      <c r="I25" s="8">
        <v>9299.1226999999999</v>
      </c>
      <c r="J25" s="8">
        <v>9944.0382499999996</v>
      </c>
      <c r="K25" s="8">
        <v>10854.25251</v>
      </c>
      <c r="L25" s="8">
        <v>13215.34791</v>
      </c>
      <c r="M25" s="8">
        <v>13822.91058</v>
      </c>
      <c r="N25" s="8">
        <v>12375.298790000001</v>
      </c>
      <c r="O25" s="8">
        <v>10206.518050000001</v>
      </c>
      <c r="P25" s="8">
        <v>8343.1369099999993</v>
      </c>
      <c r="Q25" s="8">
        <v>8035.9691300000004</v>
      </c>
      <c r="R25" s="8">
        <v>8563.0237400000005</v>
      </c>
      <c r="S25" s="8">
        <v>9348.2551999999996</v>
      </c>
      <c r="T25" s="8">
        <v>9866.0127900000007</v>
      </c>
      <c r="U25" s="8">
        <v>9410.8485999999994</v>
      </c>
      <c r="V25" s="8">
        <v>8964.3117199999997</v>
      </c>
      <c r="W25" s="8">
        <v>9775.7558399999998</v>
      </c>
    </row>
    <row r="26" spans="1:23" x14ac:dyDescent="0.25">
      <c r="A26" s="10" t="s">
        <v>137</v>
      </c>
      <c r="B26" s="8">
        <v>17140.687140000002</v>
      </c>
      <c r="C26" s="8">
        <v>17446.95408</v>
      </c>
      <c r="D26" s="8">
        <v>18024.029119999999</v>
      </c>
      <c r="E26" s="8">
        <v>19666.615720000002</v>
      </c>
      <c r="F26" s="8">
        <v>20787.966639999999</v>
      </c>
      <c r="G26" s="8">
        <v>20844.383679999999</v>
      </c>
      <c r="H26" s="8">
        <v>20505.165649999999</v>
      </c>
      <c r="I26" s="8">
        <v>20415.362109999998</v>
      </c>
      <c r="J26" s="8">
        <v>19696.987150000001</v>
      </c>
      <c r="K26" s="8">
        <v>19202.593069999999</v>
      </c>
      <c r="L26" s="8">
        <v>20564.712360000001</v>
      </c>
      <c r="M26" s="8">
        <v>17003.214599999999</v>
      </c>
      <c r="N26" s="8">
        <v>16639.69456</v>
      </c>
      <c r="O26" s="8">
        <v>15904.040489999999</v>
      </c>
      <c r="P26" s="8">
        <v>15477.66445</v>
      </c>
      <c r="Q26" s="8">
        <v>16887.892370000001</v>
      </c>
      <c r="R26" s="8">
        <v>16134.051090000001</v>
      </c>
      <c r="S26" s="8">
        <v>15767.654560000001</v>
      </c>
      <c r="T26" s="8">
        <v>16842.840339999999</v>
      </c>
      <c r="U26" s="8">
        <v>15226.96392</v>
      </c>
      <c r="V26" s="8">
        <v>15379.051020000001</v>
      </c>
      <c r="W26" s="8">
        <v>15313.992340000001</v>
      </c>
    </row>
    <row r="27" spans="1:23" x14ac:dyDescent="0.25">
      <c r="A27" s="10" t="s">
        <v>138</v>
      </c>
      <c r="B27" s="8">
        <v>10088.77673</v>
      </c>
      <c r="C27" s="8">
        <v>10120.208119999999</v>
      </c>
      <c r="D27" s="8">
        <v>10276.780909999999</v>
      </c>
      <c r="E27" s="8">
        <v>11111.848249999999</v>
      </c>
      <c r="F27" s="8">
        <v>11501.367759999999</v>
      </c>
      <c r="G27" s="8">
        <v>11117.94542</v>
      </c>
      <c r="H27" s="8">
        <v>11155.62962</v>
      </c>
      <c r="I27" s="8">
        <v>11235.64524</v>
      </c>
      <c r="J27" s="8">
        <v>10552.69736</v>
      </c>
      <c r="K27" s="8">
        <v>10328.39191</v>
      </c>
      <c r="L27" s="8">
        <v>10496.554700000001</v>
      </c>
      <c r="M27" s="8">
        <v>11247.84434</v>
      </c>
      <c r="N27" s="8">
        <v>11751.5525</v>
      </c>
      <c r="O27" s="8">
        <v>11801.742</v>
      </c>
      <c r="P27" s="8">
        <v>12967.34714</v>
      </c>
      <c r="Q27" s="8">
        <v>12040.296829999999</v>
      </c>
      <c r="R27" s="8">
        <v>11940.289210000001</v>
      </c>
      <c r="S27" s="8">
        <v>11831.696169999999</v>
      </c>
      <c r="T27" s="8">
        <v>11937.427100000001</v>
      </c>
      <c r="U27" s="8">
        <v>12149.20637</v>
      </c>
      <c r="V27" s="8">
        <v>12109.002710000001</v>
      </c>
      <c r="W27" s="8">
        <v>12267.35266</v>
      </c>
    </row>
    <row r="28" spans="1:23" x14ac:dyDescent="0.25">
      <c r="A28" s="15" t="s">
        <v>37</v>
      </c>
      <c r="B28" s="16">
        <f>SUM(B29:B30)</f>
        <v>422.25929000000002</v>
      </c>
      <c r="C28" s="16">
        <f t="shared" ref="C28:W28" si="7">SUM(C29:C30)</f>
        <v>428.83652999999998</v>
      </c>
      <c r="D28" s="16">
        <f t="shared" si="7"/>
        <v>412.70934999999997</v>
      </c>
      <c r="E28" s="16">
        <f t="shared" si="7"/>
        <v>434.05927000000003</v>
      </c>
      <c r="F28" s="16">
        <f t="shared" si="7"/>
        <v>475.27467999999999</v>
      </c>
      <c r="G28" s="16">
        <f t="shared" si="7"/>
        <v>500.79390000000001</v>
      </c>
      <c r="H28" s="16">
        <f t="shared" si="7"/>
        <v>519.59428000000003</v>
      </c>
      <c r="I28" s="16">
        <f t="shared" si="7"/>
        <v>534.04531999999995</v>
      </c>
      <c r="J28" s="16">
        <f t="shared" si="7"/>
        <v>589.79254000000003</v>
      </c>
      <c r="K28" s="16">
        <f t="shared" si="7"/>
        <v>506.10975000000002</v>
      </c>
      <c r="L28" s="16">
        <f t="shared" si="7"/>
        <v>554.32111999999995</v>
      </c>
      <c r="M28" s="16">
        <f t="shared" si="7"/>
        <v>559.21040000000005</v>
      </c>
      <c r="N28" s="16">
        <f t="shared" si="7"/>
        <v>472.29149999999998</v>
      </c>
      <c r="O28" s="16">
        <f t="shared" si="7"/>
        <v>330.40325000000001</v>
      </c>
      <c r="P28" s="16">
        <f t="shared" si="7"/>
        <v>407.46884999999997</v>
      </c>
      <c r="Q28" s="16">
        <f t="shared" si="7"/>
        <v>516.61818000000005</v>
      </c>
      <c r="R28" s="16">
        <f t="shared" si="7"/>
        <v>485.63612999999998</v>
      </c>
      <c r="S28" s="16">
        <f t="shared" si="7"/>
        <v>481.73140999999998</v>
      </c>
      <c r="T28" s="16">
        <f t="shared" si="7"/>
        <v>446.92309</v>
      </c>
      <c r="U28" s="16">
        <f t="shared" si="7"/>
        <v>448.07350000000002</v>
      </c>
      <c r="V28" s="16">
        <f t="shared" si="7"/>
        <v>435.42435</v>
      </c>
      <c r="W28" s="16">
        <f t="shared" si="7"/>
        <v>396.81930999999997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422.25929000000002</v>
      </c>
      <c r="C30" s="8">
        <v>428.83652999999998</v>
      </c>
      <c r="D30" s="8">
        <v>412.70934999999997</v>
      </c>
      <c r="E30" s="8">
        <v>434.05927000000003</v>
      </c>
      <c r="F30" s="8">
        <v>475.27467999999999</v>
      </c>
      <c r="G30" s="8">
        <v>500.79390000000001</v>
      </c>
      <c r="H30" s="8">
        <v>519.59428000000003</v>
      </c>
      <c r="I30" s="8">
        <v>534.04531999999995</v>
      </c>
      <c r="J30" s="8">
        <v>589.79254000000003</v>
      </c>
      <c r="K30" s="8">
        <v>506.10975000000002</v>
      </c>
      <c r="L30" s="8">
        <v>554.32111999999995</v>
      </c>
      <c r="M30" s="8">
        <v>559.21040000000005</v>
      </c>
      <c r="N30" s="8">
        <v>472.29149999999998</v>
      </c>
      <c r="O30" s="8">
        <v>330.40325000000001</v>
      </c>
      <c r="P30" s="8">
        <v>407.46884999999997</v>
      </c>
      <c r="Q30" s="8">
        <v>516.61818000000005</v>
      </c>
      <c r="R30" s="8">
        <v>485.63612999999998</v>
      </c>
      <c r="S30" s="8">
        <v>481.73140999999998</v>
      </c>
      <c r="T30" s="8">
        <v>446.92309</v>
      </c>
      <c r="U30" s="8">
        <v>448.07350000000002</v>
      </c>
      <c r="V30" s="8">
        <v>435.42435</v>
      </c>
      <c r="W30" s="8">
        <v>396.81930999999997</v>
      </c>
    </row>
    <row r="31" spans="1:23" x14ac:dyDescent="0.25">
      <c r="A31" s="17" t="s">
        <v>40</v>
      </c>
      <c r="B31" s="16">
        <v>2132.5606899999998</v>
      </c>
      <c r="C31" s="16">
        <v>2037.9550999999999</v>
      </c>
      <c r="D31" s="16">
        <v>2068.6171199999999</v>
      </c>
      <c r="E31" s="16">
        <v>1900.38876</v>
      </c>
      <c r="F31" s="16">
        <v>2233.6231899999998</v>
      </c>
      <c r="G31" s="16">
        <v>2296.6563700000002</v>
      </c>
      <c r="H31" s="16">
        <v>2416.18388</v>
      </c>
      <c r="I31" s="16">
        <v>2565.3290999999999</v>
      </c>
      <c r="J31" s="16">
        <v>2304.1228299999998</v>
      </c>
      <c r="K31" s="16">
        <v>2256.4976000000001</v>
      </c>
      <c r="L31" s="16">
        <v>2279.8130799999999</v>
      </c>
      <c r="M31" s="16">
        <v>2739.0584899999999</v>
      </c>
      <c r="N31" s="16">
        <v>3379.17535</v>
      </c>
      <c r="O31" s="16">
        <v>3834.5179899999998</v>
      </c>
      <c r="P31" s="16">
        <v>4064.6134900000002</v>
      </c>
      <c r="Q31" s="16">
        <v>3706.6716900000001</v>
      </c>
      <c r="R31" s="16">
        <v>3763.6300999999999</v>
      </c>
      <c r="S31" s="16">
        <v>3823.0998599999998</v>
      </c>
      <c r="T31" s="16">
        <v>3793.9864299999999</v>
      </c>
      <c r="U31" s="16">
        <v>3644.8847000000001</v>
      </c>
      <c r="V31" s="16">
        <v>3558.3052400000001</v>
      </c>
      <c r="W31" s="16">
        <v>3510.6190200000001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24997.993869999995</v>
      </c>
      <c r="C33" s="16">
        <f t="shared" ref="C33:W33" si="8">SUM(C34:C41)</f>
        <v>25479.229160000003</v>
      </c>
      <c r="D33" s="16">
        <f t="shared" si="8"/>
        <v>26351.954350000004</v>
      </c>
      <c r="E33" s="16">
        <f t="shared" si="8"/>
        <v>27056.175440000003</v>
      </c>
      <c r="F33" s="16">
        <f t="shared" si="8"/>
        <v>27803.0841</v>
      </c>
      <c r="G33" s="16">
        <f t="shared" si="8"/>
        <v>29028.875909999999</v>
      </c>
      <c r="H33" s="16">
        <f t="shared" si="8"/>
        <v>29592.897779999999</v>
      </c>
      <c r="I33" s="16">
        <f t="shared" si="8"/>
        <v>29495.978040000002</v>
      </c>
      <c r="J33" s="16">
        <f t="shared" si="8"/>
        <v>25834.895900000003</v>
      </c>
      <c r="K33" s="16">
        <f t="shared" si="8"/>
        <v>20763.457300000002</v>
      </c>
      <c r="L33" s="16">
        <f t="shared" si="8"/>
        <v>21780.385050000004</v>
      </c>
      <c r="M33" s="16">
        <f t="shared" si="8"/>
        <v>19848.030610000002</v>
      </c>
      <c r="N33" s="16">
        <f t="shared" si="8"/>
        <v>18119.288120000001</v>
      </c>
      <c r="O33" s="16">
        <f t="shared" si="8"/>
        <v>16975.048190000001</v>
      </c>
      <c r="P33" s="16">
        <f t="shared" si="8"/>
        <v>19064.974040000001</v>
      </c>
      <c r="Q33" s="16">
        <f t="shared" si="8"/>
        <v>20350.953000000001</v>
      </c>
      <c r="R33" s="16">
        <f t="shared" si="8"/>
        <v>20002.55127</v>
      </c>
      <c r="S33" s="16">
        <f t="shared" si="8"/>
        <v>19341.503559999997</v>
      </c>
      <c r="T33" s="16">
        <f t="shared" si="8"/>
        <v>19838.188760000001</v>
      </c>
      <c r="U33" s="16">
        <f t="shared" si="8"/>
        <v>18407.029169999998</v>
      </c>
      <c r="V33" s="16">
        <f t="shared" si="8"/>
        <v>16749.712059999998</v>
      </c>
      <c r="W33" s="16">
        <f t="shared" si="8"/>
        <v>17870.658330000002</v>
      </c>
    </row>
    <row r="34" spans="1:23" x14ac:dyDescent="0.25">
      <c r="A34" s="9" t="s">
        <v>140</v>
      </c>
      <c r="B34" s="8">
        <v>18763.780449999998</v>
      </c>
      <c r="C34" s="8">
        <v>19127.612280000001</v>
      </c>
      <c r="D34" s="8">
        <v>19833.173180000002</v>
      </c>
      <c r="E34" s="8">
        <v>20435.67957</v>
      </c>
      <c r="F34" s="8">
        <v>20898.962220000001</v>
      </c>
      <c r="G34" s="8">
        <v>21427.90612</v>
      </c>
      <c r="H34" s="8">
        <v>21665.16934</v>
      </c>
      <c r="I34" s="8">
        <v>21492.192709999999</v>
      </c>
      <c r="J34" s="8">
        <v>18409.88494</v>
      </c>
      <c r="K34" s="8">
        <v>14334.278</v>
      </c>
      <c r="L34" s="8">
        <v>14209.477720000001</v>
      </c>
      <c r="M34" s="8">
        <v>12678.807000000001</v>
      </c>
      <c r="N34" s="8">
        <v>11565.83243</v>
      </c>
      <c r="O34" s="8">
        <v>10400.833790000001</v>
      </c>
      <c r="P34" s="8">
        <v>11704.54939</v>
      </c>
      <c r="Q34" s="8">
        <v>12143.229240000001</v>
      </c>
      <c r="R34" s="8">
        <v>12159.81097</v>
      </c>
      <c r="S34" s="8">
        <v>12391.756810000001</v>
      </c>
      <c r="T34" s="8">
        <v>12656.905280000001</v>
      </c>
      <c r="U34" s="8">
        <v>11979.775750000001</v>
      </c>
      <c r="V34" s="8">
        <v>10784.103279999999</v>
      </c>
      <c r="W34" s="8">
        <v>11293.91726</v>
      </c>
    </row>
    <row r="35" spans="1:23" x14ac:dyDescent="0.25">
      <c r="A35" s="9" t="s">
        <v>141</v>
      </c>
      <c r="B35" s="8">
        <v>2853.6263399999998</v>
      </c>
      <c r="C35" s="8">
        <v>2952.1672800000001</v>
      </c>
      <c r="D35" s="8">
        <v>3075.9034000000001</v>
      </c>
      <c r="E35" s="8">
        <v>3311.1019000000001</v>
      </c>
      <c r="F35" s="8">
        <v>3469.1393600000001</v>
      </c>
      <c r="G35" s="8">
        <v>3573.7612600000002</v>
      </c>
      <c r="H35" s="8">
        <v>3647.4424600000002</v>
      </c>
      <c r="I35" s="8">
        <v>3930.08835</v>
      </c>
      <c r="J35" s="8">
        <v>3356.2365599999998</v>
      </c>
      <c r="K35" s="8">
        <v>3231.67281</v>
      </c>
      <c r="L35" s="8">
        <v>3573.8419199999998</v>
      </c>
      <c r="M35" s="8">
        <v>3524.4602799999998</v>
      </c>
      <c r="N35" s="8">
        <v>3280.1555400000002</v>
      </c>
      <c r="O35" s="8">
        <v>3212.2785600000002</v>
      </c>
      <c r="P35" s="8">
        <v>3507.0440199999998</v>
      </c>
      <c r="Q35" s="8">
        <v>3521.57782</v>
      </c>
      <c r="R35" s="8">
        <v>3616.1441399999999</v>
      </c>
      <c r="S35" s="8">
        <v>3648.1962899999999</v>
      </c>
      <c r="T35" s="8">
        <v>3643.4624100000001</v>
      </c>
      <c r="U35" s="8">
        <v>3496.7534900000001</v>
      </c>
      <c r="V35" s="8">
        <v>3392.2462099999998</v>
      </c>
      <c r="W35" s="8">
        <v>3351.4950800000001</v>
      </c>
    </row>
    <row r="36" spans="1:23" x14ac:dyDescent="0.25">
      <c r="A36" s="9" t="s">
        <v>142</v>
      </c>
      <c r="B36" s="8">
        <v>2924.9060399999998</v>
      </c>
      <c r="C36" s="8">
        <v>2961.1480700000002</v>
      </c>
      <c r="D36" s="8">
        <v>3100.4554400000002</v>
      </c>
      <c r="E36" s="8">
        <v>3000.0890800000002</v>
      </c>
      <c r="F36" s="8">
        <v>3116.3292799999999</v>
      </c>
      <c r="G36" s="8">
        <v>3635.9432700000002</v>
      </c>
      <c r="H36" s="8">
        <v>3904.93797</v>
      </c>
      <c r="I36" s="8">
        <v>3709.4238599999999</v>
      </c>
      <c r="J36" s="8">
        <v>3663.42049</v>
      </c>
      <c r="K36" s="8">
        <v>2832.0737600000002</v>
      </c>
      <c r="L36" s="8">
        <v>3623.3737799999999</v>
      </c>
      <c r="M36" s="8">
        <v>3289.0290599999998</v>
      </c>
      <c r="N36" s="8">
        <v>2919.04819</v>
      </c>
      <c r="O36" s="8">
        <v>3002.2473399999999</v>
      </c>
      <c r="P36" s="8">
        <v>3482.0697599999999</v>
      </c>
      <c r="Q36" s="8">
        <v>4320.71558</v>
      </c>
      <c r="R36" s="8">
        <v>3842.0747000000001</v>
      </c>
      <c r="S36" s="8">
        <v>2902.5393100000001</v>
      </c>
      <c r="T36" s="8">
        <v>3132.67191</v>
      </c>
      <c r="U36" s="8">
        <v>2519.5622400000002</v>
      </c>
      <c r="V36" s="8">
        <v>2216.3914</v>
      </c>
      <c r="W36" s="8">
        <v>2828.7657899999999</v>
      </c>
    </row>
    <row r="37" spans="1:23" x14ac:dyDescent="0.25">
      <c r="A37" s="9" t="s">
        <v>143</v>
      </c>
      <c r="B37" s="8">
        <v>455.68104</v>
      </c>
      <c r="C37" s="8">
        <v>438.30153000000001</v>
      </c>
      <c r="D37" s="8">
        <v>342.42232999999999</v>
      </c>
      <c r="E37" s="8">
        <v>309.30489</v>
      </c>
      <c r="F37" s="8">
        <v>318.65323999999998</v>
      </c>
      <c r="G37" s="8">
        <v>391.26526000000001</v>
      </c>
      <c r="H37" s="8">
        <v>375.34800999999999</v>
      </c>
      <c r="I37" s="8">
        <v>364.27312000000001</v>
      </c>
      <c r="J37" s="8">
        <v>405.35390999999998</v>
      </c>
      <c r="K37" s="8">
        <v>365.43272999999999</v>
      </c>
      <c r="L37" s="8">
        <v>373.69162999999998</v>
      </c>
      <c r="M37" s="8">
        <v>355.73426999999998</v>
      </c>
      <c r="N37" s="8">
        <v>354.25196</v>
      </c>
      <c r="O37" s="8">
        <v>359.68849999999998</v>
      </c>
      <c r="P37" s="8">
        <v>371.31087000000002</v>
      </c>
      <c r="Q37" s="8">
        <v>365.43036000000001</v>
      </c>
      <c r="R37" s="8">
        <v>384.52145999999999</v>
      </c>
      <c r="S37" s="8">
        <v>399.01114999999999</v>
      </c>
      <c r="T37" s="8">
        <v>405.14915999999999</v>
      </c>
      <c r="U37" s="8">
        <v>410.93768999999998</v>
      </c>
      <c r="V37" s="8">
        <v>356.97116999999997</v>
      </c>
      <c r="W37" s="8">
        <v>396.48020000000002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761.76278000000002</v>
      </c>
      <c r="C42" s="16">
        <v>676.67917</v>
      </c>
      <c r="D42" s="16">
        <v>637.24149</v>
      </c>
      <c r="E42" s="16">
        <v>680.88122999999996</v>
      </c>
      <c r="F42" s="16">
        <v>633.90791999999999</v>
      </c>
      <c r="G42" s="16">
        <v>535.65121999999997</v>
      </c>
      <c r="H42" s="16">
        <v>582.65197000000001</v>
      </c>
      <c r="I42" s="16">
        <v>575.21356000000003</v>
      </c>
      <c r="J42" s="16">
        <v>426.17768000000001</v>
      </c>
      <c r="K42" s="16">
        <v>550.58879999999999</v>
      </c>
      <c r="L42" s="16">
        <v>608.78551000000004</v>
      </c>
      <c r="M42" s="16">
        <v>545.07844</v>
      </c>
      <c r="N42" s="16">
        <v>529.76715999999999</v>
      </c>
      <c r="O42" s="16">
        <v>599.35324000000003</v>
      </c>
      <c r="P42" s="16">
        <v>704.33178999999996</v>
      </c>
      <c r="Q42" s="16">
        <v>625.24762999999996</v>
      </c>
      <c r="R42" s="16">
        <v>612.50342000000001</v>
      </c>
      <c r="S42" s="16">
        <v>703.74608000000001</v>
      </c>
      <c r="T42" s="16">
        <v>609.13035000000002</v>
      </c>
      <c r="U42" s="16">
        <v>559.55507999999998</v>
      </c>
      <c r="V42" s="16">
        <v>637.81700000000001</v>
      </c>
      <c r="W42" s="16">
        <v>393.62624</v>
      </c>
    </row>
    <row r="43" spans="1:23" x14ac:dyDescent="0.25">
      <c r="A43" s="18" t="s">
        <v>65</v>
      </c>
      <c r="B43" s="16">
        <v>14.47209</v>
      </c>
      <c r="C43" s="16">
        <v>12.368359999999999</v>
      </c>
      <c r="D43" s="16">
        <v>12.36693</v>
      </c>
      <c r="E43" s="16">
        <v>6.0492600000000003</v>
      </c>
      <c r="F43" s="16">
        <v>1.33619</v>
      </c>
      <c r="G43" s="16">
        <v>0.84140999999999999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27.59684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28890.100490000001</v>
      </c>
      <c r="C45" s="16">
        <f t="shared" ref="C45:W45" si="9">SUM(C46:C47)</f>
        <v>31320.526960000003</v>
      </c>
      <c r="D45" s="16">
        <f t="shared" si="9"/>
        <v>31597.703730000001</v>
      </c>
      <c r="E45" s="16">
        <f t="shared" si="9"/>
        <v>32614.374680000001</v>
      </c>
      <c r="F45" s="16">
        <f t="shared" si="9"/>
        <v>34383.816739999995</v>
      </c>
      <c r="G45" s="16">
        <f t="shared" si="9"/>
        <v>37426.771659999999</v>
      </c>
      <c r="H45" s="16">
        <f t="shared" si="9"/>
        <v>39086.109080000002</v>
      </c>
      <c r="I45" s="16">
        <f t="shared" si="9"/>
        <v>40596.85499</v>
      </c>
      <c r="J45" s="16">
        <f t="shared" si="9"/>
        <v>41660.678180000003</v>
      </c>
      <c r="K45" s="16">
        <f t="shared" si="9"/>
        <v>40470.44023</v>
      </c>
      <c r="L45" s="16">
        <f t="shared" si="9"/>
        <v>40044.237410000002</v>
      </c>
      <c r="M45" s="16">
        <f t="shared" si="9"/>
        <v>41837.887560000003</v>
      </c>
      <c r="N45" s="16">
        <f t="shared" si="9"/>
        <v>40678.650800000003</v>
      </c>
      <c r="O45" s="16">
        <f t="shared" si="9"/>
        <v>36770.471460000001</v>
      </c>
      <c r="P45" s="16">
        <f t="shared" si="9"/>
        <v>39605.188370000003</v>
      </c>
      <c r="Q45" s="16">
        <f t="shared" si="9"/>
        <v>38906.651509999996</v>
      </c>
      <c r="R45" s="16">
        <f t="shared" si="9"/>
        <v>40799.285779999998</v>
      </c>
      <c r="S45" s="16">
        <f t="shared" si="9"/>
        <v>39180.503150000004</v>
      </c>
      <c r="T45" s="16">
        <f t="shared" si="9"/>
        <v>41267.924279999999</v>
      </c>
      <c r="U45" s="16">
        <f t="shared" si="9"/>
        <v>42332.158939999994</v>
      </c>
      <c r="V45" s="16">
        <f t="shared" si="9"/>
        <v>26958.496940000001</v>
      </c>
      <c r="W45" s="16">
        <f t="shared" si="9"/>
        <v>31759.059010000001</v>
      </c>
    </row>
    <row r="46" spans="1:23" x14ac:dyDescent="0.25">
      <c r="A46" s="9" t="s">
        <v>149</v>
      </c>
      <c r="B46" s="8">
        <v>9562.76728</v>
      </c>
      <c r="C46" s="8">
        <v>9744.5098400000006</v>
      </c>
      <c r="D46" s="8">
        <v>9373.27261</v>
      </c>
      <c r="E46" s="8">
        <v>9833.7398400000002</v>
      </c>
      <c r="F46" s="8">
        <v>10901.12629</v>
      </c>
      <c r="G46" s="8">
        <v>11562.380499999999</v>
      </c>
      <c r="H46" s="8">
        <v>12035.907440000001</v>
      </c>
      <c r="I46" s="8">
        <v>12858.15164</v>
      </c>
      <c r="J46" s="8">
        <v>12950.317660000001</v>
      </c>
      <c r="K46" s="8">
        <v>11958.03853</v>
      </c>
      <c r="L46" s="8">
        <v>12608.98343</v>
      </c>
      <c r="M46" s="8">
        <v>13752.77312</v>
      </c>
      <c r="N46" s="8">
        <v>13318.44196</v>
      </c>
      <c r="O46" s="8">
        <v>13438.3004</v>
      </c>
      <c r="P46" s="8">
        <v>14013.74098</v>
      </c>
      <c r="Q46" s="8">
        <v>14534.65064</v>
      </c>
      <c r="R46" s="8">
        <v>16183.679899999999</v>
      </c>
      <c r="S46" s="8">
        <v>17412.079170000001</v>
      </c>
      <c r="T46" s="8">
        <v>18342.93564</v>
      </c>
      <c r="U46" s="8">
        <v>18984.481189999999</v>
      </c>
      <c r="V46" s="8">
        <v>6423.7622099999999</v>
      </c>
      <c r="W46" s="8">
        <v>8258.8538100000005</v>
      </c>
    </row>
    <row r="47" spans="1:23" x14ac:dyDescent="0.25">
      <c r="A47" s="11" t="s">
        <v>150</v>
      </c>
      <c r="B47" s="12">
        <v>19327.333210000001</v>
      </c>
      <c r="C47" s="12">
        <v>21576.01712</v>
      </c>
      <c r="D47" s="12">
        <v>22224.431120000001</v>
      </c>
      <c r="E47" s="12">
        <v>22780.634839999999</v>
      </c>
      <c r="F47" s="12">
        <v>23482.690449999998</v>
      </c>
      <c r="G47" s="12">
        <v>25864.391159999999</v>
      </c>
      <c r="H47" s="12">
        <v>27050.201639999999</v>
      </c>
      <c r="I47" s="12">
        <v>27738.70335</v>
      </c>
      <c r="J47" s="12">
        <v>28710.360519999998</v>
      </c>
      <c r="K47" s="12">
        <v>28512.401699999999</v>
      </c>
      <c r="L47" s="12">
        <v>27435.253980000001</v>
      </c>
      <c r="M47" s="12">
        <v>28085.114440000001</v>
      </c>
      <c r="N47" s="12">
        <v>27360.208839999999</v>
      </c>
      <c r="O47" s="12">
        <v>23332.171060000001</v>
      </c>
      <c r="P47" s="12">
        <v>25591.447390000001</v>
      </c>
      <c r="Q47" s="12">
        <v>24372.00087</v>
      </c>
      <c r="R47" s="12">
        <v>24615.605879999999</v>
      </c>
      <c r="S47" s="12">
        <v>21768.42398</v>
      </c>
      <c r="T47" s="12">
        <v>22924.98864</v>
      </c>
      <c r="U47" s="12">
        <v>23347.677749999999</v>
      </c>
      <c r="V47" s="12">
        <v>20534.73473</v>
      </c>
      <c r="W47" s="12">
        <v>23500.2052</v>
      </c>
    </row>
    <row r="49" spans="1:23" ht="12.75" x14ac:dyDescent="0.25">
      <c r="A49" s="4" t="s">
        <v>113</v>
      </c>
      <c r="B49" s="5">
        <f>SUM(B50,B84,B89,B90,B91,B92)</f>
        <v>338270.46769728343</v>
      </c>
      <c r="C49" s="5">
        <f t="shared" ref="C49:W49" si="10">SUM(C50,C84,C89,C90,C91,C92)</f>
        <v>341817.14223954797</v>
      </c>
      <c r="D49" s="5">
        <f t="shared" si="10"/>
        <v>361043.768820205</v>
      </c>
      <c r="E49" s="5">
        <f t="shared" si="10"/>
        <v>366757.90486113977</v>
      </c>
      <c r="F49" s="5">
        <f t="shared" si="10"/>
        <v>385413.92338542256</v>
      </c>
      <c r="G49" s="5">
        <f t="shared" si="10"/>
        <v>403688.69730909064</v>
      </c>
      <c r="H49" s="5">
        <f t="shared" si="10"/>
        <v>399438.98074549035</v>
      </c>
      <c r="I49" s="5">
        <f t="shared" si="10"/>
        <v>409328.87612736702</v>
      </c>
      <c r="J49" s="5">
        <f t="shared" si="10"/>
        <v>379044.71953454736</v>
      </c>
      <c r="K49" s="5">
        <f t="shared" si="10"/>
        <v>339968.33726729418</v>
      </c>
      <c r="L49" s="5">
        <f t="shared" si="10"/>
        <v>324771.19072517747</v>
      </c>
      <c r="M49" s="5">
        <f t="shared" si="10"/>
        <v>328702.10479372693</v>
      </c>
      <c r="N49" s="5">
        <f t="shared" si="10"/>
        <v>323263.60746185516</v>
      </c>
      <c r="O49" s="5">
        <f t="shared" si="10"/>
        <v>292947.34178705188</v>
      </c>
      <c r="P49" s="5">
        <f t="shared" si="10"/>
        <v>296858.2843190569</v>
      </c>
      <c r="Q49" s="5">
        <f t="shared" si="10"/>
        <v>312498.85127089504</v>
      </c>
      <c r="R49" s="5">
        <f t="shared" si="10"/>
        <v>303538.93476142047</v>
      </c>
      <c r="S49" s="5">
        <f t="shared" si="10"/>
        <v>316848.18260279228</v>
      </c>
      <c r="T49" s="5">
        <f t="shared" si="10"/>
        <v>315439.53160527739</v>
      </c>
      <c r="U49" s="5">
        <f t="shared" si="10"/>
        <v>295954.92093056103</v>
      </c>
      <c r="V49" s="5">
        <f t="shared" si="10"/>
        <v>242091.94518554278</v>
      </c>
      <c r="W49" s="5">
        <f t="shared" si="10"/>
        <v>263320.84692581947</v>
      </c>
    </row>
    <row r="50" spans="1:23" x14ac:dyDescent="0.25">
      <c r="A50" s="13" t="s">
        <v>79</v>
      </c>
      <c r="B50" s="14">
        <f>SUM(B51,B82,B83)</f>
        <v>284772.56515442033</v>
      </c>
      <c r="C50" s="14">
        <f t="shared" ref="C50:W50" si="11">SUM(C51,C82,C83)</f>
        <v>285455.11489676929</v>
      </c>
      <c r="D50" s="14">
        <f t="shared" si="11"/>
        <v>303718.05187973572</v>
      </c>
      <c r="E50" s="14">
        <f t="shared" si="11"/>
        <v>307875.00640975405</v>
      </c>
      <c r="F50" s="14">
        <f t="shared" si="11"/>
        <v>324189.68636157492</v>
      </c>
      <c r="G50" s="14">
        <f t="shared" si="11"/>
        <v>339040.9967007644</v>
      </c>
      <c r="H50" s="14">
        <f t="shared" si="11"/>
        <v>332649.0441311039</v>
      </c>
      <c r="I50" s="14">
        <f t="shared" si="11"/>
        <v>341506.3579695684</v>
      </c>
      <c r="J50" s="14">
        <f t="shared" si="11"/>
        <v>313993.05480834423</v>
      </c>
      <c r="K50" s="14">
        <f t="shared" si="11"/>
        <v>280776.62899795664</v>
      </c>
      <c r="L50" s="14">
        <f t="shared" si="11"/>
        <v>265912.77088287909</v>
      </c>
      <c r="M50" s="14">
        <f t="shared" si="11"/>
        <v>269365.91293991788</v>
      </c>
      <c r="N50" s="14">
        <f t="shared" si="11"/>
        <v>266451.36854737654</v>
      </c>
      <c r="O50" s="14">
        <f t="shared" si="11"/>
        <v>241050.30581972218</v>
      </c>
      <c r="P50" s="14">
        <f t="shared" si="11"/>
        <v>240680.62854587741</v>
      </c>
      <c r="Q50" s="14">
        <f t="shared" si="11"/>
        <v>255579.19368551398</v>
      </c>
      <c r="R50" s="14">
        <f t="shared" si="11"/>
        <v>246106.20127576037</v>
      </c>
      <c r="S50" s="14">
        <f t="shared" si="11"/>
        <v>261541.31860581497</v>
      </c>
      <c r="T50" s="14">
        <f t="shared" si="11"/>
        <v>258111.06818578398</v>
      </c>
      <c r="U50" s="14">
        <f t="shared" si="11"/>
        <v>239239.41209018906</v>
      </c>
      <c r="V50" s="14">
        <f t="shared" si="11"/>
        <v>199661.82672001139</v>
      </c>
      <c r="W50" s="14">
        <f t="shared" si="11"/>
        <v>216238.40995175022</v>
      </c>
    </row>
    <row r="51" spans="1:23" x14ac:dyDescent="0.25">
      <c r="A51" s="9" t="s">
        <v>80</v>
      </c>
      <c r="B51" s="8">
        <f>SUM(B52,B69,B75,B79)</f>
        <v>282640.00446442032</v>
      </c>
      <c r="C51" s="8">
        <f t="shared" ref="C51:W51" si="12">SUM(C52,C69,C75,C79)</f>
        <v>283417.15979676927</v>
      </c>
      <c r="D51" s="8">
        <f t="shared" si="12"/>
        <v>301649.43475973571</v>
      </c>
      <c r="E51" s="8">
        <f t="shared" si="12"/>
        <v>305974.61764975404</v>
      </c>
      <c r="F51" s="8">
        <f t="shared" si="12"/>
        <v>321956.0631715749</v>
      </c>
      <c r="G51" s="8">
        <f t="shared" si="12"/>
        <v>336744.34033076442</v>
      </c>
      <c r="H51" s="8">
        <f t="shared" si="12"/>
        <v>330232.86025110388</v>
      </c>
      <c r="I51" s="8">
        <f t="shared" si="12"/>
        <v>338941.02886956843</v>
      </c>
      <c r="J51" s="8">
        <f t="shared" si="12"/>
        <v>311688.93197834422</v>
      </c>
      <c r="K51" s="8">
        <f t="shared" si="12"/>
        <v>278520.13139795663</v>
      </c>
      <c r="L51" s="8">
        <f t="shared" si="12"/>
        <v>263632.9578028791</v>
      </c>
      <c r="M51" s="8">
        <f t="shared" si="12"/>
        <v>266626.85444991785</v>
      </c>
      <c r="N51" s="8">
        <f t="shared" si="12"/>
        <v>263072.19319737656</v>
      </c>
      <c r="O51" s="8">
        <f t="shared" si="12"/>
        <v>237215.78782972219</v>
      </c>
      <c r="P51" s="8">
        <f t="shared" si="12"/>
        <v>236616.01505587742</v>
      </c>
      <c r="Q51" s="8">
        <f t="shared" si="12"/>
        <v>251872.52199551399</v>
      </c>
      <c r="R51" s="8">
        <f t="shared" si="12"/>
        <v>242342.57117576036</v>
      </c>
      <c r="S51" s="8">
        <f t="shared" si="12"/>
        <v>257718.21874581499</v>
      </c>
      <c r="T51" s="8">
        <f t="shared" si="12"/>
        <v>254317.08175578399</v>
      </c>
      <c r="U51" s="8">
        <f t="shared" si="12"/>
        <v>235594.52739018906</v>
      </c>
      <c r="V51" s="8">
        <f t="shared" si="12"/>
        <v>196103.5214800114</v>
      </c>
      <c r="W51" s="8">
        <f t="shared" si="12"/>
        <v>212727.79093175021</v>
      </c>
    </row>
    <row r="52" spans="1:23" x14ac:dyDescent="0.25">
      <c r="A52" s="15" t="s">
        <v>81</v>
      </c>
      <c r="B52" s="16">
        <f>SUM(B53,B57)</f>
        <v>160384.38151698775</v>
      </c>
      <c r="C52" s="16">
        <f t="shared" ref="C52:W52" si="13">SUM(C53,C57)</f>
        <v>156694.78397818463</v>
      </c>
      <c r="D52" s="16">
        <f t="shared" si="13"/>
        <v>172660.33424108548</v>
      </c>
      <c r="E52" s="16">
        <f t="shared" si="13"/>
        <v>169388.25748842387</v>
      </c>
      <c r="F52" s="16">
        <f t="shared" si="13"/>
        <v>177683.97197958379</v>
      </c>
      <c r="G52" s="16">
        <f t="shared" si="13"/>
        <v>188261.70755899241</v>
      </c>
      <c r="H52" s="16">
        <f t="shared" si="13"/>
        <v>177211.90335290707</v>
      </c>
      <c r="I52" s="16">
        <f t="shared" si="13"/>
        <v>185047.3771072909</v>
      </c>
      <c r="J52" s="16">
        <f t="shared" si="13"/>
        <v>166030.00086561579</v>
      </c>
      <c r="K52" s="16">
        <f t="shared" si="13"/>
        <v>142328.99038893002</v>
      </c>
      <c r="L52" s="16">
        <f t="shared" si="13"/>
        <v>127938.44836657464</v>
      </c>
      <c r="M52" s="16">
        <f t="shared" si="13"/>
        <v>140358.34824221776</v>
      </c>
      <c r="N52" s="16">
        <f t="shared" si="13"/>
        <v>146487.48494737502</v>
      </c>
      <c r="O52" s="16">
        <f t="shared" si="13"/>
        <v>122091.78951941544</v>
      </c>
      <c r="P52" s="16">
        <f t="shared" si="13"/>
        <v>122978.08671155994</v>
      </c>
      <c r="Q52" s="16">
        <f t="shared" si="13"/>
        <v>134122.28658904912</v>
      </c>
      <c r="R52" s="16">
        <f t="shared" si="13"/>
        <v>121503.5630221809</v>
      </c>
      <c r="S52" s="16">
        <f t="shared" si="13"/>
        <v>133708.25955029819</v>
      </c>
      <c r="T52" s="16">
        <f t="shared" si="13"/>
        <v>127402.1435050421</v>
      </c>
      <c r="U52" s="16">
        <f t="shared" si="13"/>
        <v>109128.34283647197</v>
      </c>
      <c r="V52" s="16">
        <f t="shared" si="13"/>
        <v>89609.233817494562</v>
      </c>
      <c r="W52" s="16">
        <f t="shared" si="13"/>
        <v>92199.282794084982</v>
      </c>
    </row>
    <row r="53" spans="1:23" x14ac:dyDescent="0.25">
      <c r="A53" s="19" t="s">
        <v>77</v>
      </c>
      <c r="B53" s="16">
        <f>SUM(B54:B56)</f>
        <v>113897.04229000268</v>
      </c>
      <c r="C53" s="16">
        <f t="shared" ref="C53:W53" si="14">SUM(C54:C56)</f>
        <v>106673.80647432544</v>
      </c>
      <c r="D53" s="16">
        <f t="shared" si="14"/>
        <v>122811.21000475898</v>
      </c>
      <c r="E53" s="16">
        <f t="shared" si="14"/>
        <v>117056.67902853177</v>
      </c>
      <c r="F53" s="16">
        <f t="shared" si="14"/>
        <v>125237.62904207539</v>
      </c>
      <c r="G53" s="16">
        <f t="shared" si="14"/>
        <v>134481.93213590415</v>
      </c>
      <c r="H53" s="16">
        <f t="shared" si="14"/>
        <v>134607.53273240372</v>
      </c>
      <c r="I53" s="16">
        <f t="shared" si="14"/>
        <v>138089.67049592448</v>
      </c>
      <c r="J53" s="16">
        <f t="shared" si="14"/>
        <v>122150.41503580062</v>
      </c>
      <c r="K53" s="16">
        <f t="shared" si="14"/>
        <v>104997.00112491223</v>
      </c>
      <c r="L53" s="16">
        <f t="shared" si="14"/>
        <v>89137.177417866478</v>
      </c>
      <c r="M53" s="16">
        <f t="shared" si="14"/>
        <v>102175.27643278646</v>
      </c>
      <c r="N53" s="16">
        <f t="shared" si="14"/>
        <v>111159.36137765438</v>
      </c>
      <c r="O53" s="16">
        <f t="shared" si="14"/>
        <v>88700.871512238213</v>
      </c>
      <c r="P53" s="16">
        <f t="shared" si="14"/>
        <v>90703.26223137397</v>
      </c>
      <c r="Q53" s="16">
        <f t="shared" si="14"/>
        <v>104614.57447122895</v>
      </c>
      <c r="R53" s="16">
        <f t="shared" si="14"/>
        <v>89859.403946381732</v>
      </c>
      <c r="S53" s="16">
        <f t="shared" si="14"/>
        <v>101681.42789969206</v>
      </c>
      <c r="T53" s="16">
        <f t="shared" si="14"/>
        <v>94210.821967692071</v>
      </c>
      <c r="U53" s="16">
        <f t="shared" si="14"/>
        <v>76011.012069074204</v>
      </c>
      <c r="V53" s="16">
        <f t="shared" si="14"/>
        <v>59668.141661610032</v>
      </c>
      <c r="W53" s="16">
        <f t="shared" si="14"/>
        <v>60809.584266243022</v>
      </c>
    </row>
    <row r="54" spans="1:23" x14ac:dyDescent="0.25">
      <c r="A54" s="20" t="s">
        <v>43</v>
      </c>
      <c r="B54" s="8">
        <v>100421.22185232106</v>
      </c>
      <c r="C54" s="8">
        <v>93649.534623665138</v>
      </c>
      <c r="D54" s="8">
        <v>110821.98801648794</v>
      </c>
      <c r="E54" s="8">
        <v>102429.23083499902</v>
      </c>
      <c r="F54" s="8">
        <v>110269.59293293078</v>
      </c>
      <c r="G54" s="8">
        <v>118801.8322298284</v>
      </c>
      <c r="H54" s="8">
        <v>114682.77439005449</v>
      </c>
      <c r="I54" s="8">
        <v>118413.18486463833</v>
      </c>
      <c r="J54" s="8">
        <v>103197.50376938032</v>
      </c>
      <c r="K54" s="8">
        <v>87373.592556835763</v>
      </c>
      <c r="L54" s="8">
        <v>70950.315948330594</v>
      </c>
      <c r="M54" s="8">
        <v>85576.760116573903</v>
      </c>
      <c r="N54" s="8">
        <v>91167.717289356238</v>
      </c>
      <c r="O54" s="8">
        <v>70148.410555639784</v>
      </c>
      <c r="P54" s="8">
        <v>72471.274727537239</v>
      </c>
      <c r="Q54" s="8">
        <v>83468.857258543503</v>
      </c>
      <c r="R54" s="8">
        <v>68448.352799463319</v>
      </c>
      <c r="S54" s="8">
        <v>80560.287248080116</v>
      </c>
      <c r="T54" s="8">
        <v>73068.057856575353</v>
      </c>
      <c r="U54" s="8">
        <v>55368.862087337366</v>
      </c>
      <c r="V54" s="8">
        <v>40925.701021317436</v>
      </c>
      <c r="W54" s="8">
        <v>40989.651872305745</v>
      </c>
    </row>
    <row r="55" spans="1:23" x14ac:dyDescent="0.25">
      <c r="A55" s="20" t="s">
        <v>44</v>
      </c>
      <c r="B55" s="8">
        <v>12255.153757919999</v>
      </c>
      <c r="C55" s="8">
        <v>11909.592453959998</v>
      </c>
      <c r="D55" s="8">
        <v>10997.830146960003</v>
      </c>
      <c r="E55" s="8">
        <v>12024.893050919998</v>
      </c>
      <c r="F55" s="8">
        <v>12309.857559</v>
      </c>
      <c r="G55" s="8">
        <v>12281.215272840003</v>
      </c>
      <c r="H55" s="8">
        <v>16897.137611759998</v>
      </c>
      <c r="I55" s="8">
        <v>16359.347413800002</v>
      </c>
      <c r="J55" s="8">
        <v>15505.566713640001</v>
      </c>
      <c r="K55" s="8">
        <v>14381.92092672</v>
      </c>
      <c r="L55" s="8">
        <v>14594.163883919999</v>
      </c>
      <c r="M55" s="8">
        <v>13833.506391120001</v>
      </c>
      <c r="N55" s="8">
        <v>16276.714285679998</v>
      </c>
      <c r="O55" s="8">
        <v>15700.66058736</v>
      </c>
      <c r="P55" s="8">
        <v>16141.149833040001</v>
      </c>
      <c r="Q55" s="8">
        <v>19103.685816239999</v>
      </c>
      <c r="R55" s="8">
        <v>19573.92224064</v>
      </c>
      <c r="S55" s="8">
        <v>19163.31989364</v>
      </c>
      <c r="T55" s="8">
        <v>19015.952285880001</v>
      </c>
      <c r="U55" s="8">
        <v>18579.604403880003</v>
      </c>
      <c r="V55" s="8">
        <v>17016.360437160001</v>
      </c>
      <c r="W55" s="8">
        <v>17810.676108359999</v>
      </c>
    </row>
    <row r="56" spans="1:23" x14ac:dyDescent="0.25">
      <c r="A56" s="20" t="s">
        <v>78</v>
      </c>
      <c r="B56" s="8">
        <v>1220.6666797616217</v>
      </c>
      <c r="C56" s="8">
        <v>1114.6793967003014</v>
      </c>
      <c r="D56" s="8">
        <v>991.39184131104048</v>
      </c>
      <c r="E56" s="8">
        <v>2602.5551426127568</v>
      </c>
      <c r="F56" s="8">
        <v>2658.1785501446193</v>
      </c>
      <c r="G56" s="8">
        <v>3398.8846332357352</v>
      </c>
      <c r="H56" s="8">
        <v>3027.6207305892276</v>
      </c>
      <c r="I56" s="8">
        <v>3317.138217486161</v>
      </c>
      <c r="J56" s="8">
        <v>3447.3445527802978</v>
      </c>
      <c r="K56" s="8">
        <v>3241.4876413564689</v>
      </c>
      <c r="L56" s="8">
        <v>3592.6975856158751</v>
      </c>
      <c r="M56" s="8">
        <v>2765.0099250925487</v>
      </c>
      <c r="N56" s="8">
        <v>3714.9298026181532</v>
      </c>
      <c r="O56" s="8">
        <v>2851.8003692384209</v>
      </c>
      <c r="P56" s="8">
        <v>2090.83767079672</v>
      </c>
      <c r="Q56" s="8">
        <v>2042.0313964454399</v>
      </c>
      <c r="R56" s="8">
        <v>1837.1289062784053</v>
      </c>
      <c r="S56" s="8">
        <v>1957.8207579719419</v>
      </c>
      <c r="T56" s="8">
        <v>2126.8118252367167</v>
      </c>
      <c r="U56" s="8">
        <v>2062.5455778568285</v>
      </c>
      <c r="V56" s="8">
        <v>1726.0802031325948</v>
      </c>
      <c r="W56" s="8">
        <v>2009.2562855772812</v>
      </c>
    </row>
    <row r="57" spans="1:23" x14ac:dyDescent="0.25">
      <c r="A57" s="19" t="s">
        <v>45</v>
      </c>
      <c r="B57" s="16">
        <f>SUM(B58:B68)</f>
        <v>46487.339226985074</v>
      </c>
      <c r="C57" s="16">
        <f t="shared" ref="C57:W57" si="15">SUM(C58:C68)</f>
        <v>50020.977503859198</v>
      </c>
      <c r="D57" s="16">
        <f t="shared" si="15"/>
        <v>49849.124236326505</v>
      </c>
      <c r="E57" s="16">
        <f t="shared" si="15"/>
        <v>52331.578459892102</v>
      </c>
      <c r="F57" s="16">
        <f t="shared" si="15"/>
        <v>52446.342937508409</v>
      </c>
      <c r="G57" s="16">
        <f t="shared" si="15"/>
        <v>53779.775423088249</v>
      </c>
      <c r="H57" s="16">
        <f t="shared" si="15"/>
        <v>42604.37062050336</v>
      </c>
      <c r="I57" s="16">
        <f t="shared" si="15"/>
        <v>46957.706611366411</v>
      </c>
      <c r="J57" s="16">
        <f t="shared" si="15"/>
        <v>43879.58582981518</v>
      </c>
      <c r="K57" s="16">
        <f t="shared" si="15"/>
        <v>37331.989264017771</v>
      </c>
      <c r="L57" s="16">
        <f t="shared" si="15"/>
        <v>38801.270948708159</v>
      </c>
      <c r="M57" s="16">
        <f t="shared" si="15"/>
        <v>38183.071809431312</v>
      </c>
      <c r="N57" s="16">
        <f t="shared" si="15"/>
        <v>35328.123569720658</v>
      </c>
      <c r="O57" s="16">
        <f t="shared" si="15"/>
        <v>33390.918007177235</v>
      </c>
      <c r="P57" s="16">
        <f t="shared" si="15"/>
        <v>32274.824480185969</v>
      </c>
      <c r="Q57" s="16">
        <f t="shared" si="15"/>
        <v>29507.712117820185</v>
      </c>
      <c r="R57" s="16">
        <f t="shared" si="15"/>
        <v>31644.159075799162</v>
      </c>
      <c r="S57" s="16">
        <f t="shared" si="15"/>
        <v>32026.83165060612</v>
      </c>
      <c r="T57" s="16">
        <f t="shared" si="15"/>
        <v>33191.321537350035</v>
      </c>
      <c r="U57" s="16">
        <f t="shared" si="15"/>
        <v>33117.330767397769</v>
      </c>
      <c r="V57" s="16">
        <f t="shared" si="15"/>
        <v>29941.092155884522</v>
      </c>
      <c r="W57" s="16">
        <f t="shared" si="15"/>
        <v>31389.698527841967</v>
      </c>
    </row>
    <row r="58" spans="1:23" x14ac:dyDescent="0.25">
      <c r="A58" s="20" t="s">
        <v>46</v>
      </c>
      <c r="B58" s="8">
        <v>6428.3196472456484</v>
      </c>
      <c r="C58" s="8">
        <v>7267.6969199464857</v>
      </c>
      <c r="D58" s="8">
        <v>6735.6023871248854</v>
      </c>
      <c r="E58" s="8">
        <v>5242.4325477029415</v>
      </c>
      <c r="F58" s="8">
        <v>6069.3669484960628</v>
      </c>
      <c r="G58" s="8">
        <v>5116.0385621555151</v>
      </c>
      <c r="H58" s="8">
        <v>3926.9675051335848</v>
      </c>
      <c r="I58" s="8">
        <v>3833.1280379925524</v>
      </c>
      <c r="J58" s="8">
        <v>3716.3550641955758</v>
      </c>
      <c r="K58" s="8">
        <v>2771.1132347474277</v>
      </c>
      <c r="L58" s="8">
        <v>2939.6648593882069</v>
      </c>
      <c r="M58" s="8">
        <v>3387.7255113596257</v>
      </c>
      <c r="N58" s="8">
        <v>2799.3765956790103</v>
      </c>
      <c r="O58" s="8">
        <v>2155.4001688762637</v>
      </c>
      <c r="P58" s="8">
        <v>2103.8025623747671</v>
      </c>
      <c r="Q58" s="8">
        <v>2497.4056569621548</v>
      </c>
      <c r="R58" s="8">
        <v>2638.4849804506734</v>
      </c>
      <c r="S58" s="8">
        <v>2768.0095413575782</v>
      </c>
      <c r="T58" s="8">
        <v>2506.4874517276312</v>
      </c>
      <c r="U58" s="8">
        <v>2397.5440204216707</v>
      </c>
      <c r="V58" s="8">
        <v>2211.1467665504006</v>
      </c>
      <c r="W58" s="8">
        <v>2407.582132953723</v>
      </c>
    </row>
    <row r="59" spans="1:23" x14ac:dyDescent="0.25">
      <c r="A59" s="20" t="s">
        <v>47</v>
      </c>
      <c r="B59" s="8">
        <v>1102.0933026531434</v>
      </c>
      <c r="C59" s="8">
        <v>1312.5193605239278</v>
      </c>
      <c r="D59" s="8">
        <v>1785.8511409940124</v>
      </c>
      <c r="E59" s="8">
        <v>1396.8967288599167</v>
      </c>
      <c r="F59" s="8">
        <v>1328.4793483104404</v>
      </c>
      <c r="G59" s="8">
        <v>897.64030952925611</v>
      </c>
      <c r="H59" s="8">
        <v>881.39983612922015</v>
      </c>
      <c r="I59" s="8">
        <v>1096.1286421638217</v>
      </c>
      <c r="J59" s="8">
        <v>869.06157886915344</v>
      </c>
      <c r="K59" s="8">
        <v>1107.8548323229079</v>
      </c>
      <c r="L59" s="8">
        <v>1363.241074307705</v>
      </c>
      <c r="M59" s="8">
        <v>1093.3862319765035</v>
      </c>
      <c r="N59" s="8">
        <v>663.15407565890769</v>
      </c>
      <c r="O59" s="8">
        <v>634.10153517064828</v>
      </c>
      <c r="P59" s="8">
        <v>547.15636617892096</v>
      </c>
      <c r="Q59" s="8">
        <v>735.25083206899649</v>
      </c>
      <c r="R59" s="8">
        <v>863.38312539952165</v>
      </c>
      <c r="S59" s="8">
        <v>863.56766335701343</v>
      </c>
      <c r="T59" s="8">
        <v>1141.1960134823407</v>
      </c>
      <c r="U59" s="8">
        <v>1316.8527359574844</v>
      </c>
      <c r="V59" s="8">
        <v>1111.9337793155398</v>
      </c>
      <c r="W59" s="8">
        <v>1286.0444658153788</v>
      </c>
    </row>
    <row r="60" spans="1:23" x14ac:dyDescent="0.25">
      <c r="A60" s="20" t="s">
        <v>48</v>
      </c>
      <c r="B60" s="8">
        <v>6941.2735455655884</v>
      </c>
      <c r="C60" s="8">
        <v>7147.672347702528</v>
      </c>
      <c r="D60" s="8">
        <v>8055.9321852122457</v>
      </c>
      <c r="E60" s="8">
        <v>8099.4168153953797</v>
      </c>
      <c r="F60" s="8">
        <v>8734.3368539741168</v>
      </c>
      <c r="G60" s="8">
        <v>9040.5999167085884</v>
      </c>
      <c r="H60" s="8">
        <v>8624.3138015748227</v>
      </c>
      <c r="I60" s="8">
        <v>8440.079708184614</v>
      </c>
      <c r="J60" s="8">
        <v>8383.6865819301329</v>
      </c>
      <c r="K60" s="8">
        <v>6023.7092646481851</v>
      </c>
      <c r="L60" s="8">
        <v>6377.1093789374081</v>
      </c>
      <c r="M60" s="8">
        <v>8040.8519226298486</v>
      </c>
      <c r="N60" s="8">
        <v>8573.8635683016037</v>
      </c>
      <c r="O60" s="8">
        <v>8138.4652927086263</v>
      </c>
      <c r="P60" s="8">
        <v>7841.0047220795459</v>
      </c>
      <c r="Q60" s="8">
        <v>6290.3609472720782</v>
      </c>
      <c r="R60" s="8">
        <v>6300.4336661163397</v>
      </c>
      <c r="S60" s="8">
        <v>6399.8110926723302</v>
      </c>
      <c r="T60" s="8">
        <v>6885.2267523872279</v>
      </c>
      <c r="U60" s="8">
        <v>6848.3866280858429</v>
      </c>
      <c r="V60" s="8">
        <v>6479.5657507576434</v>
      </c>
      <c r="W60" s="8">
        <v>6823.8332120052237</v>
      </c>
    </row>
    <row r="61" spans="1:23" x14ac:dyDescent="0.25">
      <c r="A61" s="20" t="s">
        <v>50</v>
      </c>
      <c r="B61" s="8">
        <v>3356.6222980800007</v>
      </c>
      <c r="C61" s="8">
        <v>2312.4003494399999</v>
      </c>
      <c r="D61" s="8">
        <v>2904.0887638800004</v>
      </c>
      <c r="E61" s="8">
        <v>3941.6704073999999</v>
      </c>
      <c r="F61" s="8">
        <v>2922.6498962400001</v>
      </c>
      <c r="G61" s="8">
        <v>3330.8253615599997</v>
      </c>
      <c r="H61" s="8">
        <v>2330.7290100000005</v>
      </c>
      <c r="I61" s="8">
        <v>2750.31571824</v>
      </c>
      <c r="J61" s="8">
        <v>2638.1035692000005</v>
      </c>
      <c r="K61" s="8">
        <v>2326.1332406399997</v>
      </c>
      <c r="L61" s="8">
        <v>1888.5101317200001</v>
      </c>
      <c r="M61" s="8">
        <v>2032.3917738</v>
      </c>
      <c r="N61" s="8">
        <v>2410.9175098799997</v>
      </c>
      <c r="O61" s="8">
        <v>2450.4322744799997</v>
      </c>
      <c r="P61" s="8">
        <v>2382.6649586400003</v>
      </c>
      <c r="Q61" s="8">
        <v>1712.0716531200005</v>
      </c>
      <c r="R61" s="8">
        <v>1710.0047977200002</v>
      </c>
      <c r="S61" s="8">
        <v>1665.5281934400002</v>
      </c>
      <c r="T61" s="8">
        <v>1623.9496924800001</v>
      </c>
      <c r="U61" s="8">
        <v>1657.0436079599999</v>
      </c>
      <c r="V61" s="8">
        <v>1584.8278693200002</v>
      </c>
      <c r="W61" s="8">
        <v>1680.5505038400001</v>
      </c>
    </row>
    <row r="62" spans="1:23" x14ac:dyDescent="0.25">
      <c r="A62" s="20" t="s">
        <v>51</v>
      </c>
      <c r="B62" s="8">
        <v>4084.847656741731</v>
      </c>
      <c r="C62" s="8">
        <v>4633.514313779473</v>
      </c>
      <c r="D62" s="8">
        <v>5288.1352626623566</v>
      </c>
      <c r="E62" s="8">
        <v>5206.7320759557306</v>
      </c>
      <c r="F62" s="8">
        <v>4955.5145205148801</v>
      </c>
      <c r="G62" s="8">
        <v>4270.3101715466382</v>
      </c>
      <c r="H62" s="8">
        <v>2852.7687738857157</v>
      </c>
      <c r="I62" s="8">
        <v>2948.9868434506407</v>
      </c>
      <c r="J62" s="8">
        <v>2750.084589709154</v>
      </c>
      <c r="K62" s="8">
        <v>2788.3774600735924</v>
      </c>
      <c r="L62" s="8">
        <v>2838.3606636351851</v>
      </c>
      <c r="M62" s="8">
        <v>2039.2303961077214</v>
      </c>
      <c r="N62" s="8">
        <v>2582.9269073189116</v>
      </c>
      <c r="O62" s="8">
        <v>2895.8701041246159</v>
      </c>
      <c r="P62" s="8">
        <v>2826.3006290411959</v>
      </c>
      <c r="Q62" s="8">
        <v>2921.3879312347885</v>
      </c>
      <c r="R62" s="8">
        <v>3161.4188676720819</v>
      </c>
      <c r="S62" s="8">
        <v>3304.1680095676425</v>
      </c>
      <c r="T62" s="8">
        <v>3196.8191396554707</v>
      </c>
      <c r="U62" s="8">
        <v>3212.9936085861582</v>
      </c>
      <c r="V62" s="8">
        <v>3034.4401438793057</v>
      </c>
      <c r="W62" s="8">
        <v>3205.5409121886328</v>
      </c>
    </row>
    <row r="63" spans="1:23" x14ac:dyDescent="0.25">
      <c r="A63" s="20" t="s">
        <v>49</v>
      </c>
      <c r="B63" s="8">
        <v>17057.104407686398</v>
      </c>
      <c r="C63" s="8">
        <v>18622.355697201347</v>
      </c>
      <c r="D63" s="8">
        <v>16180.118119289427</v>
      </c>
      <c r="E63" s="8">
        <v>18979.627393327253</v>
      </c>
      <c r="F63" s="8">
        <v>17792.580504197686</v>
      </c>
      <c r="G63" s="8">
        <v>19038.658825259219</v>
      </c>
      <c r="H63" s="8">
        <v>17445.204694765911</v>
      </c>
      <c r="I63" s="8">
        <v>18006.049260822165</v>
      </c>
      <c r="J63" s="8">
        <v>16900.597465180461</v>
      </c>
      <c r="K63" s="8">
        <v>13194.976059585651</v>
      </c>
      <c r="L63" s="8">
        <v>13768.535884439651</v>
      </c>
      <c r="M63" s="8">
        <v>14392.10196791761</v>
      </c>
      <c r="N63" s="8">
        <v>11016.975131762221</v>
      </c>
      <c r="O63" s="8">
        <v>9290.7598231770808</v>
      </c>
      <c r="P63" s="8">
        <v>9207.0598046715349</v>
      </c>
      <c r="Q63" s="8">
        <v>9692.7962595621721</v>
      </c>
      <c r="R63" s="8">
        <v>10966.047825280542</v>
      </c>
      <c r="S63" s="8">
        <v>11110.906650211553</v>
      </c>
      <c r="T63" s="8">
        <v>11499.16497589736</v>
      </c>
      <c r="U63" s="8">
        <v>11094.022699226607</v>
      </c>
      <c r="V63" s="8">
        <v>9740.3683338616283</v>
      </c>
      <c r="W63" s="8">
        <v>9975.5665553190101</v>
      </c>
    </row>
    <row r="64" spans="1:23" x14ac:dyDescent="0.25">
      <c r="A64" s="20" t="s">
        <v>52</v>
      </c>
      <c r="B64" s="8">
        <v>1487.6684697600001</v>
      </c>
      <c r="C64" s="8">
        <v>1600.2331016400001</v>
      </c>
      <c r="D64" s="8">
        <v>1448.0331166800001</v>
      </c>
      <c r="E64" s="8">
        <v>1758.8405808000002</v>
      </c>
      <c r="F64" s="8">
        <v>1661.1981588000003</v>
      </c>
      <c r="G64" s="8">
        <v>1181.7535827599997</v>
      </c>
      <c r="H64" s="8">
        <v>886.29101388000004</v>
      </c>
      <c r="I64" s="8">
        <v>1127.19314304</v>
      </c>
      <c r="J64" s="8">
        <v>1100.6859211200001</v>
      </c>
      <c r="K64" s="8">
        <v>771.51597444000026</v>
      </c>
      <c r="L64" s="8">
        <v>613.22032152000008</v>
      </c>
      <c r="M64" s="8">
        <v>763.49220012000012</v>
      </c>
      <c r="N64" s="8">
        <v>576.70690319999994</v>
      </c>
      <c r="O64" s="8">
        <v>401.42092427999989</v>
      </c>
      <c r="P64" s="8">
        <v>403.93759140000003</v>
      </c>
      <c r="Q64" s="8">
        <v>371.1599946</v>
      </c>
      <c r="R64" s="8">
        <v>548.53381548000004</v>
      </c>
      <c r="S64" s="8">
        <v>519.1422375599999</v>
      </c>
      <c r="T64" s="8">
        <v>545.32135188000018</v>
      </c>
      <c r="U64" s="8">
        <v>630.26893116000008</v>
      </c>
      <c r="V64" s="8">
        <v>499.38080255999989</v>
      </c>
      <c r="W64" s="8">
        <v>521.14699908</v>
      </c>
    </row>
    <row r="65" spans="1:23" x14ac:dyDescent="0.25">
      <c r="A65" s="20" t="s">
        <v>53</v>
      </c>
      <c r="B65" s="8">
        <v>1654.2257526925648</v>
      </c>
      <c r="C65" s="8">
        <v>2277.0644763096552</v>
      </c>
      <c r="D65" s="8">
        <v>1859.2249876912647</v>
      </c>
      <c r="E65" s="8">
        <v>2285.0377842453527</v>
      </c>
      <c r="F65" s="8">
        <v>2225.0674208167939</v>
      </c>
      <c r="G65" s="8">
        <v>2052.0048964723328</v>
      </c>
      <c r="H65" s="8">
        <v>1756.4072248799998</v>
      </c>
      <c r="I65" s="8">
        <v>1809.8242473599998</v>
      </c>
      <c r="J65" s="8">
        <v>1739.9846286000002</v>
      </c>
      <c r="K65" s="8">
        <v>1902.7867474800003</v>
      </c>
      <c r="L65" s="8">
        <v>2081.6255167199997</v>
      </c>
      <c r="M65" s="8">
        <v>1977.78462444</v>
      </c>
      <c r="N65" s="8">
        <v>1095.18932412</v>
      </c>
      <c r="O65" s="8">
        <v>1585.2261398400001</v>
      </c>
      <c r="P65" s="8">
        <v>1112.6034378000004</v>
      </c>
      <c r="Q65" s="8">
        <v>1345.2887869200001</v>
      </c>
      <c r="R65" s="8">
        <v>1349.9694288000001</v>
      </c>
      <c r="S65" s="8">
        <v>1309.79624616</v>
      </c>
      <c r="T65" s="8">
        <v>1343.3428486800001</v>
      </c>
      <c r="U65" s="8">
        <v>1355.5588363200004</v>
      </c>
      <c r="V65" s="8">
        <v>1218.1144575600001</v>
      </c>
      <c r="W65" s="8">
        <v>1178.3313450000001</v>
      </c>
    </row>
    <row r="66" spans="1:23" x14ac:dyDescent="0.25">
      <c r="A66" s="20" t="s">
        <v>54</v>
      </c>
      <c r="B66" s="8">
        <v>2127.4428114000002</v>
      </c>
      <c r="C66" s="8">
        <v>1627.3278950400002</v>
      </c>
      <c r="D66" s="8">
        <v>1643.25471444</v>
      </c>
      <c r="E66" s="8">
        <v>1590.40293372</v>
      </c>
      <c r="F66" s="8">
        <v>1584.59192676</v>
      </c>
      <c r="G66" s="8">
        <v>1591.8860124000003</v>
      </c>
      <c r="H66" s="8">
        <v>987.39266004000001</v>
      </c>
      <c r="I66" s="8">
        <v>777.35657123999999</v>
      </c>
      <c r="J66" s="8">
        <v>726.4403038800001</v>
      </c>
      <c r="K66" s="8">
        <v>879.68378052000025</v>
      </c>
      <c r="L66" s="8">
        <v>668.79044388</v>
      </c>
      <c r="M66" s="8">
        <v>654.56647884000017</v>
      </c>
      <c r="N66" s="8">
        <v>573.82424495999999</v>
      </c>
      <c r="O66" s="8">
        <v>435.99377267999995</v>
      </c>
      <c r="P66" s="8">
        <v>430.37149787999994</v>
      </c>
      <c r="Q66" s="8">
        <v>411.3811530000001</v>
      </c>
      <c r="R66" s="8">
        <v>546.97316904000002</v>
      </c>
      <c r="S66" s="8">
        <v>396.58070448000012</v>
      </c>
      <c r="T66" s="8">
        <v>491.52912300000008</v>
      </c>
      <c r="U66" s="8">
        <v>449.37892152000006</v>
      </c>
      <c r="V66" s="8">
        <v>437.15128823999999</v>
      </c>
      <c r="W66" s="8">
        <v>414.01860984000001</v>
      </c>
    </row>
    <row r="67" spans="1:23" x14ac:dyDescent="0.25">
      <c r="A67" s="20" t="s">
        <v>55</v>
      </c>
      <c r="B67" s="8">
        <v>331.89135192000003</v>
      </c>
      <c r="C67" s="8">
        <v>334.66400712000006</v>
      </c>
      <c r="D67" s="8">
        <v>381.20862132000013</v>
      </c>
      <c r="E67" s="8">
        <v>308.66223816000002</v>
      </c>
      <c r="F67" s="8">
        <v>721.20614940000019</v>
      </c>
      <c r="G67" s="8">
        <v>514.34182080000005</v>
      </c>
      <c r="H67" s="8">
        <v>257.07046752000002</v>
      </c>
      <c r="I67" s="8">
        <v>349.17706871999997</v>
      </c>
      <c r="J67" s="8">
        <v>302.7889404</v>
      </c>
      <c r="K67" s="8">
        <v>206.78171364000002</v>
      </c>
      <c r="L67" s="8">
        <v>192.03793056000001</v>
      </c>
      <c r="M67" s="8">
        <v>282.00301524000002</v>
      </c>
      <c r="N67" s="8">
        <v>139.43181780000003</v>
      </c>
      <c r="O67" s="8">
        <v>175.78126259999999</v>
      </c>
      <c r="P67" s="8">
        <v>148.28336999999999</v>
      </c>
      <c r="Q67" s="8">
        <v>220.25477303999998</v>
      </c>
      <c r="R67" s="8">
        <v>319.29590412000005</v>
      </c>
      <c r="S67" s="8">
        <v>237.55587408000002</v>
      </c>
      <c r="T67" s="8">
        <v>246.90907800000002</v>
      </c>
      <c r="U67" s="8">
        <v>249.17206788000001</v>
      </c>
      <c r="V67" s="8">
        <v>209.68407755999999</v>
      </c>
      <c r="W67" s="8">
        <v>199.71870696000002</v>
      </c>
    </row>
    <row r="68" spans="1:23" x14ac:dyDescent="0.25">
      <c r="A68" s="20" t="s">
        <v>76</v>
      </c>
      <c r="B68" s="8">
        <v>1915.84998324</v>
      </c>
      <c r="C68" s="8">
        <v>2885.5290351557878</v>
      </c>
      <c r="D68" s="8">
        <v>3567.6749370322987</v>
      </c>
      <c r="E68" s="8">
        <v>3521.8589543255284</v>
      </c>
      <c r="F68" s="8">
        <v>4451.3512099984382</v>
      </c>
      <c r="G68" s="8">
        <v>6745.7159638966968</v>
      </c>
      <c r="H68" s="8">
        <v>2655.8256326941059</v>
      </c>
      <c r="I68" s="8">
        <v>5819.4673701526171</v>
      </c>
      <c r="J68" s="8">
        <v>4751.7971867307015</v>
      </c>
      <c r="K68" s="8">
        <v>5359.0569559199994</v>
      </c>
      <c r="L68" s="8">
        <v>6070.1747436000005</v>
      </c>
      <c r="M68" s="8">
        <v>3519.5376870000005</v>
      </c>
      <c r="N68" s="8">
        <v>4895.7574910399999</v>
      </c>
      <c r="O68" s="8">
        <v>5227.4667092400005</v>
      </c>
      <c r="P68" s="8">
        <v>5271.6395401200007</v>
      </c>
      <c r="Q68" s="8">
        <v>3310.3541300400002</v>
      </c>
      <c r="R68" s="8">
        <v>3239.6134957200002</v>
      </c>
      <c r="S68" s="8">
        <v>3451.7654377200001</v>
      </c>
      <c r="T68" s="8">
        <v>3711.3751101600001</v>
      </c>
      <c r="U68" s="8">
        <v>3906.1087102800002</v>
      </c>
      <c r="V68" s="8">
        <v>3414.4788862800006</v>
      </c>
      <c r="W68" s="8">
        <v>3697.3650848400002</v>
      </c>
    </row>
    <row r="69" spans="1:23" x14ac:dyDescent="0.25">
      <c r="A69" s="15" t="s">
        <v>56</v>
      </c>
      <c r="B69" s="16">
        <f>SUM(B70:B74)</f>
        <v>91384.069148999974</v>
      </c>
      <c r="C69" s="16">
        <f t="shared" ref="C69:W69" si="16">SUM(C70:C74)</f>
        <v>95596.764042959985</v>
      </c>
      <c r="D69" s="16">
        <f t="shared" si="16"/>
        <v>97378.943329799993</v>
      </c>
      <c r="E69" s="16">
        <f t="shared" si="16"/>
        <v>102417.82444403999</v>
      </c>
      <c r="F69" s="16">
        <f t="shared" si="16"/>
        <v>106822.62643716</v>
      </c>
      <c r="G69" s="16">
        <f t="shared" si="16"/>
        <v>110658.73214808</v>
      </c>
      <c r="H69" s="16">
        <f t="shared" si="16"/>
        <v>114312.09265416002</v>
      </c>
      <c r="I69" s="16">
        <f t="shared" si="16"/>
        <v>117324.02818116001</v>
      </c>
      <c r="J69" s="16">
        <f t="shared" si="16"/>
        <v>111063.46910147996</v>
      </c>
      <c r="K69" s="16">
        <f t="shared" si="16"/>
        <v>102367.96034544002</v>
      </c>
      <c r="L69" s="16">
        <f t="shared" si="16"/>
        <v>99482.947618680017</v>
      </c>
      <c r="M69" s="16">
        <f t="shared" si="16"/>
        <v>92949.788151360015</v>
      </c>
      <c r="N69" s="16">
        <f t="shared" si="16"/>
        <v>83513.714891759999</v>
      </c>
      <c r="O69" s="16">
        <f t="shared" si="16"/>
        <v>82485.814854240001</v>
      </c>
      <c r="P69" s="16">
        <f t="shared" si="16"/>
        <v>82938.35428236</v>
      </c>
      <c r="Q69" s="16">
        <f t="shared" si="16"/>
        <v>86022.204920280026</v>
      </c>
      <c r="R69" s="16">
        <f t="shared" si="16"/>
        <v>89258.505790320007</v>
      </c>
      <c r="S69" s="16">
        <f t="shared" si="16"/>
        <v>92161.056870720015</v>
      </c>
      <c r="T69" s="16">
        <f t="shared" si="16"/>
        <v>93242.097486719998</v>
      </c>
      <c r="U69" s="16">
        <f t="shared" si="16"/>
        <v>94572.606045959998</v>
      </c>
      <c r="V69" s="16">
        <f t="shared" si="16"/>
        <v>74511.260957160004</v>
      </c>
      <c r="W69" s="16">
        <f t="shared" si="16"/>
        <v>87417.841055040015</v>
      </c>
    </row>
    <row r="70" spans="1:23" x14ac:dyDescent="0.25">
      <c r="A70" s="10" t="s">
        <v>75</v>
      </c>
      <c r="B70" s="8">
        <v>5514.7441370400011</v>
      </c>
      <c r="C70" s="8">
        <v>5485.5474595200012</v>
      </c>
      <c r="D70" s="8">
        <v>5100.8937839999999</v>
      </c>
      <c r="E70" s="8">
        <v>5345.184221999999</v>
      </c>
      <c r="F70" s="8">
        <v>5919.1671419999993</v>
      </c>
      <c r="G70" s="8">
        <v>6898.9412519999978</v>
      </c>
      <c r="H70" s="8">
        <v>7250.8989419999989</v>
      </c>
      <c r="I70" s="8">
        <v>7631.3238120000024</v>
      </c>
      <c r="J70" s="8">
        <v>7361.8066620000018</v>
      </c>
      <c r="K70" s="8">
        <v>6515.2756620000027</v>
      </c>
      <c r="L70" s="8">
        <v>7263.7214580000009</v>
      </c>
      <c r="M70" s="8">
        <v>6512.383836</v>
      </c>
      <c r="N70" s="8">
        <v>5637.3157260000016</v>
      </c>
      <c r="O70" s="8">
        <v>4803.3979560000007</v>
      </c>
      <c r="P70" s="8">
        <v>5088.9086640000014</v>
      </c>
      <c r="Q70" s="8">
        <v>5504.2122239999999</v>
      </c>
      <c r="R70" s="8">
        <v>5989.343093999998</v>
      </c>
      <c r="S70" s="8">
        <v>6509.3526540000021</v>
      </c>
      <c r="T70" s="8">
        <v>6772.5282240000015</v>
      </c>
      <c r="U70" s="8">
        <v>7159.2949259999996</v>
      </c>
      <c r="V70" s="8">
        <v>2888.3104740000008</v>
      </c>
      <c r="W70" s="8">
        <v>5008.0500777599991</v>
      </c>
    </row>
    <row r="71" spans="1:23" x14ac:dyDescent="0.25">
      <c r="A71" s="10" t="s">
        <v>58</v>
      </c>
      <c r="B71" s="8">
        <v>79832.886974639972</v>
      </c>
      <c r="C71" s="8">
        <v>83898.636450479986</v>
      </c>
      <c r="D71" s="8">
        <v>86028.992519759995</v>
      </c>
      <c r="E71" s="8">
        <v>90125.517361679988</v>
      </c>
      <c r="F71" s="8">
        <v>93587.165782559983</v>
      </c>
      <c r="G71" s="8">
        <v>96450.004223640004</v>
      </c>
      <c r="H71" s="8">
        <v>99666.60482196002</v>
      </c>
      <c r="I71" s="8">
        <v>102656.9547324</v>
      </c>
      <c r="J71" s="8">
        <v>97176.075003359976</v>
      </c>
      <c r="K71" s="8">
        <v>90370.376389800018</v>
      </c>
      <c r="L71" s="8">
        <v>86795.351423640022</v>
      </c>
      <c r="M71" s="8">
        <v>82085.522174280035</v>
      </c>
      <c r="N71" s="8">
        <v>73274.916092760002</v>
      </c>
      <c r="O71" s="8">
        <v>75699.323454600002</v>
      </c>
      <c r="P71" s="8">
        <v>76439.965863600009</v>
      </c>
      <c r="Q71" s="8">
        <v>78734.870484480023</v>
      </c>
      <c r="R71" s="8">
        <v>80927.144364960011</v>
      </c>
      <c r="S71" s="8">
        <v>82239.80931396001</v>
      </c>
      <c r="T71" s="8">
        <v>82939.798993320001</v>
      </c>
      <c r="U71" s="8">
        <v>83732.20869852</v>
      </c>
      <c r="V71" s="8">
        <v>68802.320738519993</v>
      </c>
      <c r="W71" s="8">
        <v>79221.708009360023</v>
      </c>
    </row>
    <row r="72" spans="1:23" x14ac:dyDescent="0.25">
      <c r="A72" s="10" t="s">
        <v>57</v>
      </c>
      <c r="B72" s="8">
        <v>1542.1691703599995</v>
      </c>
      <c r="C72" s="8">
        <v>1644.1307110799999</v>
      </c>
      <c r="D72" s="8">
        <v>1612.2678296400002</v>
      </c>
      <c r="E72" s="8">
        <v>1790.7006592800003</v>
      </c>
      <c r="F72" s="8">
        <v>2045.6045110799996</v>
      </c>
      <c r="G72" s="8">
        <v>2224.03734072</v>
      </c>
      <c r="H72" s="8">
        <v>1975.5061185600002</v>
      </c>
      <c r="I72" s="8">
        <v>2341.93058892</v>
      </c>
      <c r="J72" s="8">
        <v>2246.3414110799999</v>
      </c>
      <c r="K72" s="8">
        <v>1911.78008892</v>
      </c>
      <c r="L72" s="8">
        <v>1975.50611856</v>
      </c>
      <c r="M72" s="8">
        <v>1625.0130889200002</v>
      </c>
      <c r="N72" s="8">
        <v>1790.7006592799999</v>
      </c>
      <c r="O72" s="8">
        <v>251.71767036</v>
      </c>
      <c r="P72" s="8">
        <v>248.53148892000002</v>
      </c>
      <c r="Q72" s="8">
        <v>274.02174071999997</v>
      </c>
      <c r="R72" s="8">
        <v>248.53148892000004</v>
      </c>
      <c r="S72" s="8">
        <v>245.34504071999999</v>
      </c>
      <c r="T72" s="8">
        <v>251.71767036</v>
      </c>
      <c r="U72" s="8">
        <v>258.09030000000001</v>
      </c>
      <c r="V72" s="8">
        <v>187.99164071999999</v>
      </c>
      <c r="W72" s="8">
        <v>171.29860020000001</v>
      </c>
    </row>
    <row r="73" spans="1:23" x14ac:dyDescent="0.25">
      <c r="A73" s="10" t="s">
        <v>59</v>
      </c>
      <c r="B73" s="8">
        <v>4371.1752567599997</v>
      </c>
      <c r="C73" s="8">
        <v>4352.3540395200016</v>
      </c>
      <c r="D73" s="8">
        <v>4379.1914379599984</v>
      </c>
      <c r="E73" s="8">
        <v>4899.4303226399988</v>
      </c>
      <c r="F73" s="8">
        <v>5050.7058891600009</v>
      </c>
      <c r="G73" s="8">
        <v>4847.6910013200013</v>
      </c>
      <c r="H73" s="8">
        <v>5292.3538814399999</v>
      </c>
      <c r="I73" s="8">
        <v>4589.9619256800015</v>
      </c>
      <c r="J73" s="8">
        <v>4158.523829159999</v>
      </c>
      <c r="K73" s="8">
        <v>3449.4033005999995</v>
      </c>
      <c r="L73" s="8">
        <v>3306.0377124000001</v>
      </c>
      <c r="M73" s="8">
        <v>2594.4842721600003</v>
      </c>
      <c r="N73" s="8">
        <v>2689.2010799999998</v>
      </c>
      <c r="O73" s="8">
        <v>1588.7407154399998</v>
      </c>
      <c r="P73" s="8">
        <v>1027.1984382000001</v>
      </c>
      <c r="Q73" s="8">
        <v>1401.7579232400001</v>
      </c>
      <c r="R73" s="8">
        <v>1977.6112826400004</v>
      </c>
      <c r="S73" s="8">
        <v>3038.2028683200001</v>
      </c>
      <c r="T73" s="8">
        <v>3140.16440904</v>
      </c>
      <c r="U73" s="8">
        <v>3294.96948144</v>
      </c>
      <c r="V73" s="8">
        <v>2537.4143678399996</v>
      </c>
      <c r="W73" s="8">
        <v>2869.6060177199997</v>
      </c>
    </row>
    <row r="74" spans="1:23" x14ac:dyDescent="0.25">
      <c r="A74" s="10" t="s">
        <v>60</v>
      </c>
      <c r="B74" s="8">
        <v>123.09361019999999</v>
      </c>
      <c r="C74" s="8">
        <v>216.09538236</v>
      </c>
      <c r="D74" s="8">
        <v>257.59775843999995</v>
      </c>
      <c r="E74" s="8">
        <v>256.99187843999994</v>
      </c>
      <c r="F74" s="8">
        <v>219.98311236000001</v>
      </c>
      <c r="G74" s="8">
        <v>238.05833039999993</v>
      </c>
      <c r="H74" s="8">
        <v>126.72889020000001</v>
      </c>
      <c r="I74" s="8">
        <v>103.85712216</v>
      </c>
      <c r="J74" s="8">
        <v>120.72219588000002</v>
      </c>
      <c r="K74" s="8">
        <v>121.12490412000002</v>
      </c>
      <c r="L74" s="8">
        <v>142.33090608000001</v>
      </c>
      <c r="M74" s="8">
        <v>132.38478000000001</v>
      </c>
      <c r="N74" s="8">
        <v>121.58133371999999</v>
      </c>
      <c r="O74" s="8">
        <v>142.63505784</v>
      </c>
      <c r="P74" s="8">
        <v>133.74982764000001</v>
      </c>
      <c r="Q74" s="8">
        <v>107.34254784000002</v>
      </c>
      <c r="R74" s="8">
        <v>115.8755598</v>
      </c>
      <c r="S74" s="8">
        <v>128.34699371999997</v>
      </c>
      <c r="T74" s="8">
        <v>137.88819000000001</v>
      </c>
      <c r="U74" s="8">
        <v>128.04264000000001</v>
      </c>
      <c r="V74" s="8">
        <v>95.223736079999995</v>
      </c>
      <c r="W74" s="8">
        <v>147.17834999999999</v>
      </c>
    </row>
    <row r="75" spans="1:23" x14ac:dyDescent="0.25">
      <c r="A75" s="15" t="s">
        <v>61</v>
      </c>
      <c r="B75" s="16">
        <f>SUM(B76:B78)</f>
        <v>30449.294508432562</v>
      </c>
      <c r="C75" s="16">
        <f t="shared" ref="C75:W75" si="17">SUM(C76:C78)</f>
        <v>30696.775245624711</v>
      </c>
      <c r="D75" s="16">
        <f t="shared" si="17"/>
        <v>31197.447838850181</v>
      </c>
      <c r="E75" s="16">
        <f t="shared" si="17"/>
        <v>33734.476447290166</v>
      </c>
      <c r="F75" s="16">
        <f t="shared" si="17"/>
        <v>36974.190074831138</v>
      </c>
      <c r="G75" s="16">
        <f t="shared" si="17"/>
        <v>37323.106723692021</v>
      </c>
      <c r="H75" s="16">
        <f t="shared" si="17"/>
        <v>38189.269964036779</v>
      </c>
      <c r="I75" s="16">
        <f t="shared" si="17"/>
        <v>36035.578261117582</v>
      </c>
      <c r="J75" s="16">
        <f t="shared" si="17"/>
        <v>34005.669471248468</v>
      </c>
      <c r="K75" s="16">
        <f t="shared" si="17"/>
        <v>33317.070913586598</v>
      </c>
      <c r="L75" s="16">
        <f t="shared" si="17"/>
        <v>35657.240697624453</v>
      </c>
      <c r="M75" s="16">
        <f t="shared" si="17"/>
        <v>32759.507656340083</v>
      </c>
      <c r="N75" s="16">
        <f t="shared" si="17"/>
        <v>32598.701858241537</v>
      </c>
      <c r="O75" s="16">
        <f t="shared" si="17"/>
        <v>32307.780206066738</v>
      </c>
      <c r="P75" s="16">
        <f t="shared" si="17"/>
        <v>30292.105211957463</v>
      </c>
      <c r="Q75" s="16">
        <f t="shared" si="17"/>
        <v>31211.412306184855</v>
      </c>
      <c r="R75" s="16">
        <f t="shared" si="17"/>
        <v>31094.866233259447</v>
      </c>
      <c r="S75" s="16">
        <f t="shared" si="17"/>
        <v>31367.17091479677</v>
      </c>
      <c r="T75" s="16">
        <f t="shared" si="17"/>
        <v>33225.917674021912</v>
      </c>
      <c r="U75" s="16">
        <f t="shared" si="17"/>
        <v>31445.505007757092</v>
      </c>
      <c r="V75" s="16">
        <f t="shared" si="17"/>
        <v>31547.602355356841</v>
      </c>
      <c r="W75" s="16">
        <f t="shared" si="17"/>
        <v>32713.847772625202</v>
      </c>
    </row>
    <row r="76" spans="1:23" x14ac:dyDescent="0.25">
      <c r="A76" s="10" t="s">
        <v>62</v>
      </c>
      <c r="B76" s="8">
        <v>6594.5130883199981</v>
      </c>
      <c r="C76" s="8">
        <v>7224.396806159999</v>
      </c>
      <c r="D76" s="8">
        <v>7175.9158199999993</v>
      </c>
      <c r="E76" s="8">
        <v>6589.3193830799992</v>
      </c>
      <c r="F76" s="8">
        <v>7421.5123700400009</v>
      </c>
      <c r="G76" s="8">
        <v>8293.9101465600033</v>
      </c>
      <c r="H76" s="8">
        <v>10517.143752360002</v>
      </c>
      <c r="I76" s="8">
        <v>8117.1881704799998</v>
      </c>
      <c r="J76" s="8">
        <v>7600.1089377599974</v>
      </c>
      <c r="K76" s="8">
        <v>8231.5688259599992</v>
      </c>
      <c r="L76" s="8">
        <v>9277.6660466400008</v>
      </c>
      <c r="M76" s="8">
        <v>9566.1793256399978</v>
      </c>
      <c r="N76" s="8">
        <v>8853.4302519599987</v>
      </c>
      <c r="O76" s="8">
        <v>8800.8233932799994</v>
      </c>
      <c r="P76" s="8">
        <v>7714.9096405200007</v>
      </c>
      <c r="Q76" s="8">
        <v>7559.1515224800014</v>
      </c>
      <c r="R76" s="8">
        <v>8112.5668843200019</v>
      </c>
      <c r="S76" s="8">
        <v>8287.4422595999968</v>
      </c>
      <c r="T76" s="8">
        <v>8634.9601882800016</v>
      </c>
      <c r="U76" s="8">
        <v>8499.6214603199987</v>
      </c>
      <c r="V76" s="8">
        <v>8010.0152540400059</v>
      </c>
      <c r="W76" s="8">
        <v>8753.515172520003</v>
      </c>
    </row>
    <row r="77" spans="1:23" x14ac:dyDescent="0.25">
      <c r="A77" s="10" t="s">
        <v>63</v>
      </c>
      <c r="B77" s="8">
        <v>17323.853034072559</v>
      </c>
      <c r="C77" s="8">
        <v>17489.813224584712</v>
      </c>
      <c r="D77" s="8">
        <v>18109.842089810183</v>
      </c>
      <c r="E77" s="8">
        <v>19744.764506370168</v>
      </c>
      <c r="F77" s="8">
        <v>21057.909172631138</v>
      </c>
      <c r="G77" s="8">
        <v>21145.744668492021</v>
      </c>
      <c r="H77" s="8">
        <v>20830.493826956779</v>
      </c>
      <c r="I77" s="8">
        <v>20657.756136277581</v>
      </c>
      <c r="J77" s="8">
        <v>19927.123100888472</v>
      </c>
      <c r="K77" s="8">
        <v>19494.6206808266</v>
      </c>
      <c r="L77" s="8">
        <v>20856.318985704449</v>
      </c>
      <c r="M77" s="8">
        <v>17399.250084500087</v>
      </c>
      <c r="N77" s="8">
        <v>17099.72246168154</v>
      </c>
      <c r="O77" s="8">
        <v>16217.964438746738</v>
      </c>
      <c r="P77" s="8">
        <v>15756.11544343746</v>
      </c>
      <c r="Q77" s="8">
        <v>17203.716564184851</v>
      </c>
      <c r="R77" s="8">
        <v>16444.698576739444</v>
      </c>
      <c r="S77" s="8">
        <v>16474.453389196773</v>
      </c>
      <c r="T77" s="8">
        <v>17698.542887221913</v>
      </c>
      <c r="U77" s="8">
        <v>15746.537145797094</v>
      </c>
      <c r="V77" s="8">
        <v>15961.828540516834</v>
      </c>
      <c r="W77" s="8">
        <v>16272.527214505204</v>
      </c>
    </row>
    <row r="78" spans="1:23" x14ac:dyDescent="0.25">
      <c r="A78" s="10" t="s">
        <v>64</v>
      </c>
      <c r="B78" s="8">
        <v>6530.928386040001</v>
      </c>
      <c r="C78" s="8">
        <v>5982.56521488</v>
      </c>
      <c r="D78" s="8">
        <v>5911.6899290399997</v>
      </c>
      <c r="E78" s="8">
        <v>7400.3925578400003</v>
      </c>
      <c r="F78" s="8">
        <v>8494.7685321600002</v>
      </c>
      <c r="G78" s="8">
        <v>7883.4519086399996</v>
      </c>
      <c r="H78" s="8">
        <v>6841.6323847199983</v>
      </c>
      <c r="I78" s="8">
        <v>7260.6339543599997</v>
      </c>
      <c r="J78" s="8">
        <v>6478.4374326000016</v>
      </c>
      <c r="K78" s="8">
        <v>5590.8814067999983</v>
      </c>
      <c r="L78" s="8">
        <v>5523.2556652800013</v>
      </c>
      <c r="M78" s="8">
        <v>5794.0782461999997</v>
      </c>
      <c r="N78" s="8">
        <v>6645.5491445999987</v>
      </c>
      <c r="O78" s="8">
        <v>7288.9923740400009</v>
      </c>
      <c r="P78" s="8">
        <v>6821.0801280000005</v>
      </c>
      <c r="Q78" s="8">
        <v>6448.5442195200012</v>
      </c>
      <c r="R78" s="8">
        <v>6537.6007722000013</v>
      </c>
      <c r="S78" s="8">
        <v>6605.2752660000015</v>
      </c>
      <c r="T78" s="8">
        <v>6892.4145985200012</v>
      </c>
      <c r="U78" s="8">
        <v>7199.3464016400003</v>
      </c>
      <c r="V78" s="8">
        <v>7575.7585607999999</v>
      </c>
      <c r="W78" s="8">
        <v>7687.8053855999988</v>
      </c>
    </row>
    <row r="79" spans="1:23" x14ac:dyDescent="0.25">
      <c r="A79" s="15" t="s">
        <v>37</v>
      </c>
      <c r="B79" s="16">
        <f>SUM(B80:B81)</f>
        <v>422.25929000000002</v>
      </c>
      <c r="C79" s="16">
        <f t="shared" ref="C79:W79" si="18">SUM(C80:C81)</f>
        <v>428.83652999999998</v>
      </c>
      <c r="D79" s="16">
        <f t="shared" si="18"/>
        <v>412.70934999999997</v>
      </c>
      <c r="E79" s="16">
        <f t="shared" si="18"/>
        <v>434.05927000000003</v>
      </c>
      <c r="F79" s="16">
        <f t="shared" si="18"/>
        <v>475.27467999999999</v>
      </c>
      <c r="G79" s="16">
        <f t="shared" si="18"/>
        <v>500.79390000000001</v>
      </c>
      <c r="H79" s="16">
        <f t="shared" si="18"/>
        <v>519.59428000000003</v>
      </c>
      <c r="I79" s="16">
        <f t="shared" si="18"/>
        <v>534.04531999999995</v>
      </c>
      <c r="J79" s="16">
        <f t="shared" si="18"/>
        <v>589.79254000000003</v>
      </c>
      <c r="K79" s="16">
        <f t="shared" si="18"/>
        <v>506.10975000000002</v>
      </c>
      <c r="L79" s="16">
        <f t="shared" si="18"/>
        <v>554.32111999999995</v>
      </c>
      <c r="M79" s="16">
        <f t="shared" si="18"/>
        <v>559.21040000000005</v>
      </c>
      <c r="N79" s="16">
        <f t="shared" si="18"/>
        <v>472.29149999999998</v>
      </c>
      <c r="O79" s="16">
        <f t="shared" si="18"/>
        <v>330.40325000000001</v>
      </c>
      <c r="P79" s="16">
        <f t="shared" si="18"/>
        <v>407.46884999999997</v>
      </c>
      <c r="Q79" s="16">
        <f t="shared" si="18"/>
        <v>516.61818000000005</v>
      </c>
      <c r="R79" s="16">
        <f t="shared" si="18"/>
        <v>485.63612999999998</v>
      </c>
      <c r="S79" s="16">
        <f t="shared" si="18"/>
        <v>481.73140999999998</v>
      </c>
      <c r="T79" s="16">
        <f t="shared" si="18"/>
        <v>446.92309</v>
      </c>
      <c r="U79" s="16">
        <f t="shared" si="18"/>
        <v>448.07350000000002</v>
      </c>
      <c r="V79" s="16">
        <f t="shared" si="18"/>
        <v>435.42435</v>
      </c>
      <c r="W79" s="16">
        <f t="shared" si="18"/>
        <v>396.81930999999997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422.25929000000002</v>
      </c>
      <c r="C81" s="8">
        <f t="shared" si="20"/>
        <v>428.83652999999998</v>
      </c>
      <c r="D81" s="8">
        <f t="shared" si="20"/>
        <v>412.70934999999997</v>
      </c>
      <c r="E81" s="8">
        <f t="shared" si="20"/>
        <v>434.05927000000003</v>
      </c>
      <c r="F81" s="8">
        <f t="shared" si="20"/>
        <v>475.27467999999999</v>
      </c>
      <c r="G81" s="8">
        <f t="shared" si="20"/>
        <v>500.79390000000001</v>
      </c>
      <c r="H81" s="8">
        <f t="shared" si="20"/>
        <v>519.59428000000003</v>
      </c>
      <c r="I81" s="8">
        <f t="shared" si="20"/>
        <v>534.04531999999995</v>
      </c>
      <c r="J81" s="8">
        <f t="shared" si="20"/>
        <v>589.79254000000003</v>
      </c>
      <c r="K81" s="8">
        <f t="shared" si="20"/>
        <v>506.10975000000002</v>
      </c>
      <c r="L81" s="8">
        <f t="shared" si="20"/>
        <v>554.32111999999995</v>
      </c>
      <c r="M81" s="8">
        <f t="shared" si="20"/>
        <v>559.21040000000005</v>
      </c>
      <c r="N81" s="8">
        <f t="shared" si="20"/>
        <v>472.29149999999998</v>
      </c>
      <c r="O81" s="8">
        <f t="shared" si="20"/>
        <v>330.40325000000001</v>
      </c>
      <c r="P81" s="8">
        <f t="shared" si="20"/>
        <v>407.46884999999997</v>
      </c>
      <c r="Q81" s="8">
        <f t="shared" si="20"/>
        <v>516.61818000000005</v>
      </c>
      <c r="R81" s="8">
        <f t="shared" si="20"/>
        <v>485.63612999999998</v>
      </c>
      <c r="S81" s="8">
        <f t="shared" si="20"/>
        <v>481.73140999999998</v>
      </c>
      <c r="T81" s="8">
        <f t="shared" si="20"/>
        <v>446.92309</v>
      </c>
      <c r="U81" s="8">
        <f t="shared" si="20"/>
        <v>448.07350000000002</v>
      </c>
      <c r="V81" s="8">
        <f t="shared" si="20"/>
        <v>435.42435</v>
      </c>
      <c r="W81" s="8">
        <f t="shared" si="20"/>
        <v>396.81930999999997</v>
      </c>
    </row>
    <row r="82" spans="1:23" x14ac:dyDescent="0.25">
      <c r="A82" s="17" t="s">
        <v>40</v>
      </c>
      <c r="B82" s="16">
        <f t="shared" ref="B82:W82" si="21">B31</f>
        <v>2132.5606899999998</v>
      </c>
      <c r="C82" s="16">
        <f t="shared" si="21"/>
        <v>2037.9550999999999</v>
      </c>
      <c r="D82" s="16">
        <f t="shared" si="21"/>
        <v>2068.6171199999999</v>
      </c>
      <c r="E82" s="16">
        <f t="shared" si="21"/>
        <v>1900.38876</v>
      </c>
      <c r="F82" s="16">
        <f t="shared" si="21"/>
        <v>2233.6231899999998</v>
      </c>
      <c r="G82" s="16">
        <f t="shared" si="21"/>
        <v>2296.6563700000002</v>
      </c>
      <c r="H82" s="16">
        <f t="shared" si="21"/>
        <v>2416.18388</v>
      </c>
      <c r="I82" s="16">
        <f t="shared" si="21"/>
        <v>2565.3290999999999</v>
      </c>
      <c r="J82" s="16">
        <f t="shared" si="21"/>
        <v>2304.1228299999998</v>
      </c>
      <c r="K82" s="16">
        <f t="shared" si="21"/>
        <v>2256.4976000000001</v>
      </c>
      <c r="L82" s="16">
        <f t="shared" si="21"/>
        <v>2279.8130799999999</v>
      </c>
      <c r="M82" s="16">
        <f t="shared" si="21"/>
        <v>2739.0584899999999</v>
      </c>
      <c r="N82" s="16">
        <f t="shared" si="21"/>
        <v>3379.17535</v>
      </c>
      <c r="O82" s="16">
        <f t="shared" si="21"/>
        <v>3834.5179899999998</v>
      </c>
      <c r="P82" s="16">
        <f t="shared" si="21"/>
        <v>4064.6134900000002</v>
      </c>
      <c r="Q82" s="16">
        <f t="shared" si="21"/>
        <v>3706.6716900000001</v>
      </c>
      <c r="R82" s="16">
        <f t="shared" si="21"/>
        <v>3763.6300999999999</v>
      </c>
      <c r="S82" s="16">
        <f t="shared" si="21"/>
        <v>3823.0998599999998</v>
      </c>
      <c r="T82" s="16">
        <f t="shared" si="21"/>
        <v>3793.9864299999999</v>
      </c>
      <c r="U82" s="16">
        <f t="shared" si="21"/>
        <v>3644.8847000000001</v>
      </c>
      <c r="V82" s="16">
        <f t="shared" si="21"/>
        <v>3558.3052400000001</v>
      </c>
      <c r="W82" s="16">
        <f t="shared" si="21"/>
        <v>3510.6190200000001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24997.993869623118</v>
      </c>
      <c r="C84" s="16">
        <f t="shared" ref="C84:W84" si="23">SUM(C85:C88)</f>
        <v>25479.229162178635</v>
      </c>
      <c r="D84" s="16">
        <f t="shared" si="23"/>
        <v>26351.954349509291</v>
      </c>
      <c r="E84" s="16">
        <f t="shared" si="23"/>
        <v>27056.175438385748</v>
      </c>
      <c r="F84" s="16">
        <f t="shared" si="23"/>
        <v>27803.084102287587</v>
      </c>
      <c r="G84" s="16">
        <f t="shared" si="23"/>
        <v>29028.875914686221</v>
      </c>
      <c r="H84" s="16">
        <f t="shared" si="23"/>
        <v>29592.897781386422</v>
      </c>
      <c r="I84" s="16">
        <f t="shared" si="23"/>
        <v>29495.97804067859</v>
      </c>
      <c r="J84" s="16">
        <f t="shared" si="23"/>
        <v>25834.895892723114</v>
      </c>
      <c r="K84" s="16">
        <f t="shared" si="23"/>
        <v>20763.457300777514</v>
      </c>
      <c r="L84" s="16">
        <f t="shared" si="23"/>
        <v>21780.385046618325</v>
      </c>
      <c r="M84" s="16">
        <f t="shared" si="23"/>
        <v>19848.030613809089</v>
      </c>
      <c r="N84" s="16">
        <f t="shared" si="23"/>
        <v>18119.288121838621</v>
      </c>
      <c r="O84" s="16">
        <f t="shared" si="23"/>
        <v>16975.048185889707</v>
      </c>
      <c r="P84" s="16">
        <f t="shared" si="23"/>
        <v>19064.974033779508</v>
      </c>
      <c r="Q84" s="16">
        <f t="shared" si="23"/>
        <v>20350.952987101031</v>
      </c>
      <c r="R84" s="16">
        <f t="shared" si="23"/>
        <v>20002.551270740129</v>
      </c>
      <c r="S84" s="16">
        <f t="shared" si="23"/>
        <v>19341.503567337299</v>
      </c>
      <c r="T84" s="16">
        <f t="shared" si="23"/>
        <v>19838.188758173354</v>
      </c>
      <c r="U84" s="16">
        <f t="shared" si="23"/>
        <v>18407.029175092001</v>
      </c>
      <c r="V84" s="16">
        <f t="shared" si="23"/>
        <v>16749.712057371347</v>
      </c>
      <c r="W84" s="16">
        <f t="shared" si="23"/>
        <v>17870.658332749204</v>
      </c>
    </row>
    <row r="85" spans="1:23" x14ac:dyDescent="0.25">
      <c r="A85" s="9" t="s">
        <v>69</v>
      </c>
      <c r="B85" s="8">
        <v>18763.78045441131</v>
      </c>
      <c r="C85" s="8">
        <v>19127.612275849948</v>
      </c>
      <c r="D85" s="8">
        <v>19833.173184762982</v>
      </c>
      <c r="E85" s="8">
        <v>20435.679574340655</v>
      </c>
      <c r="F85" s="8">
        <v>20898.96222123392</v>
      </c>
      <c r="G85" s="8">
        <v>21427.906123792298</v>
      </c>
      <c r="H85" s="8">
        <v>21665.169341022738</v>
      </c>
      <c r="I85" s="8">
        <v>21492.192707150502</v>
      </c>
      <c r="J85" s="8">
        <v>18409.884935561124</v>
      </c>
      <c r="K85" s="8">
        <v>14334.278001624041</v>
      </c>
      <c r="L85" s="8">
        <v>14209.477715971441</v>
      </c>
      <c r="M85" s="8">
        <v>12678.807003150576</v>
      </c>
      <c r="N85" s="8">
        <v>11565.832428424659</v>
      </c>
      <c r="O85" s="8">
        <v>10400.833794000602</v>
      </c>
      <c r="P85" s="8">
        <v>11704.549388601616</v>
      </c>
      <c r="Q85" s="8">
        <v>12143.229235734196</v>
      </c>
      <c r="R85" s="8">
        <v>12159.810971223722</v>
      </c>
      <c r="S85" s="8">
        <v>12391.756814099246</v>
      </c>
      <c r="T85" s="8">
        <v>12656.905277626265</v>
      </c>
      <c r="U85" s="8">
        <v>11979.775751150421</v>
      </c>
      <c r="V85" s="8">
        <v>10784.103281381864</v>
      </c>
      <c r="W85" s="8">
        <v>11293.91726152933</v>
      </c>
    </row>
    <row r="86" spans="1:23" x14ac:dyDescent="0.25">
      <c r="A86" s="9" t="s">
        <v>70</v>
      </c>
      <c r="B86" s="8">
        <v>2853.62633573424</v>
      </c>
      <c r="C86" s="8">
        <v>2952.1672846208448</v>
      </c>
      <c r="D86" s="8">
        <v>3075.903404039263</v>
      </c>
      <c r="E86" s="8">
        <v>3311.1018958183308</v>
      </c>
      <c r="F86" s="8">
        <v>3469.139362694174</v>
      </c>
      <c r="G86" s="8">
        <v>3573.761258430502</v>
      </c>
      <c r="H86" s="8">
        <v>3647.4424604393089</v>
      </c>
      <c r="I86" s="8">
        <v>3930.0883514550092</v>
      </c>
      <c r="J86" s="8">
        <v>3356.2365594902149</v>
      </c>
      <c r="K86" s="8">
        <v>3231.672811969062</v>
      </c>
      <c r="L86" s="8">
        <v>3573.841915838937</v>
      </c>
      <c r="M86" s="8">
        <v>3524.4602810444039</v>
      </c>
      <c r="N86" s="8">
        <v>3280.155542578012</v>
      </c>
      <c r="O86" s="8">
        <v>3212.2785577658801</v>
      </c>
      <c r="P86" s="8">
        <v>3507.0440156179338</v>
      </c>
      <c r="Q86" s="8">
        <v>3521.577816991954</v>
      </c>
      <c r="R86" s="8">
        <v>3616.1441399550872</v>
      </c>
      <c r="S86" s="8">
        <v>3648.1962875192689</v>
      </c>
      <c r="T86" s="8">
        <v>3643.4624088033379</v>
      </c>
      <c r="U86" s="8">
        <v>3496.7534936872112</v>
      </c>
      <c r="V86" s="8">
        <v>3392.2462066207599</v>
      </c>
      <c r="W86" s="8">
        <v>3351.4950798994291</v>
      </c>
    </row>
    <row r="87" spans="1:23" x14ac:dyDescent="0.25">
      <c r="A87" s="9" t="s">
        <v>71</v>
      </c>
      <c r="B87" s="8">
        <v>2924.9060424775716</v>
      </c>
      <c r="C87" s="8">
        <v>2961.1480747078422</v>
      </c>
      <c r="D87" s="8">
        <v>3100.4554357070469</v>
      </c>
      <c r="E87" s="8">
        <v>3000.0890802267627</v>
      </c>
      <c r="F87" s="8">
        <v>3116.3292823594934</v>
      </c>
      <c r="G87" s="8">
        <v>3635.9432724634189</v>
      </c>
      <c r="H87" s="8">
        <v>3904.9379689243756</v>
      </c>
      <c r="I87" s="8">
        <v>3709.4238640730782</v>
      </c>
      <c r="J87" s="8">
        <v>3663.420488671773</v>
      </c>
      <c r="K87" s="8">
        <v>2832.0737561844112</v>
      </c>
      <c r="L87" s="8">
        <v>3623.3737808079459</v>
      </c>
      <c r="M87" s="8">
        <v>3289.0290596141099</v>
      </c>
      <c r="N87" s="8">
        <v>2919.0481928359491</v>
      </c>
      <c r="O87" s="8">
        <v>3002.2473381232257</v>
      </c>
      <c r="P87" s="8">
        <v>3482.0697595599568</v>
      </c>
      <c r="Q87" s="8">
        <v>4320.71557737488</v>
      </c>
      <c r="R87" s="8">
        <v>3842.0746955613172</v>
      </c>
      <c r="S87" s="8">
        <v>2902.5393127187854</v>
      </c>
      <c r="T87" s="8">
        <v>3132.6719117437506</v>
      </c>
      <c r="U87" s="8">
        <v>2519.5622422543702</v>
      </c>
      <c r="V87" s="8">
        <v>2216.3913953687243</v>
      </c>
      <c r="W87" s="8">
        <v>2828.7657923204433</v>
      </c>
    </row>
    <row r="88" spans="1:23" x14ac:dyDescent="0.25">
      <c r="A88" s="9" t="s">
        <v>67</v>
      </c>
      <c r="B88" s="8">
        <v>455.681037</v>
      </c>
      <c r="C88" s="8">
        <v>438.30152700000002</v>
      </c>
      <c r="D88" s="8">
        <v>342.422325</v>
      </c>
      <c r="E88" s="8">
        <v>309.30488800000001</v>
      </c>
      <c r="F88" s="8">
        <v>318.65323599999999</v>
      </c>
      <c r="G88" s="8">
        <v>391.26526000000001</v>
      </c>
      <c r="H88" s="8">
        <v>375.34801099999999</v>
      </c>
      <c r="I88" s="8">
        <v>364.27311800000001</v>
      </c>
      <c r="J88" s="8">
        <v>405.35390899999999</v>
      </c>
      <c r="K88" s="8">
        <v>365.43273099999999</v>
      </c>
      <c r="L88" s="8">
        <v>373.69163400000002</v>
      </c>
      <c r="M88" s="8">
        <v>355.73426999999998</v>
      </c>
      <c r="N88" s="8">
        <v>354.251958</v>
      </c>
      <c r="O88" s="8">
        <v>359.68849599999999</v>
      </c>
      <c r="P88" s="8">
        <v>371.31087000000002</v>
      </c>
      <c r="Q88" s="8">
        <v>365.43035700000001</v>
      </c>
      <c r="R88" s="8">
        <v>384.52146399999998</v>
      </c>
      <c r="S88" s="8">
        <v>399.01115299999998</v>
      </c>
      <c r="T88" s="8">
        <v>405.14915999999999</v>
      </c>
      <c r="U88" s="8">
        <v>410.93768799999998</v>
      </c>
      <c r="V88" s="8">
        <v>356.97117400000002</v>
      </c>
      <c r="W88" s="8">
        <v>396.48019900000003</v>
      </c>
    </row>
    <row r="89" spans="1:23" x14ac:dyDescent="0.25">
      <c r="A89" s="18" t="s">
        <v>42</v>
      </c>
      <c r="B89" s="16">
        <f t="shared" ref="B89:W89" si="24">B42</f>
        <v>761.76278000000002</v>
      </c>
      <c r="C89" s="16">
        <f t="shared" si="24"/>
        <v>676.67917</v>
      </c>
      <c r="D89" s="16">
        <f t="shared" si="24"/>
        <v>637.24149</v>
      </c>
      <c r="E89" s="16">
        <f t="shared" si="24"/>
        <v>680.88122999999996</v>
      </c>
      <c r="F89" s="16">
        <f t="shared" si="24"/>
        <v>633.90791999999999</v>
      </c>
      <c r="G89" s="16">
        <f t="shared" si="24"/>
        <v>535.65121999999997</v>
      </c>
      <c r="H89" s="16">
        <f t="shared" si="24"/>
        <v>582.65197000000001</v>
      </c>
      <c r="I89" s="16">
        <f t="shared" si="24"/>
        <v>575.21356000000003</v>
      </c>
      <c r="J89" s="16">
        <f t="shared" si="24"/>
        <v>426.17768000000001</v>
      </c>
      <c r="K89" s="16">
        <f t="shared" si="24"/>
        <v>550.58879999999999</v>
      </c>
      <c r="L89" s="16">
        <f t="shared" si="24"/>
        <v>608.78551000000004</v>
      </c>
      <c r="M89" s="16">
        <f t="shared" si="24"/>
        <v>545.07844</v>
      </c>
      <c r="N89" s="16">
        <f t="shared" si="24"/>
        <v>529.76715999999999</v>
      </c>
      <c r="O89" s="16">
        <f t="shared" si="24"/>
        <v>599.35324000000003</v>
      </c>
      <c r="P89" s="16">
        <f t="shared" si="24"/>
        <v>704.33178999999996</v>
      </c>
      <c r="Q89" s="16">
        <f t="shared" si="24"/>
        <v>625.24762999999996</v>
      </c>
      <c r="R89" s="16">
        <f t="shared" si="24"/>
        <v>612.50342000000001</v>
      </c>
      <c r="S89" s="16">
        <f t="shared" si="24"/>
        <v>703.74608000000001</v>
      </c>
      <c r="T89" s="16">
        <f t="shared" si="24"/>
        <v>609.13035000000002</v>
      </c>
      <c r="U89" s="16">
        <f t="shared" si="24"/>
        <v>559.55507999999998</v>
      </c>
      <c r="V89" s="16">
        <f t="shared" si="24"/>
        <v>637.81700000000001</v>
      </c>
      <c r="W89" s="16">
        <f t="shared" si="24"/>
        <v>393.62624</v>
      </c>
    </row>
    <row r="90" spans="1:23" x14ac:dyDescent="0.25">
      <c r="A90" s="18" t="s">
        <v>65</v>
      </c>
      <c r="B90" s="16">
        <f t="shared" ref="B90:W90" si="25">B43</f>
        <v>14.47209</v>
      </c>
      <c r="C90" s="16">
        <f t="shared" si="25"/>
        <v>12.368359999999999</v>
      </c>
      <c r="D90" s="16">
        <f t="shared" si="25"/>
        <v>12.36693</v>
      </c>
      <c r="E90" s="16">
        <f t="shared" si="25"/>
        <v>6.0492600000000003</v>
      </c>
      <c r="F90" s="16">
        <f t="shared" si="25"/>
        <v>1.33619</v>
      </c>
      <c r="G90" s="16">
        <f t="shared" si="25"/>
        <v>0.84140999999999999</v>
      </c>
      <c r="H90" s="16">
        <f t="shared" si="25"/>
        <v>0</v>
      </c>
      <c r="I90" s="16">
        <f t="shared" si="25"/>
        <v>0</v>
      </c>
      <c r="J90" s="16">
        <f t="shared" si="25"/>
        <v>0</v>
      </c>
      <c r="K90" s="16">
        <f t="shared" si="25"/>
        <v>0</v>
      </c>
      <c r="L90" s="16">
        <f t="shared" si="25"/>
        <v>0</v>
      </c>
      <c r="M90" s="16">
        <f t="shared" si="25"/>
        <v>0</v>
      </c>
      <c r="N90" s="16">
        <f t="shared" si="25"/>
        <v>0</v>
      </c>
      <c r="O90" s="16">
        <f t="shared" si="25"/>
        <v>0</v>
      </c>
      <c r="P90" s="16">
        <f t="shared" si="25"/>
        <v>0</v>
      </c>
      <c r="Q90" s="16">
        <f t="shared" si="25"/>
        <v>0</v>
      </c>
      <c r="R90" s="16">
        <f t="shared" si="25"/>
        <v>27.59684</v>
      </c>
      <c r="S90" s="16">
        <f t="shared" si="25"/>
        <v>0</v>
      </c>
      <c r="T90" s="16">
        <f t="shared" si="25"/>
        <v>0</v>
      </c>
      <c r="U90" s="16">
        <f t="shared" si="25"/>
        <v>0</v>
      </c>
      <c r="V90" s="16">
        <f t="shared" si="25"/>
        <v>0</v>
      </c>
      <c r="W90" s="16">
        <f t="shared" si="25"/>
        <v>0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27723.673803240003</v>
      </c>
      <c r="C92" s="16">
        <f t="shared" ref="C92:W92" si="27">SUM(C93:C94)</f>
        <v>30193.750650599999</v>
      </c>
      <c r="D92" s="16">
        <f t="shared" si="27"/>
        <v>30324.154170959999</v>
      </c>
      <c r="E92" s="16">
        <f t="shared" si="27"/>
        <v>31139.792523000004</v>
      </c>
      <c r="F92" s="16">
        <f t="shared" si="27"/>
        <v>32785.908811560003</v>
      </c>
      <c r="G92" s="16">
        <f t="shared" si="27"/>
        <v>35082.332063640002</v>
      </c>
      <c r="H92" s="16">
        <f t="shared" si="27"/>
        <v>36614.386863</v>
      </c>
      <c r="I92" s="16">
        <f t="shared" si="27"/>
        <v>37751.326557120003</v>
      </c>
      <c r="J92" s="16">
        <f t="shared" si="27"/>
        <v>38790.591153479996</v>
      </c>
      <c r="K92" s="16">
        <f t="shared" si="27"/>
        <v>37877.662168560004</v>
      </c>
      <c r="L92" s="16">
        <f t="shared" si="27"/>
        <v>36469.249285680002</v>
      </c>
      <c r="M92" s="16">
        <f t="shared" si="27"/>
        <v>38943.082800000004</v>
      </c>
      <c r="N92" s="16">
        <f t="shared" si="27"/>
        <v>38163.183632640001</v>
      </c>
      <c r="O92" s="16">
        <f t="shared" si="27"/>
        <v>34322.634541439998</v>
      </c>
      <c r="P92" s="16">
        <f t="shared" si="27"/>
        <v>36408.349949399999</v>
      </c>
      <c r="Q92" s="16">
        <f t="shared" si="27"/>
        <v>35943.456968280007</v>
      </c>
      <c r="R92" s="16">
        <f t="shared" si="27"/>
        <v>36790.081954919995</v>
      </c>
      <c r="S92" s="16">
        <f t="shared" si="27"/>
        <v>35261.614349640004</v>
      </c>
      <c r="T92" s="16">
        <f t="shared" si="27"/>
        <v>36881.144311320015</v>
      </c>
      <c r="U92" s="16">
        <f t="shared" si="27"/>
        <v>37748.924585279994</v>
      </c>
      <c r="V92" s="16">
        <f t="shared" si="27"/>
        <v>25042.589408160002</v>
      </c>
      <c r="W92" s="16">
        <f t="shared" si="27"/>
        <v>28818.15240132</v>
      </c>
    </row>
    <row r="93" spans="1:23" x14ac:dyDescent="0.25">
      <c r="A93" s="9" t="s">
        <v>73</v>
      </c>
      <c r="B93" s="8">
        <v>8367.7148099999995</v>
      </c>
      <c r="C93" s="8">
        <v>8523.0835200000001</v>
      </c>
      <c r="D93" s="8">
        <v>8196.4921499999982</v>
      </c>
      <c r="E93" s="8">
        <v>8599.1824800000049</v>
      </c>
      <c r="F93" s="8">
        <v>9534.5655299999999</v>
      </c>
      <c r="G93" s="8">
        <v>9566.2734300000029</v>
      </c>
      <c r="H93" s="8">
        <v>9972.134549999997</v>
      </c>
      <c r="I93" s="8">
        <v>10488.973319999997</v>
      </c>
      <c r="J93" s="8">
        <v>10527.022799999999</v>
      </c>
      <c r="K93" s="8">
        <v>9791.3995200000045</v>
      </c>
      <c r="L93" s="8">
        <v>9398.22156</v>
      </c>
      <c r="M93" s="8">
        <v>11249.962920000004</v>
      </c>
      <c r="N93" s="8">
        <v>11113.618950000004</v>
      </c>
      <c r="O93" s="8">
        <v>11078.74026</v>
      </c>
      <c r="P93" s="8">
        <v>11275.329240000001</v>
      </c>
      <c r="Q93" s="8">
        <v>11915.828820000002</v>
      </c>
      <c r="R93" s="8">
        <v>12632.427359999998</v>
      </c>
      <c r="S93" s="8">
        <v>13789.765710000001</v>
      </c>
      <c r="T93" s="8">
        <v>14366.849490000002</v>
      </c>
      <c r="U93" s="8">
        <v>14721.977969999996</v>
      </c>
      <c r="V93" s="8">
        <v>4743.5018400000017</v>
      </c>
      <c r="W93" s="8">
        <v>5560.9630916399983</v>
      </c>
    </row>
    <row r="94" spans="1:23" x14ac:dyDescent="0.25">
      <c r="A94" s="11" t="s">
        <v>74</v>
      </c>
      <c r="B94" s="12">
        <v>19355.958993240005</v>
      </c>
      <c r="C94" s="12">
        <v>21670.667130599999</v>
      </c>
      <c r="D94" s="12">
        <v>22127.662020960001</v>
      </c>
      <c r="E94" s="12">
        <v>22540.610042999997</v>
      </c>
      <c r="F94" s="12">
        <v>23251.343281560003</v>
      </c>
      <c r="G94" s="12">
        <v>25516.058633639997</v>
      </c>
      <c r="H94" s="12">
        <v>26642.252313000001</v>
      </c>
      <c r="I94" s="12">
        <v>27262.353237120005</v>
      </c>
      <c r="J94" s="12">
        <v>28263.568353479997</v>
      </c>
      <c r="K94" s="12">
        <v>28086.262648560001</v>
      </c>
      <c r="L94" s="12">
        <v>27071.02772568</v>
      </c>
      <c r="M94" s="12">
        <v>27693.119880000002</v>
      </c>
      <c r="N94" s="12">
        <v>27049.564682639997</v>
      </c>
      <c r="O94" s="12">
        <v>23243.894281439996</v>
      </c>
      <c r="P94" s="12">
        <v>25133.0207094</v>
      </c>
      <c r="Q94" s="12">
        <v>24027.62814828</v>
      </c>
      <c r="R94" s="12">
        <v>24157.654594920001</v>
      </c>
      <c r="S94" s="12">
        <v>21471.848639640004</v>
      </c>
      <c r="T94" s="12">
        <v>22514.294821320011</v>
      </c>
      <c r="U94" s="12">
        <v>23026.946615280001</v>
      </c>
      <c r="V94" s="12">
        <v>20299.087568160001</v>
      </c>
      <c r="W94" s="12">
        <v>23257.189309680001</v>
      </c>
    </row>
    <row r="96" spans="1:23" x14ac:dyDescent="0.25">
      <c r="A96" s="4" t="s">
        <v>114</v>
      </c>
      <c r="B96" s="5">
        <f>SUM(B97,B131,B136,B137,B138,B139)</f>
        <v>690.87501271659983</v>
      </c>
      <c r="C96" s="5">
        <f t="shared" ref="C96:W96" si="28">SUM(C97,C131,C136,C137,C138,C139)</f>
        <v>1311.9008404520523</v>
      </c>
      <c r="D96" s="5">
        <f t="shared" si="28"/>
        <v>2503.6992097950547</v>
      </c>
      <c r="E96" s="5">
        <f t="shared" si="28"/>
        <v>2188.6411788602518</v>
      </c>
      <c r="F96" s="5">
        <f t="shared" si="28"/>
        <v>1980.8435845775016</v>
      </c>
      <c r="G96" s="5">
        <f t="shared" si="28"/>
        <v>2076.2136909093533</v>
      </c>
      <c r="H96" s="5">
        <f t="shared" si="28"/>
        <v>-699.44715549029479</v>
      </c>
      <c r="I96" s="5">
        <f t="shared" si="28"/>
        <v>-1332.9298673670874</v>
      </c>
      <c r="J96" s="5">
        <f t="shared" si="28"/>
        <v>-1496.7703745473427</v>
      </c>
      <c r="K96" s="5">
        <f t="shared" si="28"/>
        <v>-2997.6211272941737</v>
      </c>
      <c r="L96" s="5">
        <f t="shared" si="28"/>
        <v>-1789.8539251774218</v>
      </c>
      <c r="M96" s="5">
        <f t="shared" si="28"/>
        <v>-3064.896413726985</v>
      </c>
      <c r="N96" s="5">
        <f t="shared" si="28"/>
        <v>-4524.5470318551916</v>
      </c>
      <c r="O96" s="5">
        <f t="shared" si="28"/>
        <v>-4236.5527670518841</v>
      </c>
      <c r="P96" s="5">
        <f t="shared" si="28"/>
        <v>-3073.3785390569274</v>
      </c>
      <c r="Q96" s="5">
        <f t="shared" si="28"/>
        <v>-2824.7436208950221</v>
      </c>
      <c r="R96" s="5">
        <f t="shared" si="28"/>
        <v>-3110.2677114204789</v>
      </c>
      <c r="S96" s="5">
        <f t="shared" si="28"/>
        <v>-4075.4886827922701</v>
      </c>
      <c r="T96" s="5">
        <f t="shared" si="28"/>
        <v>-5571.0820452774024</v>
      </c>
      <c r="U96" s="5">
        <f t="shared" si="28"/>
        <v>-2961.9718805610746</v>
      </c>
      <c r="V96" s="5">
        <f t="shared" si="28"/>
        <v>-1508.0162455427376</v>
      </c>
      <c r="W96" s="5">
        <f t="shared" si="28"/>
        <v>-1292.3285458194205</v>
      </c>
    </row>
    <row r="97" spans="1:23" x14ac:dyDescent="0.25">
      <c r="A97" s="13" t="s">
        <v>79</v>
      </c>
      <c r="B97" s="14">
        <f>SUM(B98,B129,B130)</f>
        <v>-475.55167442027323</v>
      </c>
      <c r="C97" s="14">
        <f t="shared" ref="C97:W97" si="29">SUM(C98,C129,C130)</f>
        <v>185.12453323068348</v>
      </c>
      <c r="D97" s="14">
        <f t="shared" si="29"/>
        <v>1230.1496502643422</v>
      </c>
      <c r="E97" s="14">
        <f t="shared" si="29"/>
        <v>714.05902024600255</v>
      </c>
      <c r="F97" s="14">
        <f t="shared" si="29"/>
        <v>382.93565842509179</v>
      </c>
      <c r="G97" s="14">
        <f t="shared" si="29"/>
        <v>-268.22590076442611</v>
      </c>
      <c r="H97" s="14">
        <f t="shared" si="29"/>
        <v>-3171.1693711038752</v>
      </c>
      <c r="I97" s="14">
        <f t="shared" si="29"/>
        <v>-4178.458299568495</v>
      </c>
      <c r="J97" s="14">
        <f t="shared" si="29"/>
        <v>-4366.8574083442336</v>
      </c>
      <c r="K97" s="14">
        <f t="shared" si="29"/>
        <v>-5590.399187956652</v>
      </c>
      <c r="L97" s="14">
        <f t="shared" si="29"/>
        <v>-5364.8420528790994</v>
      </c>
      <c r="M97" s="14">
        <f t="shared" si="29"/>
        <v>-5959.7011699178911</v>
      </c>
      <c r="N97" s="14">
        <f t="shared" si="29"/>
        <v>-7040.0141973765703</v>
      </c>
      <c r="O97" s="14">
        <f t="shared" si="29"/>
        <v>-6684.3896897221803</v>
      </c>
      <c r="P97" s="14">
        <f t="shared" si="29"/>
        <v>-6270.2169658774219</v>
      </c>
      <c r="Q97" s="14">
        <f t="shared" si="29"/>
        <v>-5787.9381755139893</v>
      </c>
      <c r="R97" s="14">
        <f t="shared" si="29"/>
        <v>-7119.4715357603527</v>
      </c>
      <c r="S97" s="14">
        <f t="shared" si="29"/>
        <v>-7994.3774758149657</v>
      </c>
      <c r="T97" s="14">
        <f t="shared" si="29"/>
        <v>-9957.862015784036</v>
      </c>
      <c r="U97" s="14">
        <f t="shared" si="29"/>
        <v>-7545.2062301890737</v>
      </c>
      <c r="V97" s="14">
        <f t="shared" si="29"/>
        <v>-3423.923780011386</v>
      </c>
      <c r="W97" s="14">
        <f t="shared" si="29"/>
        <v>-4233.2351517502193</v>
      </c>
    </row>
    <row r="98" spans="1:23" x14ac:dyDescent="0.25">
      <c r="A98" s="9" t="s">
        <v>80</v>
      </c>
      <c r="B98" s="8">
        <f>SUM(B99,B116,B122,B126)</f>
        <v>-475.55167442027323</v>
      </c>
      <c r="C98" s="8">
        <f t="shared" ref="C98:W98" si="30">SUM(C99,C116,C122,C126)</f>
        <v>185.12453323068348</v>
      </c>
      <c r="D98" s="8">
        <f t="shared" si="30"/>
        <v>1230.1496502643422</v>
      </c>
      <c r="E98" s="8">
        <f t="shared" si="30"/>
        <v>714.05902024600255</v>
      </c>
      <c r="F98" s="8">
        <f t="shared" si="30"/>
        <v>382.93565842509179</v>
      </c>
      <c r="G98" s="8">
        <f t="shared" si="30"/>
        <v>-268.22590076442611</v>
      </c>
      <c r="H98" s="8">
        <f t="shared" si="30"/>
        <v>-3171.1693711038752</v>
      </c>
      <c r="I98" s="8">
        <f t="shared" si="30"/>
        <v>-4178.458299568495</v>
      </c>
      <c r="J98" s="8">
        <f t="shared" si="30"/>
        <v>-4366.8574083442336</v>
      </c>
      <c r="K98" s="8">
        <f t="shared" si="30"/>
        <v>-5590.399187956652</v>
      </c>
      <c r="L98" s="8">
        <f t="shared" si="30"/>
        <v>-5364.8420528790994</v>
      </c>
      <c r="M98" s="8">
        <f t="shared" si="30"/>
        <v>-5959.7011699178911</v>
      </c>
      <c r="N98" s="8">
        <f t="shared" si="30"/>
        <v>-7040.0141973765703</v>
      </c>
      <c r="O98" s="8">
        <f t="shared" si="30"/>
        <v>-6684.3896897221803</v>
      </c>
      <c r="P98" s="8">
        <f t="shared" si="30"/>
        <v>-6270.2169658774219</v>
      </c>
      <c r="Q98" s="8">
        <f t="shared" si="30"/>
        <v>-5787.9381755139893</v>
      </c>
      <c r="R98" s="8">
        <f t="shared" si="30"/>
        <v>-7119.4715357603527</v>
      </c>
      <c r="S98" s="8">
        <f t="shared" si="30"/>
        <v>-7994.3774758149657</v>
      </c>
      <c r="T98" s="8">
        <f t="shared" si="30"/>
        <v>-9957.862015784036</v>
      </c>
      <c r="U98" s="8">
        <f t="shared" si="30"/>
        <v>-7545.2062301890737</v>
      </c>
      <c r="V98" s="8">
        <f t="shared" si="30"/>
        <v>-3423.923780011386</v>
      </c>
      <c r="W98" s="8">
        <f t="shared" si="30"/>
        <v>-4233.2351517502193</v>
      </c>
    </row>
    <row r="99" spans="1:23" x14ac:dyDescent="0.25">
      <c r="A99" s="15" t="s">
        <v>81</v>
      </c>
      <c r="B99" s="16">
        <f t="shared" ref="B99:W99" si="31">(B6+B10)-B52</f>
        <v>1898.8032730122504</v>
      </c>
      <c r="C99" s="16">
        <f t="shared" si="31"/>
        <v>2130.6204618153861</v>
      </c>
      <c r="D99" s="16">
        <f t="shared" si="31"/>
        <v>2805.6932489145256</v>
      </c>
      <c r="E99" s="16">
        <f t="shared" si="31"/>
        <v>3466.7909415761533</v>
      </c>
      <c r="F99" s="16">
        <f t="shared" si="31"/>
        <v>4732.812730416219</v>
      </c>
      <c r="G99" s="16">
        <f t="shared" si="31"/>
        <v>4994.374191007606</v>
      </c>
      <c r="H99" s="16">
        <f t="shared" si="31"/>
        <v>1089.8575170929253</v>
      </c>
      <c r="I99" s="16">
        <f t="shared" si="31"/>
        <v>849.62662270909641</v>
      </c>
      <c r="J99" s="16">
        <f t="shared" si="31"/>
        <v>-992.46708561578998</v>
      </c>
      <c r="K99" s="16">
        <f t="shared" si="31"/>
        <v>-4584.9017389300279</v>
      </c>
      <c r="L99" s="16">
        <f t="shared" si="31"/>
        <v>-5472.0057165746257</v>
      </c>
      <c r="M99" s="16">
        <f t="shared" si="31"/>
        <v>-8136.9286422177684</v>
      </c>
      <c r="N99" s="16">
        <f t="shared" si="31"/>
        <v>-10374.757117375033</v>
      </c>
      <c r="O99" s="16">
        <f t="shared" si="31"/>
        <v>-9310.8568194154359</v>
      </c>
      <c r="P99" s="16">
        <f t="shared" si="31"/>
        <v>-9597.6880415599444</v>
      </c>
      <c r="Q99" s="16">
        <f t="shared" si="31"/>
        <v>-8395.728819049109</v>
      </c>
      <c r="R99" s="16">
        <f t="shared" si="31"/>
        <v>-9095.9187321809004</v>
      </c>
      <c r="S99" s="16">
        <f t="shared" si="31"/>
        <v>-9717.9407302981854</v>
      </c>
      <c r="T99" s="16">
        <f t="shared" si="31"/>
        <v>-11457.870315042121</v>
      </c>
      <c r="U99" s="16">
        <f t="shared" si="31"/>
        <v>-8750.6538164719823</v>
      </c>
      <c r="V99" s="16">
        <f t="shared" si="31"/>
        <v>-6873.7968974945543</v>
      </c>
      <c r="W99" s="16">
        <f t="shared" si="31"/>
        <v>-6021.619684084988</v>
      </c>
    </row>
    <row r="100" spans="1:23" x14ac:dyDescent="0.25">
      <c r="A100" s="19" t="s">
        <v>77</v>
      </c>
      <c r="B100" s="16">
        <f>SUM(B101:B103)</f>
        <v>1348.4360175293309</v>
      </c>
      <c r="C100" s="16">
        <f t="shared" ref="C100:W100" si="32">SUM(C101:C103)</f>
        <v>1450.4719879225522</v>
      </c>
      <c r="D100" s="16">
        <f t="shared" si="32"/>
        <v>1995.6557151120346</v>
      </c>
      <c r="E100" s="16">
        <f t="shared" si="32"/>
        <v>2395.7447849348982</v>
      </c>
      <c r="F100" s="16">
        <f t="shared" si="32"/>
        <v>3335.8453126294567</v>
      </c>
      <c r="G100" s="16">
        <f t="shared" si="32"/>
        <v>3567.6564274544862</v>
      </c>
      <c r="H100" s="16">
        <f t="shared" si="32"/>
        <v>827.83960123486577</v>
      </c>
      <c r="I100" s="16">
        <f t="shared" si="32"/>
        <v>634.02498435003042</v>
      </c>
      <c r="J100" s="16">
        <f t="shared" si="32"/>
        <v>-730.17084734862851</v>
      </c>
      <c r="K100" s="16">
        <f t="shared" si="32"/>
        <v>-3382.3111632041087</v>
      </c>
      <c r="L100" s="16">
        <f t="shared" si="32"/>
        <v>-3812.4516172991557</v>
      </c>
      <c r="M100" s="16">
        <f t="shared" si="32"/>
        <v>-5923.3593423151106</v>
      </c>
      <c r="N100" s="16">
        <f t="shared" si="32"/>
        <v>-7872.6955823562912</v>
      </c>
      <c r="O100" s="16">
        <f t="shared" si="32"/>
        <v>-6764.42795751209</v>
      </c>
      <c r="P100" s="16">
        <f t="shared" si="32"/>
        <v>-7078.8352504650156</v>
      </c>
      <c r="Q100" s="16">
        <f t="shared" si="32"/>
        <v>-6548.6178331556202</v>
      </c>
      <c r="R100" s="16">
        <f t="shared" si="32"/>
        <v>-6726.994791661321</v>
      </c>
      <c r="S100" s="16">
        <f t="shared" si="32"/>
        <v>-7390.2247551848577</v>
      </c>
      <c r="T100" s="16">
        <f t="shared" si="32"/>
        <v>-8472.8196141897442</v>
      </c>
      <c r="U100" s="16">
        <f t="shared" si="32"/>
        <v>-6095.0806689409628</v>
      </c>
      <c r="V100" s="16">
        <f t="shared" si="32"/>
        <v>-4577.0582958914565</v>
      </c>
      <c r="W100" s="16">
        <f t="shared" si="32"/>
        <v>-3971.5296963473279</v>
      </c>
    </row>
    <row r="101" spans="1:23" x14ac:dyDescent="0.25">
      <c r="A101" s="20" t="s">
        <v>43</v>
      </c>
      <c r="B101" s="8">
        <f>B99-SUM(B102:B104)</f>
        <v>1188.8947223510033</v>
      </c>
      <c r="C101" s="8">
        <f t="shared" ref="C101:W101" si="33">C99-SUM(C102:C104)</f>
        <v>1273.3775154663001</v>
      </c>
      <c r="D101" s="8">
        <f t="shared" si="33"/>
        <v>1800.8334396885384</v>
      </c>
      <c r="E101" s="8">
        <f t="shared" si="33"/>
        <v>2096.3715837011623</v>
      </c>
      <c r="F101" s="8">
        <f t="shared" si="33"/>
        <v>2937.1548114128973</v>
      </c>
      <c r="G101" s="8">
        <f t="shared" si="33"/>
        <v>3151.6807768629496</v>
      </c>
      <c r="H101" s="8">
        <f t="shared" si="33"/>
        <v>705.30185267051093</v>
      </c>
      <c r="I101" s="8">
        <f t="shared" si="33"/>
        <v>543.68235807221618</v>
      </c>
      <c r="J101" s="8">
        <f t="shared" si="33"/>
        <v>-616.87722263953935</v>
      </c>
      <c r="K101" s="8">
        <f t="shared" si="33"/>
        <v>-2814.6011248707468</v>
      </c>
      <c r="L101" s="8">
        <f t="shared" si="33"/>
        <v>-3034.5884245026778</v>
      </c>
      <c r="M101" s="8">
        <f t="shared" si="33"/>
        <v>-4961.1013468118235</v>
      </c>
      <c r="N101" s="8">
        <f t="shared" si="33"/>
        <v>-6456.8172780246259</v>
      </c>
      <c r="O101" s="8">
        <f t="shared" si="33"/>
        <v>-5349.596474620168</v>
      </c>
      <c r="P101" s="8">
        <f t="shared" si="33"/>
        <v>-5655.9400573574494</v>
      </c>
      <c r="Q101" s="8">
        <f t="shared" si="33"/>
        <v>-5224.9473834713745</v>
      </c>
      <c r="R101" s="8">
        <f t="shared" si="33"/>
        <v>-5124.1349548071084</v>
      </c>
      <c r="S101" s="8">
        <f t="shared" si="33"/>
        <v>-5855.1363941592299</v>
      </c>
      <c r="T101" s="8">
        <f t="shared" si="33"/>
        <v>-6571.3520044464676</v>
      </c>
      <c r="U101" s="8">
        <f t="shared" si="33"/>
        <v>-4439.8524869410885</v>
      </c>
      <c r="V101" s="8">
        <f t="shared" si="33"/>
        <v>-3139.3523270277087</v>
      </c>
      <c r="W101" s="8">
        <f t="shared" si="33"/>
        <v>-2677.0717415374756</v>
      </c>
    </row>
    <row r="102" spans="1:23" x14ac:dyDescent="0.25">
      <c r="A102" s="20" t="s">
        <v>44</v>
      </c>
      <c r="B102" s="8">
        <f t="shared" ref="B102:B103" si="34">IF(B55=0,0,B55/B$52*B$99)</f>
        <v>145.08972660995752</v>
      </c>
      <c r="C102" s="8">
        <f t="shared" ref="C102:W102" si="35">IF(C55=0,0,C55/C$52*C$99)</f>
        <v>161.93788159420816</v>
      </c>
      <c r="D102" s="8">
        <f t="shared" si="35"/>
        <v>178.71237149899969</v>
      </c>
      <c r="E102" s="8">
        <f t="shared" si="35"/>
        <v>246.10791161365159</v>
      </c>
      <c r="F102" s="8">
        <f t="shared" si="35"/>
        <v>327.88692145817032</v>
      </c>
      <c r="G102" s="8">
        <f t="shared" si="35"/>
        <v>325.80701295116216</v>
      </c>
      <c r="H102" s="8">
        <f t="shared" si="35"/>
        <v>103.91780741080865</v>
      </c>
      <c r="I102" s="8">
        <f t="shared" si="35"/>
        <v>75.112316154866747</v>
      </c>
      <c r="J102" s="8">
        <f t="shared" si="35"/>
        <v>-92.686650164888675</v>
      </c>
      <c r="K102" s="8">
        <f t="shared" si="35"/>
        <v>-463.29067666316632</v>
      </c>
      <c r="L102" s="8">
        <f t="shared" si="35"/>
        <v>-624.20131884529974</v>
      </c>
      <c r="M102" s="8">
        <f t="shared" si="35"/>
        <v>-801.96337293708473</v>
      </c>
      <c r="N102" s="8">
        <f t="shared" si="35"/>
        <v>-1152.7739550139943</v>
      </c>
      <c r="O102" s="8">
        <f t="shared" si="35"/>
        <v>-1197.3499878622138</v>
      </c>
      <c r="P102" s="8">
        <f t="shared" si="35"/>
        <v>-1259.7180918332913</v>
      </c>
      <c r="Q102" s="8">
        <f t="shared" si="35"/>
        <v>-1195.8442525581083</v>
      </c>
      <c r="R102" s="8">
        <f t="shared" si="35"/>
        <v>-1465.3299174312062</v>
      </c>
      <c r="S102" s="8">
        <f t="shared" si="35"/>
        <v>-1392.7935906762937</v>
      </c>
      <c r="T102" s="8">
        <f t="shared" si="35"/>
        <v>-1710.1934803790712</v>
      </c>
      <c r="U102" s="8">
        <f t="shared" si="35"/>
        <v>-1489.8392292915385</v>
      </c>
      <c r="V102" s="8">
        <f t="shared" si="35"/>
        <v>-1305.3008110506109</v>
      </c>
      <c r="W102" s="8">
        <f t="shared" si="35"/>
        <v>-1163.2315847888929</v>
      </c>
    </row>
    <row r="103" spans="1:23" x14ac:dyDescent="0.25">
      <c r="A103" s="20" t="s">
        <v>78</v>
      </c>
      <c r="B103" s="8">
        <f t="shared" si="34"/>
        <v>14.451568568370007</v>
      </c>
      <c r="C103" s="8">
        <f t="shared" ref="C103:W103" si="36">IF(C56=0,0,C56/C$52*C$99)</f>
        <v>15.156590862043876</v>
      </c>
      <c r="D103" s="8">
        <f t="shared" si="36"/>
        <v>16.109903924496422</v>
      </c>
      <c r="E103" s="8">
        <f t="shared" si="36"/>
        <v>53.265289620084467</v>
      </c>
      <c r="F103" s="8">
        <f t="shared" si="36"/>
        <v>70.803579758388807</v>
      </c>
      <c r="G103" s="8">
        <f t="shared" si="36"/>
        <v>90.168637640374342</v>
      </c>
      <c r="H103" s="8">
        <f t="shared" si="36"/>
        <v>18.61994115354619</v>
      </c>
      <c r="I103" s="8">
        <f t="shared" si="36"/>
        <v>15.230310122947408</v>
      </c>
      <c r="J103" s="8">
        <f t="shared" si="36"/>
        <v>-20.606974544200497</v>
      </c>
      <c r="K103" s="8">
        <f t="shared" si="36"/>
        <v>-104.41936167019554</v>
      </c>
      <c r="L103" s="8">
        <f t="shared" si="36"/>
        <v>-153.66187395117831</v>
      </c>
      <c r="M103" s="8">
        <f t="shared" si="36"/>
        <v>-160.29462256620289</v>
      </c>
      <c r="N103" s="8">
        <f t="shared" si="36"/>
        <v>-263.10434931767156</v>
      </c>
      <c r="O103" s="8">
        <f t="shared" si="36"/>
        <v>-217.48149502970887</v>
      </c>
      <c r="P103" s="8">
        <f t="shared" si="36"/>
        <v>-163.17710127427449</v>
      </c>
      <c r="Q103" s="8">
        <f t="shared" si="36"/>
        <v>-127.82619712613732</v>
      </c>
      <c r="R103" s="8">
        <f t="shared" si="36"/>
        <v>-137.52991942300673</v>
      </c>
      <c r="S103" s="8">
        <f t="shared" si="36"/>
        <v>-142.29477034933382</v>
      </c>
      <c r="T103" s="8">
        <f t="shared" si="36"/>
        <v>-191.27412936420419</v>
      </c>
      <c r="U103" s="8">
        <f t="shared" si="36"/>
        <v>-165.38895270833532</v>
      </c>
      <c r="V103" s="8">
        <f t="shared" si="36"/>
        <v>-132.40515781313633</v>
      </c>
      <c r="W103" s="8">
        <f t="shared" si="36"/>
        <v>-131.22637002095911</v>
      </c>
    </row>
    <row r="104" spans="1:23" x14ac:dyDescent="0.25">
      <c r="A104" s="19" t="s">
        <v>45</v>
      </c>
      <c r="B104" s="16">
        <f>SUM(B105:B115)</f>
        <v>550.36725548291963</v>
      </c>
      <c r="C104" s="16">
        <f t="shared" ref="C104:W104" si="37">SUM(C105:C115)</f>
        <v>680.14847389283386</v>
      </c>
      <c r="D104" s="16">
        <f t="shared" si="37"/>
        <v>810.03753380249111</v>
      </c>
      <c r="E104" s="16">
        <f t="shared" si="37"/>
        <v>1071.046156641255</v>
      </c>
      <c r="F104" s="16">
        <f t="shared" si="37"/>
        <v>1396.9674177867623</v>
      </c>
      <c r="G104" s="16">
        <f t="shared" si="37"/>
        <v>1426.7177635531195</v>
      </c>
      <c r="H104" s="16">
        <f t="shared" si="37"/>
        <v>262.01791585805944</v>
      </c>
      <c r="I104" s="16">
        <f t="shared" si="37"/>
        <v>215.60163835906607</v>
      </c>
      <c r="J104" s="16">
        <f t="shared" si="37"/>
        <v>-262.29623826716147</v>
      </c>
      <c r="K104" s="16">
        <f t="shared" si="37"/>
        <v>-1202.5905757259193</v>
      </c>
      <c r="L104" s="16">
        <f t="shared" si="37"/>
        <v>-1659.55409927547</v>
      </c>
      <c r="M104" s="16">
        <f t="shared" si="37"/>
        <v>-2213.5692999026578</v>
      </c>
      <c r="N104" s="16">
        <f t="shared" si="37"/>
        <v>-2502.0615350187418</v>
      </c>
      <c r="O104" s="16">
        <f t="shared" si="37"/>
        <v>-2546.4288619033455</v>
      </c>
      <c r="P104" s="16">
        <f t="shared" si="37"/>
        <v>-2518.8527910949292</v>
      </c>
      <c r="Q104" s="16">
        <f t="shared" si="37"/>
        <v>-1847.1109858934888</v>
      </c>
      <c r="R104" s="16">
        <f t="shared" si="37"/>
        <v>-2368.9239405195794</v>
      </c>
      <c r="S104" s="16">
        <f t="shared" si="37"/>
        <v>-2327.7159751133277</v>
      </c>
      <c r="T104" s="16">
        <f t="shared" si="37"/>
        <v>-2985.0507008523782</v>
      </c>
      <c r="U104" s="16">
        <f t="shared" si="37"/>
        <v>-2655.5731475310204</v>
      </c>
      <c r="V104" s="16">
        <f t="shared" si="37"/>
        <v>-2296.7386016030982</v>
      </c>
      <c r="W104" s="16">
        <f t="shared" si="37"/>
        <v>-2050.0899877376605</v>
      </c>
    </row>
    <row r="105" spans="1:23" x14ac:dyDescent="0.25">
      <c r="A105" s="20" t="s">
        <v>46</v>
      </c>
      <c r="B105" s="8">
        <f>IF(B58=0,0,B58/B$52*B$99)</f>
        <v>76.105380528378532</v>
      </c>
      <c r="C105" s="8">
        <f t="shared" ref="C105:W105" si="38">IF(C58=0,0,C58/C$52*C$99)</f>
        <v>98.820799102454188</v>
      </c>
      <c r="D105" s="8">
        <f t="shared" si="38"/>
        <v>109.452088274899</v>
      </c>
      <c r="E105" s="8">
        <f t="shared" si="38"/>
        <v>107.29443668456538</v>
      </c>
      <c r="F105" s="8">
        <f t="shared" si="38"/>
        <v>161.66442498657213</v>
      </c>
      <c r="G105" s="8">
        <f t="shared" si="38"/>
        <v>135.72282588068288</v>
      </c>
      <c r="H105" s="8">
        <f t="shared" si="38"/>
        <v>24.150945697628721</v>
      </c>
      <c r="I105" s="8">
        <f t="shared" si="38"/>
        <v>17.599426050999359</v>
      </c>
      <c r="J105" s="8">
        <f t="shared" si="38"/>
        <v>-22.215021745744693</v>
      </c>
      <c r="K105" s="8">
        <f t="shared" si="38"/>
        <v>-89.266999323517155</v>
      </c>
      <c r="L105" s="8">
        <f t="shared" si="38"/>
        <v>-125.73126468828134</v>
      </c>
      <c r="M105" s="8">
        <f t="shared" si="38"/>
        <v>-196.39502096293987</v>
      </c>
      <c r="N105" s="8">
        <f t="shared" si="38"/>
        <v>-198.2616622209564</v>
      </c>
      <c r="O105" s="8">
        <f t="shared" si="38"/>
        <v>-164.37323459624912</v>
      </c>
      <c r="P105" s="8">
        <f t="shared" si="38"/>
        <v>-164.18893182218827</v>
      </c>
      <c r="Q105" s="8">
        <f t="shared" si="38"/>
        <v>-156.3315179024498</v>
      </c>
      <c r="R105" s="8">
        <f t="shared" si="38"/>
        <v>-197.52050360760248</v>
      </c>
      <c r="S105" s="8">
        <f t="shared" si="38"/>
        <v>-201.17943913325598</v>
      </c>
      <c r="T105" s="8">
        <f t="shared" si="38"/>
        <v>-225.42013327302462</v>
      </c>
      <c r="U105" s="8">
        <f t="shared" si="38"/>
        <v>-192.25140955270408</v>
      </c>
      <c r="V105" s="8">
        <f t="shared" si="38"/>
        <v>-169.61392410490558</v>
      </c>
      <c r="W105" s="8">
        <f t="shared" si="38"/>
        <v>-157.24139628313404</v>
      </c>
    </row>
    <row r="106" spans="1:23" x14ac:dyDescent="0.25">
      <c r="A106" s="20" t="s">
        <v>47</v>
      </c>
      <c r="B106" s="8">
        <f t="shared" ref="B106:B115" si="39">IF(B59=0,0,B59/B$52*B$99)</f>
        <v>13.04776905612232</v>
      </c>
      <c r="C106" s="8">
        <f t="shared" ref="C106:W106" si="40">IF(C59=0,0,C59/C$52*C$99)</f>
        <v>17.846673227173014</v>
      </c>
      <c r="D106" s="8">
        <f t="shared" si="40"/>
        <v>29.019696457073785</v>
      </c>
      <c r="E106" s="8">
        <f t="shared" si="40"/>
        <v>28.589637780882637</v>
      </c>
      <c r="F106" s="8">
        <f t="shared" si="40"/>
        <v>35.385543792892776</v>
      </c>
      <c r="G106" s="8">
        <f t="shared" si="40"/>
        <v>23.813401316973533</v>
      </c>
      <c r="H106" s="8">
        <f t="shared" si="40"/>
        <v>5.4206304361898541</v>
      </c>
      <c r="I106" s="8">
        <f t="shared" si="40"/>
        <v>5.0327656130807279</v>
      </c>
      <c r="J106" s="8">
        <f t="shared" si="40"/>
        <v>-5.1949346979708979</v>
      </c>
      <c r="K106" s="8">
        <f t="shared" si="40"/>
        <v>-35.687778950158268</v>
      </c>
      <c r="L106" s="8">
        <f t="shared" si="40"/>
        <v>-58.306654855679938</v>
      </c>
      <c r="M106" s="8">
        <f t="shared" si="40"/>
        <v>-63.386366820325279</v>
      </c>
      <c r="N106" s="8">
        <f t="shared" si="40"/>
        <v>-46.966895969509928</v>
      </c>
      <c r="O106" s="8">
        <f t="shared" si="40"/>
        <v>-48.357294345387153</v>
      </c>
      <c r="P106" s="8">
        <f t="shared" si="40"/>
        <v>-42.702210230801946</v>
      </c>
      <c r="Q106" s="8">
        <f t="shared" si="40"/>
        <v>-46.024913211817577</v>
      </c>
      <c r="R106" s="8">
        <f t="shared" si="40"/>
        <v>-64.634011941993506</v>
      </c>
      <c r="S106" s="8">
        <f t="shared" si="40"/>
        <v>-62.764255531638454</v>
      </c>
      <c r="T106" s="8">
        <f t="shared" si="40"/>
        <v>-102.63309208770286</v>
      </c>
      <c r="U106" s="8">
        <f t="shared" si="40"/>
        <v>-105.59422163044799</v>
      </c>
      <c r="V106" s="8">
        <f t="shared" si="40"/>
        <v>-85.294858987917777</v>
      </c>
      <c r="W106" s="8">
        <f t="shared" si="40"/>
        <v>-83.992743059160404</v>
      </c>
    </row>
    <row r="107" spans="1:23" x14ac:dyDescent="0.25">
      <c r="A107" s="20" t="s">
        <v>48</v>
      </c>
      <c r="B107" s="8">
        <f t="shared" si="39"/>
        <v>82.178281965674216</v>
      </c>
      <c r="C107" s="8">
        <f t="shared" ref="C107:W107" si="41">IF(C60=0,0,C60/C$52*C$99)</f>
        <v>97.188793217821697</v>
      </c>
      <c r="D107" s="8">
        <f t="shared" si="41"/>
        <v>130.90716316003085</v>
      </c>
      <c r="E107" s="8">
        <f t="shared" si="41"/>
        <v>165.76700926025654</v>
      </c>
      <c r="F107" s="8">
        <f t="shared" si="41"/>
        <v>232.64890014380168</v>
      </c>
      <c r="G107" s="8">
        <f t="shared" si="41"/>
        <v>239.83708360387794</v>
      </c>
      <c r="H107" s="8">
        <f t="shared" si="41"/>
        <v>53.039739704710939</v>
      </c>
      <c r="I107" s="8">
        <f t="shared" si="41"/>
        <v>38.751786326064781</v>
      </c>
      <c r="J107" s="8">
        <f t="shared" si="41"/>
        <v>-50.114635579740906</v>
      </c>
      <c r="K107" s="8">
        <f t="shared" si="41"/>
        <v>-194.04420003840937</v>
      </c>
      <c r="L107" s="8">
        <f t="shared" si="41"/>
        <v>-272.75287001123286</v>
      </c>
      <c r="M107" s="8">
        <f t="shared" si="41"/>
        <v>-466.14853435129606</v>
      </c>
      <c r="N107" s="8">
        <f t="shared" si="41"/>
        <v>-607.23106899265201</v>
      </c>
      <c r="O107" s="8">
        <f t="shared" si="41"/>
        <v>-620.64849215877689</v>
      </c>
      <c r="P107" s="8">
        <f t="shared" si="41"/>
        <v>-611.9424953441229</v>
      </c>
      <c r="Q107" s="8">
        <f t="shared" si="41"/>
        <v>-393.76129076183878</v>
      </c>
      <c r="R107" s="8">
        <f t="shared" si="41"/>
        <v>-471.65886480241727</v>
      </c>
      <c r="S107" s="8">
        <f t="shared" si="41"/>
        <v>-465.13943935003437</v>
      </c>
      <c r="T107" s="8">
        <f t="shared" si="41"/>
        <v>-619.2206272839461</v>
      </c>
      <c r="U107" s="8">
        <f t="shared" si="41"/>
        <v>-549.15028512378797</v>
      </c>
      <c r="V107" s="8">
        <f t="shared" si="41"/>
        <v>-497.03827448610991</v>
      </c>
      <c r="W107" s="8">
        <f t="shared" si="41"/>
        <v>-445.67080290737027</v>
      </c>
    </row>
    <row r="108" spans="1:23" x14ac:dyDescent="0.25">
      <c r="A108" s="20" t="s">
        <v>50</v>
      </c>
      <c r="B108" s="8">
        <f t="shared" si="39"/>
        <v>39.739314673761584</v>
      </c>
      <c r="C108" s="8">
        <f t="shared" ref="C108:W108" si="42">IF(C61=0,0,C61/C$52*C$99)</f>
        <v>31.442319746341006</v>
      </c>
      <c r="D108" s="8">
        <f t="shared" si="42"/>
        <v>47.190817015850477</v>
      </c>
      <c r="E108" s="8">
        <f t="shared" si="42"/>
        <v>80.672340961928711</v>
      </c>
      <c r="F108" s="8">
        <f t="shared" si="42"/>
        <v>77.848071952509471</v>
      </c>
      <c r="G108" s="8">
        <f t="shared" si="42"/>
        <v>88.36310068693119</v>
      </c>
      <c r="H108" s="8">
        <f t="shared" si="42"/>
        <v>14.334040116912847</v>
      </c>
      <c r="I108" s="8">
        <f t="shared" si="42"/>
        <v>12.627801007507099</v>
      </c>
      <c r="J108" s="8">
        <f t="shared" si="42"/>
        <v>-15.769625653352414</v>
      </c>
      <c r="K108" s="8">
        <f t="shared" si="42"/>
        <v>-74.932677530064041</v>
      </c>
      <c r="L108" s="8">
        <f t="shared" si="42"/>
        <v>-80.772733830347107</v>
      </c>
      <c r="M108" s="8">
        <f t="shared" si="42"/>
        <v>-117.82289435254823</v>
      </c>
      <c r="N108" s="8">
        <f t="shared" si="42"/>
        <v>-170.74962822945122</v>
      </c>
      <c r="O108" s="8">
        <f t="shared" si="42"/>
        <v>-186.87271390783872</v>
      </c>
      <c r="P108" s="8">
        <f t="shared" si="42"/>
        <v>-185.9524374795258</v>
      </c>
      <c r="Q108" s="8">
        <f t="shared" si="42"/>
        <v>-107.17151999069974</v>
      </c>
      <c r="R108" s="8">
        <f t="shared" si="42"/>
        <v>-128.01323915794231</v>
      </c>
      <c r="S108" s="8">
        <f t="shared" si="42"/>
        <v>-121.05089336236475</v>
      </c>
      <c r="T108" s="8">
        <f t="shared" si="42"/>
        <v>-146.04938710353784</v>
      </c>
      <c r="U108" s="8">
        <f t="shared" si="42"/>
        <v>-132.87304283346577</v>
      </c>
      <c r="V108" s="8">
        <f t="shared" si="42"/>
        <v>-121.56989215399261</v>
      </c>
      <c r="W108" s="8">
        <f t="shared" si="42"/>
        <v>-109.75829407071168</v>
      </c>
    </row>
    <row r="109" spans="1:23" x14ac:dyDescent="0.25">
      <c r="A109" s="20" t="s">
        <v>51</v>
      </c>
      <c r="B109" s="8">
        <f t="shared" si="39"/>
        <v>48.360831815509911</v>
      </c>
      <c r="C109" s="8">
        <f t="shared" ref="C109:W109" si="43">IF(C62=0,0,C62/C$52*C$99)</f>
        <v>63.003120821350755</v>
      </c>
      <c r="D109" s="8">
        <f t="shared" si="43"/>
        <v>85.931059215267624</v>
      </c>
      <c r="E109" s="8">
        <f t="shared" si="43"/>
        <v>106.56377167922</v>
      </c>
      <c r="F109" s="8">
        <f t="shared" si="43"/>
        <v>131.99571096457763</v>
      </c>
      <c r="G109" s="8">
        <f t="shared" si="43"/>
        <v>113.28659016697138</v>
      </c>
      <c r="H109" s="8">
        <f t="shared" si="43"/>
        <v>17.544597365763305</v>
      </c>
      <c r="I109" s="8">
        <f t="shared" si="43"/>
        <v>13.539979714285872</v>
      </c>
      <c r="J109" s="8">
        <f t="shared" si="43"/>
        <v>-16.439007551139404</v>
      </c>
      <c r="K109" s="8">
        <f t="shared" si="43"/>
        <v>-89.823138845781131</v>
      </c>
      <c r="L109" s="8">
        <f t="shared" si="43"/>
        <v>-121.39842225232167</v>
      </c>
      <c r="M109" s="8">
        <f t="shared" si="43"/>
        <v>-118.21934659372863</v>
      </c>
      <c r="N109" s="8">
        <f t="shared" si="43"/>
        <v>-182.93193664286849</v>
      </c>
      <c r="O109" s="8">
        <f t="shared" si="43"/>
        <v>-220.84230244526162</v>
      </c>
      <c r="P109" s="8">
        <f t="shared" si="43"/>
        <v>-220.57549011007822</v>
      </c>
      <c r="Q109" s="8">
        <f t="shared" si="43"/>
        <v>-182.87177671703054</v>
      </c>
      <c r="R109" s="8">
        <f t="shared" si="43"/>
        <v>-236.66803164841437</v>
      </c>
      <c r="S109" s="8">
        <f t="shared" si="43"/>
        <v>-240.14753454962661</v>
      </c>
      <c r="T109" s="8">
        <f t="shared" si="43"/>
        <v>-287.50488896889931</v>
      </c>
      <c r="U109" s="8">
        <f t="shared" si="43"/>
        <v>-257.63971166872631</v>
      </c>
      <c r="V109" s="8">
        <f t="shared" si="43"/>
        <v>-232.76758831697916</v>
      </c>
      <c r="W109" s="8">
        <f t="shared" si="43"/>
        <v>-209.35681569329051</v>
      </c>
    </row>
    <row r="110" spans="1:23" x14ac:dyDescent="0.25">
      <c r="A110" s="20" t="s">
        <v>49</v>
      </c>
      <c r="B110" s="8">
        <f t="shared" si="39"/>
        <v>201.94039700802227</v>
      </c>
      <c r="C110" s="8">
        <f t="shared" ref="C110:W110" si="44">IF(C63=0,0,C63/C$52*C$99)</f>
        <v>253.21310057892836</v>
      </c>
      <c r="D110" s="8">
        <f t="shared" si="44"/>
        <v>262.92343504063251</v>
      </c>
      <c r="E110" s="8">
        <f t="shared" si="44"/>
        <v>388.44723534731594</v>
      </c>
      <c r="F110" s="8">
        <f t="shared" si="44"/>
        <v>473.9254226424992</v>
      </c>
      <c r="G110" s="8">
        <f t="shared" si="44"/>
        <v>505.07449178680304</v>
      </c>
      <c r="H110" s="8">
        <f t="shared" si="44"/>
        <v>107.28843330547933</v>
      </c>
      <c r="I110" s="8">
        <f t="shared" si="44"/>
        <v>82.672983864753178</v>
      </c>
      <c r="J110" s="8">
        <f t="shared" si="44"/>
        <v>-101.02563767984023</v>
      </c>
      <c r="K110" s="8">
        <f t="shared" si="44"/>
        <v>-425.05513820773717</v>
      </c>
      <c r="L110" s="8">
        <f t="shared" si="44"/>
        <v>-588.88870414189307</v>
      </c>
      <c r="M110" s="8">
        <f t="shared" si="44"/>
        <v>-834.34657212105367</v>
      </c>
      <c r="N110" s="8">
        <f t="shared" si="44"/>
        <v>-780.26079293569046</v>
      </c>
      <c r="O110" s="8">
        <f t="shared" si="44"/>
        <v>-708.52376558394997</v>
      </c>
      <c r="P110" s="8">
        <f t="shared" si="44"/>
        <v>-718.5547453871452</v>
      </c>
      <c r="Q110" s="8">
        <f t="shared" si="44"/>
        <v>-606.74546313783117</v>
      </c>
      <c r="R110" s="8">
        <f t="shared" si="44"/>
        <v>-820.93296156057477</v>
      </c>
      <c r="S110" s="8">
        <f t="shared" si="44"/>
        <v>-807.54272510752332</v>
      </c>
      <c r="T110" s="8">
        <f t="shared" si="44"/>
        <v>-1034.1736598795294</v>
      </c>
      <c r="U110" s="8">
        <f t="shared" si="44"/>
        <v>-889.59430290706155</v>
      </c>
      <c r="V110" s="8">
        <f t="shared" si="44"/>
        <v>-747.16980361772562</v>
      </c>
      <c r="W110" s="8">
        <f t="shared" si="44"/>
        <v>-651.51339694870751</v>
      </c>
    </row>
    <row r="111" spans="1:23" x14ac:dyDescent="0.25">
      <c r="A111" s="20" t="s">
        <v>52</v>
      </c>
      <c r="B111" s="8">
        <f t="shared" si="39"/>
        <v>17.612623703251401</v>
      </c>
      <c r="C111" s="8">
        <f t="shared" ref="C111:W111" si="45">IF(C64=0,0,C64/C$52*C$99)</f>
        <v>21.758793135725313</v>
      </c>
      <c r="D111" s="8">
        <f t="shared" si="45"/>
        <v>23.530226311278536</v>
      </c>
      <c r="E111" s="8">
        <f t="shared" si="45"/>
        <v>35.997374809825239</v>
      </c>
      <c r="F111" s="8">
        <f t="shared" si="45"/>
        <v>44.247884072605039</v>
      </c>
      <c r="G111" s="8">
        <f t="shared" si="45"/>
        <v>31.350611180544327</v>
      </c>
      <c r="H111" s="8">
        <f t="shared" si="45"/>
        <v>5.4507112983569375</v>
      </c>
      <c r="I111" s="8">
        <f t="shared" si="45"/>
        <v>5.1753951784285697</v>
      </c>
      <c r="J111" s="8">
        <f t="shared" si="45"/>
        <v>-6.5795009493283017</v>
      </c>
      <c r="K111" s="8">
        <f t="shared" si="45"/>
        <v>-24.853158328153057</v>
      </c>
      <c r="L111" s="8">
        <f t="shared" si="45"/>
        <v>-26.227808354082278</v>
      </c>
      <c r="M111" s="8">
        <f t="shared" si="45"/>
        <v>-44.261574954881553</v>
      </c>
      <c r="N111" s="8">
        <f t="shared" si="45"/>
        <v>-40.844404221718662</v>
      </c>
      <c r="O111" s="8">
        <f t="shared" si="45"/>
        <v>-30.612809960444743</v>
      </c>
      <c r="P111" s="8">
        <f t="shared" si="45"/>
        <v>-31.524860194071323</v>
      </c>
      <c r="Q111" s="8">
        <f t="shared" si="45"/>
        <v>-23.233712624429423</v>
      </c>
      <c r="R111" s="8">
        <f t="shared" si="45"/>
        <v>-41.063972803401313</v>
      </c>
      <c r="S111" s="8">
        <f t="shared" si="45"/>
        <v>-37.731352664153412</v>
      </c>
      <c r="T111" s="8">
        <f t="shared" si="45"/>
        <v>-49.043298314813768</v>
      </c>
      <c r="U111" s="8">
        <f t="shared" si="45"/>
        <v>-50.539255747002009</v>
      </c>
      <c r="V111" s="8">
        <f t="shared" si="45"/>
        <v>-38.306791220829602</v>
      </c>
      <c r="W111" s="8">
        <f t="shared" si="45"/>
        <v>-34.036588277704872</v>
      </c>
    </row>
    <row r="112" spans="1:23" x14ac:dyDescent="0.25">
      <c r="A112" s="20" t="s">
        <v>53</v>
      </c>
      <c r="B112" s="8">
        <f t="shared" si="39"/>
        <v>19.584508440312806</v>
      </c>
      <c r="C112" s="8">
        <f t="shared" ref="C112:W112" si="46">IF(C65=0,0,C65/C$52*C$99)</f>
        <v>30.961848524413753</v>
      </c>
      <c r="D112" s="8">
        <f t="shared" si="46"/>
        <v>30.212005664803687</v>
      </c>
      <c r="E112" s="8">
        <f t="shared" si="46"/>
        <v>46.766809040009228</v>
      </c>
      <c r="F112" s="8">
        <f t="shared" si="46"/>
        <v>59.26717698817604</v>
      </c>
      <c r="G112" s="8">
        <f t="shared" si="46"/>
        <v>54.437412831556621</v>
      </c>
      <c r="H112" s="8">
        <f t="shared" si="46"/>
        <v>10.801947165477413</v>
      </c>
      <c r="I112" s="8">
        <f t="shared" si="46"/>
        <v>8.3096279829460187</v>
      </c>
      <c r="J112" s="8">
        <f t="shared" si="46"/>
        <v>-10.400996593143697</v>
      </c>
      <c r="K112" s="8">
        <f t="shared" si="46"/>
        <v>-61.295244514097263</v>
      </c>
      <c r="L112" s="8">
        <f t="shared" si="46"/>
        <v>-89.032397005647823</v>
      </c>
      <c r="M112" s="8">
        <f t="shared" si="46"/>
        <v>-114.65717971382608</v>
      </c>
      <c r="N112" s="8">
        <f t="shared" si="46"/>
        <v>-77.565146533637233</v>
      </c>
      <c r="O112" s="8">
        <f t="shared" si="46"/>
        <v>-120.89112357631321</v>
      </c>
      <c r="P112" s="8">
        <f t="shared" si="46"/>
        <v>-86.831898230920956</v>
      </c>
      <c r="Q112" s="8">
        <f t="shared" si="46"/>
        <v>-84.211804954494809</v>
      </c>
      <c r="R112" s="8">
        <f t="shared" si="46"/>
        <v>-101.06051139464822</v>
      </c>
      <c r="S112" s="8">
        <f t="shared" si="46"/>
        <v>-95.196230447990658</v>
      </c>
      <c r="T112" s="8">
        <f t="shared" si="46"/>
        <v>-120.81310192560096</v>
      </c>
      <c r="U112" s="8">
        <f t="shared" si="46"/>
        <v>-108.69794038997816</v>
      </c>
      <c r="V112" s="8">
        <f t="shared" si="46"/>
        <v>-93.43982782201293</v>
      </c>
      <c r="W112" s="8">
        <f t="shared" si="46"/>
        <v>-76.95790039140681</v>
      </c>
    </row>
    <row r="113" spans="1:23" x14ac:dyDescent="0.25">
      <c r="A113" s="20" t="s">
        <v>54</v>
      </c>
      <c r="B113" s="8">
        <f t="shared" si="39"/>
        <v>25.186962316557207</v>
      </c>
      <c r="C113" s="8">
        <f t="shared" ref="C113:W113" si="47">IF(C66=0,0,C66/C$52*C$99)</f>
        <v>22.127208214779497</v>
      </c>
      <c r="D113" s="8">
        <f t="shared" si="47"/>
        <v>26.70253523379424</v>
      </c>
      <c r="E113" s="8">
        <f t="shared" si="47"/>
        <v>32.550039570797516</v>
      </c>
      <c r="F113" s="8">
        <f t="shared" si="47"/>
        <v>42.207390795756233</v>
      </c>
      <c r="G113" s="8">
        <f t="shared" si="47"/>
        <v>42.230969422527252</v>
      </c>
      <c r="H113" s="8">
        <f t="shared" si="47"/>
        <v>6.0724888819908953</v>
      </c>
      <c r="I113" s="8">
        <f t="shared" si="47"/>
        <v>3.5691553621990888</v>
      </c>
      <c r="J113" s="8">
        <f t="shared" si="47"/>
        <v>-4.3423964795927574</v>
      </c>
      <c r="K113" s="8">
        <f t="shared" si="47"/>
        <v>-28.337611922865065</v>
      </c>
      <c r="L113" s="8">
        <f t="shared" si="47"/>
        <v>-28.60457648834484</v>
      </c>
      <c r="M113" s="8">
        <f t="shared" si="47"/>
        <v>-37.946875241915933</v>
      </c>
      <c r="N113" s="8">
        <f t="shared" si="47"/>
        <v>-40.640244261547714</v>
      </c>
      <c r="O113" s="8">
        <f t="shared" si="47"/>
        <v>-33.249374159879025</v>
      </c>
      <c r="P113" s="8">
        <f t="shared" si="47"/>
        <v>-33.587865034192653</v>
      </c>
      <c r="Q113" s="8">
        <f t="shared" si="47"/>
        <v>-25.751459281620633</v>
      </c>
      <c r="R113" s="8">
        <f t="shared" si="47"/>
        <v>-40.947140730046264</v>
      </c>
      <c r="S113" s="8">
        <f t="shared" si="47"/>
        <v>-28.823558050030325</v>
      </c>
      <c r="T113" s="8">
        <f t="shared" si="47"/>
        <v>-44.20551171635114</v>
      </c>
      <c r="U113" s="8">
        <f t="shared" si="47"/>
        <v>-36.034262707843588</v>
      </c>
      <c r="V113" s="8">
        <f t="shared" si="47"/>
        <v>-33.533253670708319</v>
      </c>
      <c r="W113" s="8">
        <f t="shared" si="47"/>
        <v>-27.039934965198977</v>
      </c>
    </row>
    <row r="114" spans="1:23" x14ac:dyDescent="0.25">
      <c r="A114" s="20" t="s">
        <v>55</v>
      </c>
      <c r="B114" s="8">
        <f t="shared" si="39"/>
        <v>3.9292877482799469</v>
      </c>
      <c r="C114" s="8">
        <f t="shared" ref="C114:W114" si="48">IF(C67=0,0,C67/C$52*C$99)</f>
        <v>4.5505151052269452</v>
      </c>
      <c r="D114" s="8">
        <f t="shared" si="48"/>
        <v>6.1945580029523182</v>
      </c>
      <c r="E114" s="8">
        <f t="shared" si="48"/>
        <v>6.3172469398171742</v>
      </c>
      <c r="F114" s="8">
        <f t="shared" si="48"/>
        <v>19.21013812954936</v>
      </c>
      <c r="G114" s="8">
        <f t="shared" si="48"/>
        <v>13.644917750225083</v>
      </c>
      <c r="H114" s="8">
        <f t="shared" si="48"/>
        <v>1.5809896296374757</v>
      </c>
      <c r="I114" s="8">
        <f t="shared" si="48"/>
        <v>1.6032117734477564</v>
      </c>
      <c r="J114" s="8">
        <f t="shared" si="48"/>
        <v>-1.8099623903436073</v>
      </c>
      <c r="K114" s="8">
        <f t="shared" si="48"/>
        <v>-6.6611435650337185</v>
      </c>
      <c r="L114" s="8">
        <f t="shared" si="48"/>
        <v>-8.2135797896547178</v>
      </c>
      <c r="M114" s="8">
        <f t="shared" si="48"/>
        <v>-16.348428437888501</v>
      </c>
      <c r="N114" s="8">
        <f t="shared" si="48"/>
        <v>-9.8750500401366264</v>
      </c>
      <c r="O114" s="8">
        <f t="shared" si="48"/>
        <v>-13.405276260156676</v>
      </c>
      <c r="P114" s="8">
        <f t="shared" si="48"/>
        <v>-11.572610739580076</v>
      </c>
      <c r="Q114" s="8">
        <f t="shared" si="48"/>
        <v>-13.787412909317585</v>
      </c>
      <c r="R114" s="8">
        <f t="shared" si="48"/>
        <v>-23.90291710921726</v>
      </c>
      <c r="S114" s="8">
        <f t="shared" si="48"/>
        <v>-17.265604325476922</v>
      </c>
      <c r="T114" s="8">
        <f t="shared" si="48"/>
        <v>-22.205687577137635</v>
      </c>
      <c r="U114" s="8">
        <f t="shared" si="48"/>
        <v>-19.980313547138522</v>
      </c>
      <c r="V114" s="8">
        <f t="shared" si="48"/>
        <v>-16.084567408772365</v>
      </c>
      <c r="W114" s="8">
        <f t="shared" si="48"/>
        <v>-13.043811846088373</v>
      </c>
    </row>
    <row r="115" spans="1:23" x14ac:dyDescent="0.25">
      <c r="A115" s="20" t="s">
        <v>76</v>
      </c>
      <c r="B115" s="8">
        <f t="shared" si="39"/>
        <v>22.681898227049388</v>
      </c>
      <c r="C115" s="8">
        <f t="shared" ref="C115:W115" si="49">IF(C68=0,0,C68/C$52*C$99)</f>
        <v>39.235302218619239</v>
      </c>
      <c r="D115" s="8">
        <f t="shared" si="49"/>
        <v>57.973949425908081</v>
      </c>
      <c r="E115" s="8">
        <f t="shared" si="49"/>
        <v>72.080254566636739</v>
      </c>
      <c r="F115" s="8">
        <f t="shared" si="49"/>
        <v>118.56675331782279</v>
      </c>
      <c r="G115" s="8">
        <f t="shared" si="49"/>
        <v>178.95635892602635</v>
      </c>
      <c r="H115" s="8">
        <f t="shared" si="49"/>
        <v>16.333392255911704</v>
      </c>
      <c r="I115" s="8">
        <f t="shared" si="49"/>
        <v>26.719505485353597</v>
      </c>
      <c r="J115" s="8">
        <f t="shared" si="49"/>
        <v>-28.404518946964579</v>
      </c>
      <c r="K115" s="8">
        <f t="shared" si="49"/>
        <v>-172.63348450010307</v>
      </c>
      <c r="L115" s="8">
        <f t="shared" si="49"/>
        <v>-259.62508785798423</v>
      </c>
      <c r="M115" s="8">
        <f t="shared" si="49"/>
        <v>-204.03650635225424</v>
      </c>
      <c r="N115" s="8">
        <f t="shared" si="49"/>
        <v>-346.73470497057326</v>
      </c>
      <c r="O115" s="8">
        <f t="shared" si="49"/>
        <v>-398.65247490908808</v>
      </c>
      <c r="P115" s="8">
        <f t="shared" si="49"/>
        <v>-411.41924652230188</v>
      </c>
      <c r="Q115" s="8">
        <f t="shared" si="49"/>
        <v>-207.22011440195885</v>
      </c>
      <c r="R115" s="8">
        <f t="shared" si="49"/>
        <v>-242.52178576332162</v>
      </c>
      <c r="S115" s="8">
        <f t="shared" si="49"/>
        <v>-250.87494259123295</v>
      </c>
      <c r="T115" s="8">
        <f t="shared" si="49"/>
        <v>-333.78131272183413</v>
      </c>
      <c r="U115" s="8">
        <f t="shared" si="49"/>
        <v>-313.21840142286521</v>
      </c>
      <c r="V115" s="8">
        <f t="shared" si="49"/>
        <v>-261.91981981314473</v>
      </c>
      <c r="W115" s="8">
        <f t="shared" si="49"/>
        <v>-241.47830329488696</v>
      </c>
    </row>
    <row r="116" spans="1:23" x14ac:dyDescent="0.25">
      <c r="A116" s="15" t="s">
        <v>56</v>
      </c>
      <c r="B116" s="16">
        <f>SUM(B117:B121)</f>
        <v>-6185.1092889999663</v>
      </c>
      <c r="C116" s="16">
        <f t="shared" ref="C116:W116" si="50">SUM(C117:C121)</f>
        <v>-6425.8360929599903</v>
      </c>
      <c r="D116" s="16">
        <f t="shared" si="50"/>
        <v>-6401.1201897999999</v>
      </c>
      <c r="E116" s="16">
        <f t="shared" si="50"/>
        <v>-6922.848024039984</v>
      </c>
      <c r="F116" s="16">
        <f t="shared" si="50"/>
        <v>-7658.3898471599859</v>
      </c>
      <c r="G116" s="16">
        <f t="shared" si="50"/>
        <v>-8900.9804380800069</v>
      </c>
      <c r="H116" s="16">
        <f t="shared" si="50"/>
        <v>-9266.9976441600193</v>
      </c>
      <c r="I116" s="16">
        <f t="shared" si="50"/>
        <v>-9942.6367111600084</v>
      </c>
      <c r="J116" s="16">
        <f t="shared" si="50"/>
        <v>-9562.4436114799737</v>
      </c>
      <c r="K116" s="16">
        <f t="shared" si="50"/>
        <v>-8073.6640254400272</v>
      </c>
      <c r="L116" s="16">
        <f t="shared" si="50"/>
        <v>-8512.210608680025</v>
      </c>
      <c r="M116" s="16">
        <f t="shared" si="50"/>
        <v>-7137.2343913600389</v>
      </c>
      <c r="N116" s="16">
        <f t="shared" si="50"/>
        <v>-4833.1010717600011</v>
      </c>
      <c r="O116" s="16">
        <f t="shared" si="50"/>
        <v>-2978.0532042400059</v>
      </c>
      <c r="P116" s="16">
        <f t="shared" si="50"/>
        <v>-3168.5722123600153</v>
      </c>
      <c r="Q116" s="16">
        <f t="shared" si="50"/>
        <v>-3144.9553802800269</v>
      </c>
      <c r="R116" s="16">
        <f t="shared" si="50"/>
        <v>-3566.0506103200082</v>
      </c>
      <c r="S116" s="16">
        <f t="shared" si="50"/>
        <v>-3856.8717607200092</v>
      </c>
      <c r="T116" s="16">
        <f t="shared" si="50"/>
        <v>-3920.3542567200002</v>
      </c>
      <c r="U116" s="16">
        <f t="shared" si="50"/>
        <v>-4136.0662959599968</v>
      </c>
      <c r="V116" s="16">
        <f t="shared" si="50"/>
        <v>-1454.8899771599931</v>
      </c>
      <c r="W116" s="16">
        <f t="shared" si="50"/>
        <v>-2854.8685350400269</v>
      </c>
    </row>
    <row r="117" spans="1:23" x14ac:dyDescent="0.25">
      <c r="A117" s="10" t="s">
        <v>75</v>
      </c>
      <c r="B117" s="8">
        <f t="shared" ref="B117:W117" si="51">B19-B70</f>
        <v>-2205.3821570400009</v>
      </c>
      <c r="C117" s="8">
        <f t="shared" si="51"/>
        <v>-2111.0136195200012</v>
      </c>
      <c r="D117" s="8">
        <f t="shared" si="51"/>
        <v>-1853.1105039999998</v>
      </c>
      <c r="E117" s="8">
        <f t="shared" si="51"/>
        <v>-1937.9235919999987</v>
      </c>
      <c r="F117" s="8">
        <f t="shared" si="51"/>
        <v>-2146.6659819999995</v>
      </c>
      <c r="G117" s="8">
        <f t="shared" si="51"/>
        <v>-2900.5677419999979</v>
      </c>
      <c r="H117" s="8">
        <f t="shared" si="51"/>
        <v>-3177.6280119999988</v>
      </c>
      <c r="I117" s="8">
        <f t="shared" si="51"/>
        <v>-3386.5577120000025</v>
      </c>
      <c r="J117" s="8">
        <f t="shared" si="51"/>
        <v>-3384.1125820000016</v>
      </c>
      <c r="K117" s="8">
        <f t="shared" si="51"/>
        <v>-3023.783052000003</v>
      </c>
      <c r="L117" s="8">
        <f t="shared" si="51"/>
        <v>-3780.9611780000009</v>
      </c>
      <c r="M117" s="8">
        <f t="shared" si="51"/>
        <v>-3128.7348360000001</v>
      </c>
      <c r="N117" s="8">
        <f t="shared" si="51"/>
        <v>-2825.8042360000018</v>
      </c>
      <c r="O117" s="8">
        <f t="shared" si="51"/>
        <v>-2400.9457460000008</v>
      </c>
      <c r="P117" s="8">
        <f t="shared" si="51"/>
        <v>-2701.3861540000016</v>
      </c>
      <c r="Q117" s="8">
        <f t="shared" si="51"/>
        <v>-3017.2470739999999</v>
      </c>
      <c r="R117" s="8">
        <f t="shared" si="51"/>
        <v>-3309.8341239999982</v>
      </c>
      <c r="S117" s="8">
        <f t="shared" si="51"/>
        <v>-3705.5530740000022</v>
      </c>
      <c r="T117" s="8">
        <f t="shared" si="51"/>
        <v>-3747.9411840000016</v>
      </c>
      <c r="U117" s="8">
        <f t="shared" si="51"/>
        <v>-4032.2356259999997</v>
      </c>
      <c r="V117" s="8">
        <f t="shared" si="51"/>
        <v>-1372.4408340000009</v>
      </c>
      <c r="W117" s="8">
        <f t="shared" si="51"/>
        <v>-2833.549147759999</v>
      </c>
    </row>
    <row r="118" spans="1:23" x14ac:dyDescent="0.25">
      <c r="A118" s="10" t="s">
        <v>58</v>
      </c>
      <c r="B118" s="8">
        <f t="shared" ref="B118:W118" si="52">B20-B71</f>
        <v>-2709.2041846399661</v>
      </c>
      <c r="C118" s="8">
        <f t="shared" si="52"/>
        <v>-2949.328470479988</v>
      </c>
      <c r="D118" s="8">
        <f t="shared" si="52"/>
        <v>-3209.5068097600015</v>
      </c>
      <c r="E118" s="8">
        <f t="shared" si="52"/>
        <v>-3477.0773216799862</v>
      </c>
      <c r="F118" s="8">
        <f t="shared" si="52"/>
        <v>-3727.8811025599862</v>
      </c>
      <c r="G118" s="8">
        <f t="shared" si="52"/>
        <v>-4030.9983036400081</v>
      </c>
      <c r="H118" s="8">
        <f t="shared" si="52"/>
        <v>-4380.3998719600204</v>
      </c>
      <c r="I118" s="8">
        <f t="shared" si="52"/>
        <v>-4484.1533324000047</v>
      </c>
      <c r="J118" s="8">
        <f t="shared" si="52"/>
        <v>-4187.8881433599745</v>
      </c>
      <c r="K118" s="8">
        <f t="shared" si="52"/>
        <v>-3389.6724898000248</v>
      </c>
      <c r="L118" s="8">
        <f t="shared" si="52"/>
        <v>-2998.9766836400231</v>
      </c>
      <c r="M118" s="8">
        <f t="shared" si="52"/>
        <v>-2623.8437542800384</v>
      </c>
      <c r="N118" s="8">
        <f t="shared" si="52"/>
        <v>-449.56838276000053</v>
      </c>
      <c r="O118" s="8">
        <f t="shared" si="52"/>
        <v>-570.42873460000555</v>
      </c>
      <c r="P118" s="8">
        <f t="shared" si="52"/>
        <v>-457.84616360001382</v>
      </c>
      <c r="Q118" s="8">
        <f t="shared" si="52"/>
        <v>-45.696794480027165</v>
      </c>
      <c r="R118" s="8">
        <f t="shared" si="52"/>
        <v>-186.5959149600094</v>
      </c>
      <c r="S118" s="8">
        <f t="shared" si="52"/>
        <v>-178.02242396000656</v>
      </c>
      <c r="T118" s="8">
        <f t="shared" si="52"/>
        <v>-199.49405331999878</v>
      </c>
      <c r="U118" s="8">
        <f t="shared" si="52"/>
        <v>-117.11132851999719</v>
      </c>
      <c r="V118" s="8">
        <f t="shared" si="52"/>
        <v>-5.0035085199924652</v>
      </c>
      <c r="W118" s="8">
        <f t="shared" si="52"/>
        <v>61.437480639971909</v>
      </c>
    </row>
    <row r="119" spans="1:23" x14ac:dyDescent="0.25">
      <c r="A119" s="10" t="s">
        <v>57</v>
      </c>
      <c r="B119" s="8">
        <f t="shared" ref="B119:W119" si="53">B21-B72</f>
        <v>-1233.8294103599994</v>
      </c>
      <c r="C119" s="8">
        <f t="shared" si="53"/>
        <v>-1326.5884110799998</v>
      </c>
      <c r="D119" s="8">
        <f t="shared" si="53"/>
        <v>-1304.5351496400001</v>
      </c>
      <c r="E119" s="8">
        <f t="shared" si="53"/>
        <v>-1478.0345292800002</v>
      </c>
      <c r="F119" s="8">
        <f t="shared" si="53"/>
        <v>-1737.1104310799997</v>
      </c>
      <c r="G119" s="8">
        <f t="shared" si="53"/>
        <v>-1913.3737507199999</v>
      </c>
      <c r="H119" s="8">
        <f t="shared" si="53"/>
        <v>-1667.0009685600003</v>
      </c>
      <c r="I119" s="8">
        <f t="shared" si="53"/>
        <v>-2038.8666989200001</v>
      </c>
      <c r="J119" s="8">
        <f t="shared" si="53"/>
        <v>-1953.9491610800001</v>
      </c>
      <c r="K119" s="8">
        <f t="shared" si="53"/>
        <v>-1638.58692892</v>
      </c>
      <c r="L119" s="8">
        <f t="shared" si="53"/>
        <v>-1705.91589856</v>
      </c>
      <c r="M119" s="8">
        <f t="shared" si="53"/>
        <v>-1347.5892089200001</v>
      </c>
      <c r="N119" s="8">
        <f t="shared" si="53"/>
        <v>-1532.4052792799998</v>
      </c>
      <c r="O119" s="8">
        <f t="shared" si="53"/>
        <v>-8.4393103600000074</v>
      </c>
      <c r="P119" s="8">
        <f t="shared" si="53"/>
        <v>-1.019418920000021</v>
      </c>
      <c r="Q119" s="8">
        <f t="shared" si="53"/>
        <v>-29.838700719999963</v>
      </c>
      <c r="R119" s="8">
        <f t="shared" si="53"/>
        <v>-14.984208920000043</v>
      </c>
      <c r="S119" s="8">
        <f t="shared" si="53"/>
        <v>-1.6107307199999923</v>
      </c>
      <c r="T119" s="8">
        <f t="shared" si="53"/>
        <v>-9.5580360000013798E-2</v>
      </c>
      <c r="U119" s="8">
        <f t="shared" si="53"/>
        <v>-12.722620000000006</v>
      </c>
      <c r="V119" s="8">
        <f t="shared" si="53"/>
        <v>-17.928020720000006</v>
      </c>
      <c r="W119" s="8">
        <f t="shared" si="53"/>
        <v>-23.245280199999996</v>
      </c>
    </row>
    <row r="120" spans="1:23" x14ac:dyDescent="0.25">
      <c r="A120" s="10" t="s">
        <v>59</v>
      </c>
      <c r="B120" s="8">
        <f t="shared" ref="B120:W120" si="54">B22-B73</f>
        <v>-46.459566759999689</v>
      </c>
      <c r="C120" s="8">
        <f t="shared" si="54"/>
        <v>-48.632129520001399</v>
      </c>
      <c r="D120" s="8">
        <f t="shared" si="54"/>
        <v>-42.134737959998347</v>
      </c>
      <c r="E120" s="8">
        <f t="shared" si="54"/>
        <v>-40.78341263999846</v>
      </c>
      <c r="F120" s="8">
        <f t="shared" si="54"/>
        <v>-54.688509160000649</v>
      </c>
      <c r="G120" s="8">
        <f t="shared" si="54"/>
        <v>-57.221831320001002</v>
      </c>
      <c r="H120" s="8">
        <f t="shared" si="54"/>
        <v>-42.671571439999752</v>
      </c>
      <c r="I120" s="8">
        <f t="shared" si="54"/>
        <v>-34.166795680001087</v>
      </c>
      <c r="J120" s="8">
        <f t="shared" si="54"/>
        <v>-38.867269159998614</v>
      </c>
      <c r="K120" s="8">
        <f t="shared" si="54"/>
        <v>-23.382040599999527</v>
      </c>
      <c r="L120" s="8">
        <f t="shared" si="54"/>
        <v>-28.148712400000022</v>
      </c>
      <c r="M120" s="8">
        <f t="shared" si="54"/>
        <v>-38.735132160000376</v>
      </c>
      <c r="N120" s="8">
        <f t="shared" si="54"/>
        <v>-26.183509999999842</v>
      </c>
      <c r="O120" s="8">
        <f t="shared" si="54"/>
        <v>-0.36745543999973052</v>
      </c>
      <c r="P120" s="8">
        <f t="shared" si="54"/>
        <v>-10.105738200000019</v>
      </c>
      <c r="Q120" s="8">
        <f t="shared" si="54"/>
        <v>-53.041123240000161</v>
      </c>
      <c r="R120" s="8">
        <f t="shared" si="54"/>
        <v>-55.761052640000344</v>
      </c>
      <c r="S120" s="8">
        <f t="shared" si="54"/>
        <v>24.275321679999706</v>
      </c>
      <c r="T120" s="8">
        <f t="shared" si="54"/>
        <v>23.841650960000152</v>
      </c>
      <c r="U120" s="8">
        <f t="shared" si="54"/>
        <v>23.022828560000107</v>
      </c>
      <c r="V120" s="8">
        <f t="shared" si="54"/>
        <v>-62.818937839999762</v>
      </c>
      <c r="W120" s="8">
        <f t="shared" si="54"/>
        <v>-60.467167719999907</v>
      </c>
    </row>
    <row r="121" spans="1:23" x14ac:dyDescent="0.25">
      <c r="A121" s="10" t="s">
        <v>60</v>
      </c>
      <c r="B121" s="8">
        <f t="shared" ref="B121:W121" si="55">B23-B74</f>
        <v>9.7660298000000267</v>
      </c>
      <c r="C121" s="8">
        <f t="shared" si="55"/>
        <v>9.7265376400000036</v>
      </c>
      <c r="D121" s="8">
        <f t="shared" si="55"/>
        <v>8.1670115600000486</v>
      </c>
      <c r="E121" s="8">
        <f t="shared" si="55"/>
        <v>10.970831560000079</v>
      </c>
      <c r="F121" s="8">
        <f t="shared" si="55"/>
        <v>7.9561776399999928</v>
      </c>
      <c r="G121" s="8">
        <f t="shared" si="55"/>
        <v>1.1811896000000672</v>
      </c>
      <c r="H121" s="8">
        <f t="shared" si="55"/>
        <v>0.70277979999998763</v>
      </c>
      <c r="I121" s="8">
        <f t="shared" si="55"/>
        <v>1.1078278399999988</v>
      </c>
      <c r="J121" s="8">
        <f t="shared" si="55"/>
        <v>2.3735441199999912</v>
      </c>
      <c r="K121" s="8">
        <f t="shared" si="55"/>
        <v>1.7604858799999761</v>
      </c>
      <c r="L121" s="8">
        <f t="shared" si="55"/>
        <v>1.7918639199999973</v>
      </c>
      <c r="M121" s="8">
        <f t="shared" si="55"/>
        <v>1.6685400000000072</v>
      </c>
      <c r="N121" s="8">
        <f t="shared" si="55"/>
        <v>0.86033628000001272</v>
      </c>
      <c r="O121" s="8">
        <f t="shared" si="55"/>
        <v>2.1280421600000068</v>
      </c>
      <c r="P121" s="8">
        <f t="shared" si="55"/>
        <v>1.7852623599999902</v>
      </c>
      <c r="Q121" s="8">
        <f t="shared" si="55"/>
        <v>0.86831215999997369</v>
      </c>
      <c r="R121" s="8">
        <f t="shared" si="55"/>
        <v>1.1246901999999892</v>
      </c>
      <c r="S121" s="8">
        <f t="shared" si="55"/>
        <v>4.0391462800000397</v>
      </c>
      <c r="T121" s="8">
        <f t="shared" si="55"/>
        <v>3.3349099999999794</v>
      </c>
      <c r="U121" s="8">
        <f t="shared" si="55"/>
        <v>2.9804499999999905</v>
      </c>
      <c r="V121" s="8">
        <f t="shared" si="55"/>
        <v>3.3013239200000015</v>
      </c>
      <c r="W121" s="8">
        <f t="shared" si="55"/>
        <v>0.95557999999999765</v>
      </c>
    </row>
    <row r="122" spans="1:23" x14ac:dyDescent="0.25">
      <c r="A122" s="15" t="s">
        <v>61</v>
      </c>
      <c r="B122" s="16">
        <f>SUM(B123:B125)</f>
        <v>3810.7543415674427</v>
      </c>
      <c r="C122" s="16">
        <f t="shared" ref="C122:W122" si="56">SUM(C123:C125)</f>
        <v>4480.3401643752877</v>
      </c>
      <c r="D122" s="16">
        <f t="shared" si="56"/>
        <v>4825.5765911498165</v>
      </c>
      <c r="E122" s="16">
        <f t="shared" si="56"/>
        <v>4170.1161027098333</v>
      </c>
      <c r="F122" s="16">
        <f t="shared" si="56"/>
        <v>3308.5127751688588</v>
      </c>
      <c r="G122" s="16">
        <f t="shared" si="56"/>
        <v>3638.3803463079748</v>
      </c>
      <c r="H122" s="16">
        <f t="shared" si="56"/>
        <v>5005.9707559632188</v>
      </c>
      <c r="I122" s="16">
        <f t="shared" si="56"/>
        <v>4914.551788882417</v>
      </c>
      <c r="J122" s="16">
        <f t="shared" si="56"/>
        <v>6188.0532887515301</v>
      </c>
      <c r="K122" s="16">
        <f t="shared" si="56"/>
        <v>7068.1665764134023</v>
      </c>
      <c r="L122" s="16">
        <f t="shared" si="56"/>
        <v>8619.3742723755513</v>
      </c>
      <c r="M122" s="16">
        <f t="shared" si="56"/>
        <v>9314.4618636599153</v>
      </c>
      <c r="N122" s="16">
        <f t="shared" si="56"/>
        <v>8167.8439917584628</v>
      </c>
      <c r="O122" s="16">
        <f t="shared" si="56"/>
        <v>5604.520333933262</v>
      </c>
      <c r="P122" s="16">
        <f t="shared" si="56"/>
        <v>6496.0432880425378</v>
      </c>
      <c r="Q122" s="16">
        <f t="shared" si="56"/>
        <v>5752.7460238151471</v>
      </c>
      <c r="R122" s="16">
        <f t="shared" si="56"/>
        <v>5542.4978067405555</v>
      </c>
      <c r="S122" s="16">
        <f t="shared" si="56"/>
        <v>5580.4350152032284</v>
      </c>
      <c r="T122" s="16">
        <f t="shared" si="56"/>
        <v>5420.3625559780849</v>
      </c>
      <c r="U122" s="16">
        <f t="shared" si="56"/>
        <v>5341.5138822429062</v>
      </c>
      <c r="V122" s="16">
        <f t="shared" si="56"/>
        <v>4904.7630946431618</v>
      </c>
      <c r="W122" s="16">
        <f t="shared" si="56"/>
        <v>4643.2530673747951</v>
      </c>
    </row>
    <row r="123" spans="1:23" x14ac:dyDescent="0.25">
      <c r="A123" s="10" t="s">
        <v>62</v>
      </c>
      <c r="B123" s="8">
        <f t="shared" ref="B123:W123" si="57">B25-B76</f>
        <v>436.0718916800015</v>
      </c>
      <c r="C123" s="8">
        <f t="shared" si="57"/>
        <v>385.55640384000071</v>
      </c>
      <c r="D123" s="8">
        <f t="shared" si="57"/>
        <v>546.29858000000058</v>
      </c>
      <c r="E123" s="8">
        <f t="shared" si="57"/>
        <v>536.80919692000043</v>
      </c>
      <c r="F123" s="8">
        <f t="shared" si="57"/>
        <v>571.85607995999908</v>
      </c>
      <c r="G123" s="8">
        <f t="shared" si="57"/>
        <v>705.24782343999686</v>
      </c>
      <c r="H123" s="8">
        <f t="shared" si="57"/>
        <v>1017.3016976399977</v>
      </c>
      <c r="I123" s="8">
        <f t="shared" si="57"/>
        <v>1181.9345295200001</v>
      </c>
      <c r="J123" s="8">
        <f t="shared" si="57"/>
        <v>2343.9293122400022</v>
      </c>
      <c r="K123" s="8">
        <f t="shared" si="57"/>
        <v>2622.683684040001</v>
      </c>
      <c r="L123" s="8">
        <f t="shared" si="57"/>
        <v>3937.6818633599996</v>
      </c>
      <c r="M123" s="8">
        <f t="shared" si="57"/>
        <v>4256.7312543600019</v>
      </c>
      <c r="N123" s="8">
        <f t="shared" si="57"/>
        <v>3521.868538040002</v>
      </c>
      <c r="O123" s="8">
        <f t="shared" si="57"/>
        <v>1405.6946567200011</v>
      </c>
      <c r="P123" s="8">
        <f t="shared" si="57"/>
        <v>628.22726947999854</v>
      </c>
      <c r="Q123" s="8">
        <f t="shared" si="57"/>
        <v>476.817607519999</v>
      </c>
      <c r="R123" s="8">
        <f t="shared" si="57"/>
        <v>450.45685567999863</v>
      </c>
      <c r="S123" s="8">
        <f t="shared" si="57"/>
        <v>1060.8129404000028</v>
      </c>
      <c r="T123" s="8">
        <f t="shared" si="57"/>
        <v>1231.0526017199991</v>
      </c>
      <c r="U123" s="8">
        <f t="shared" si="57"/>
        <v>911.22713968000062</v>
      </c>
      <c r="V123" s="8">
        <f t="shared" si="57"/>
        <v>954.29646595999384</v>
      </c>
      <c r="W123" s="8">
        <f t="shared" si="57"/>
        <v>1022.2406674799968</v>
      </c>
    </row>
    <row r="124" spans="1:23" x14ac:dyDescent="0.25">
      <c r="A124" s="10" t="s">
        <v>63</v>
      </c>
      <c r="B124" s="8">
        <f t="shared" ref="B124:W124" si="58">B26-B77</f>
        <v>-183.16589407255742</v>
      </c>
      <c r="C124" s="8">
        <f t="shared" si="58"/>
        <v>-42.85914458471234</v>
      </c>
      <c r="D124" s="8">
        <f t="shared" si="58"/>
        <v>-85.812969810183858</v>
      </c>
      <c r="E124" s="8">
        <f t="shared" si="58"/>
        <v>-78.148786370165908</v>
      </c>
      <c r="F124" s="8">
        <f t="shared" si="58"/>
        <v>-269.94253263113933</v>
      </c>
      <c r="G124" s="8">
        <f t="shared" si="58"/>
        <v>-301.36098849202244</v>
      </c>
      <c r="H124" s="8">
        <f t="shared" si="58"/>
        <v>-325.32817695678023</v>
      </c>
      <c r="I124" s="8">
        <f t="shared" si="58"/>
        <v>-242.39402627758318</v>
      </c>
      <c r="J124" s="8">
        <f t="shared" si="58"/>
        <v>-230.13595088847069</v>
      </c>
      <c r="K124" s="8">
        <f t="shared" si="58"/>
        <v>-292.02761082660072</v>
      </c>
      <c r="L124" s="8">
        <f t="shared" si="58"/>
        <v>-291.60662570444765</v>
      </c>
      <c r="M124" s="8">
        <f t="shared" si="58"/>
        <v>-396.03548450008748</v>
      </c>
      <c r="N124" s="8">
        <f t="shared" si="58"/>
        <v>-460.02790168154024</v>
      </c>
      <c r="O124" s="8">
        <f t="shared" si="58"/>
        <v>-313.92394874673846</v>
      </c>
      <c r="P124" s="8">
        <f t="shared" si="58"/>
        <v>-278.45099343746006</v>
      </c>
      <c r="Q124" s="8">
        <f t="shared" si="58"/>
        <v>-315.82419418485006</v>
      </c>
      <c r="R124" s="8">
        <f t="shared" si="58"/>
        <v>-310.64748673944268</v>
      </c>
      <c r="S124" s="8">
        <f t="shared" si="58"/>
        <v>-706.7988291967722</v>
      </c>
      <c r="T124" s="8">
        <f t="shared" si="58"/>
        <v>-855.70254722191385</v>
      </c>
      <c r="U124" s="8">
        <f t="shared" si="58"/>
        <v>-519.57322579709398</v>
      </c>
      <c r="V124" s="8">
        <f t="shared" si="58"/>
        <v>-582.77752051683274</v>
      </c>
      <c r="W124" s="8">
        <f t="shared" si="58"/>
        <v>-958.53487450520333</v>
      </c>
    </row>
    <row r="125" spans="1:23" x14ac:dyDescent="0.25">
      <c r="A125" s="10" t="s">
        <v>64</v>
      </c>
      <c r="B125" s="8">
        <f t="shared" ref="B125:W125" si="59">B27-B78</f>
        <v>3557.8483439599986</v>
      </c>
      <c r="C125" s="8">
        <f t="shared" si="59"/>
        <v>4137.6429051199993</v>
      </c>
      <c r="D125" s="8">
        <f t="shared" si="59"/>
        <v>4365.0909809599998</v>
      </c>
      <c r="E125" s="8">
        <f t="shared" si="59"/>
        <v>3711.4556921599988</v>
      </c>
      <c r="F125" s="8">
        <f t="shared" si="59"/>
        <v>3006.599227839999</v>
      </c>
      <c r="G125" s="8">
        <f t="shared" si="59"/>
        <v>3234.4935113600004</v>
      </c>
      <c r="H125" s="8">
        <f t="shared" si="59"/>
        <v>4313.9972352800014</v>
      </c>
      <c r="I125" s="8">
        <f t="shared" si="59"/>
        <v>3975.0112856400001</v>
      </c>
      <c r="J125" s="8">
        <f t="shared" si="59"/>
        <v>4074.2599273999986</v>
      </c>
      <c r="K125" s="8">
        <f t="shared" si="59"/>
        <v>4737.5105032000019</v>
      </c>
      <c r="L125" s="8">
        <f t="shared" si="59"/>
        <v>4973.2990347199993</v>
      </c>
      <c r="M125" s="8">
        <f t="shared" si="59"/>
        <v>5453.7660937999999</v>
      </c>
      <c r="N125" s="8">
        <f t="shared" si="59"/>
        <v>5106.0033554000011</v>
      </c>
      <c r="O125" s="8">
        <f t="shared" si="59"/>
        <v>4512.7496259599993</v>
      </c>
      <c r="P125" s="8">
        <f t="shared" si="59"/>
        <v>6146.2670119999993</v>
      </c>
      <c r="Q125" s="8">
        <f t="shared" si="59"/>
        <v>5591.7526104799981</v>
      </c>
      <c r="R125" s="8">
        <f t="shared" si="59"/>
        <v>5402.6884377999995</v>
      </c>
      <c r="S125" s="8">
        <f t="shared" si="59"/>
        <v>5226.4209039999978</v>
      </c>
      <c r="T125" s="8">
        <f t="shared" si="59"/>
        <v>5045.0125014799996</v>
      </c>
      <c r="U125" s="8">
        <f t="shared" si="59"/>
        <v>4949.8599683599996</v>
      </c>
      <c r="V125" s="8">
        <f t="shared" si="59"/>
        <v>4533.2441492000007</v>
      </c>
      <c r="W125" s="8">
        <f t="shared" si="59"/>
        <v>4579.5472744000017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3.7687675558117917E-7</v>
      </c>
      <c r="C131" s="16">
        <f t="shared" ref="C131:W131" si="65">SUM(C132:C135)</f>
        <v>-2.1786332808915176E-6</v>
      </c>
      <c r="D131" s="16">
        <f t="shared" si="65"/>
        <v>4.9071024932345608E-7</v>
      </c>
      <c r="E131" s="16">
        <f t="shared" si="65"/>
        <v>1.6142523691087263E-6</v>
      </c>
      <c r="F131" s="16">
        <f t="shared" si="65"/>
        <v>-2.2875860850035679E-6</v>
      </c>
      <c r="G131" s="16">
        <f t="shared" si="65"/>
        <v>-4.6862187446095049E-6</v>
      </c>
      <c r="H131" s="16">
        <f t="shared" si="65"/>
        <v>-1.3864220136383665E-6</v>
      </c>
      <c r="I131" s="16">
        <f t="shared" si="65"/>
        <v>-6.7858968577638734E-7</v>
      </c>
      <c r="J131" s="16">
        <f t="shared" si="65"/>
        <v>7.2768881409501773E-6</v>
      </c>
      <c r="K131" s="16">
        <f t="shared" si="65"/>
        <v>-7.7751394655933836E-7</v>
      </c>
      <c r="L131" s="16">
        <f t="shared" si="65"/>
        <v>3.3816763220784196E-6</v>
      </c>
      <c r="M131" s="16">
        <f t="shared" si="65"/>
        <v>-3.8090893212938681E-6</v>
      </c>
      <c r="N131" s="16">
        <f t="shared" si="65"/>
        <v>-1.8386197098152479E-6</v>
      </c>
      <c r="O131" s="16">
        <f t="shared" si="65"/>
        <v>4.1102925933955703E-6</v>
      </c>
      <c r="P131" s="16">
        <f t="shared" si="65"/>
        <v>6.2204935602494515E-6</v>
      </c>
      <c r="Q131" s="16">
        <f t="shared" si="65"/>
        <v>1.2898970794594788E-5</v>
      </c>
      <c r="R131" s="16">
        <f t="shared" si="65"/>
        <v>-7.4012586992466822E-7</v>
      </c>
      <c r="S131" s="16">
        <f t="shared" si="65"/>
        <v>-7.337299734899716E-6</v>
      </c>
      <c r="T131" s="16">
        <f t="shared" si="65"/>
        <v>1.8266473489347845E-6</v>
      </c>
      <c r="U131" s="16">
        <f t="shared" si="65"/>
        <v>-5.0920009471155936E-6</v>
      </c>
      <c r="V131" s="16">
        <f t="shared" si="65"/>
        <v>2.628651088798506E-6</v>
      </c>
      <c r="W131" s="16">
        <f t="shared" si="65"/>
        <v>-2.7492022809383343E-6</v>
      </c>
    </row>
    <row r="132" spans="1:23" x14ac:dyDescent="0.25">
      <c r="A132" s="9" t="s">
        <v>69</v>
      </c>
      <c r="B132" s="8">
        <f t="shared" ref="B132:W132" si="66">B34-B85</f>
        <v>-4.4113112380728126E-6</v>
      </c>
      <c r="C132" s="8">
        <f t="shared" si="66"/>
        <v>4.1500534280203283E-6</v>
      </c>
      <c r="D132" s="8">
        <f t="shared" si="66"/>
        <v>-4.7629800974391401E-6</v>
      </c>
      <c r="E132" s="8">
        <f t="shared" si="66"/>
        <v>-4.3406544136814773E-6</v>
      </c>
      <c r="F132" s="8">
        <f t="shared" si="66"/>
        <v>-1.2339187378529459E-6</v>
      </c>
      <c r="G132" s="8">
        <f t="shared" si="66"/>
        <v>-3.7922982301097363E-6</v>
      </c>
      <c r="H132" s="8">
        <f t="shared" si="66"/>
        <v>-1.0227377060800791E-6</v>
      </c>
      <c r="I132" s="8">
        <f t="shared" si="66"/>
        <v>2.8494978323578835E-6</v>
      </c>
      <c r="J132" s="8">
        <f t="shared" si="66"/>
        <v>4.4388762034941465E-6</v>
      </c>
      <c r="K132" s="8">
        <f t="shared" si="66"/>
        <v>-1.6240410332102329E-6</v>
      </c>
      <c r="L132" s="8">
        <f t="shared" si="66"/>
        <v>4.0285594877786934E-6</v>
      </c>
      <c r="M132" s="8">
        <f t="shared" si="66"/>
        <v>-3.1505751394433901E-6</v>
      </c>
      <c r="N132" s="8">
        <f t="shared" si="66"/>
        <v>1.5753412299090996E-6</v>
      </c>
      <c r="O132" s="8">
        <f t="shared" si="66"/>
        <v>-4.0006016206461936E-6</v>
      </c>
      <c r="P132" s="8">
        <f t="shared" si="66"/>
        <v>1.3983844837639481E-6</v>
      </c>
      <c r="Q132" s="8">
        <f t="shared" si="66"/>
        <v>4.2658048187149689E-6</v>
      </c>
      <c r="R132" s="8">
        <f t="shared" si="66"/>
        <v>-1.2237214832566679E-6</v>
      </c>
      <c r="S132" s="8">
        <f t="shared" si="66"/>
        <v>-4.0992454160004854E-6</v>
      </c>
      <c r="T132" s="8">
        <f t="shared" si="66"/>
        <v>2.3737356968922541E-6</v>
      </c>
      <c r="U132" s="8">
        <f t="shared" si="66"/>
        <v>-1.1504198482725769E-6</v>
      </c>
      <c r="V132" s="8">
        <f t="shared" si="66"/>
        <v>-1.3818644220009446E-6</v>
      </c>
      <c r="W132" s="8">
        <f t="shared" si="66"/>
        <v>-1.5293298929464072E-6</v>
      </c>
    </row>
    <row r="133" spans="1:23" x14ac:dyDescent="0.25">
      <c r="A133" s="9" t="s">
        <v>70</v>
      </c>
      <c r="B133" s="8">
        <f t="shared" ref="B133:W133" si="67">B35-B86</f>
        <v>4.2657597987272311E-6</v>
      </c>
      <c r="C133" s="8">
        <f t="shared" si="67"/>
        <v>-4.6208447201934177E-6</v>
      </c>
      <c r="D133" s="8">
        <f t="shared" si="67"/>
        <v>-4.0392628761765081E-6</v>
      </c>
      <c r="E133" s="8">
        <f t="shared" si="67"/>
        <v>4.1816692828433588E-6</v>
      </c>
      <c r="F133" s="8">
        <f t="shared" si="67"/>
        <v>-2.6941738724417519E-6</v>
      </c>
      <c r="G133" s="8">
        <f t="shared" si="67"/>
        <v>1.5694981811975595E-6</v>
      </c>
      <c r="H133" s="8">
        <f t="shared" si="67"/>
        <v>-4.3930867832386866E-7</v>
      </c>
      <c r="I133" s="8">
        <f t="shared" si="67"/>
        <v>-1.4550091691489797E-6</v>
      </c>
      <c r="J133" s="8">
        <f t="shared" si="67"/>
        <v>5.0978496801690198E-7</v>
      </c>
      <c r="K133" s="8">
        <f t="shared" si="67"/>
        <v>-1.9690619410539512E-6</v>
      </c>
      <c r="L133" s="8">
        <f t="shared" si="67"/>
        <v>4.1610628613852896E-6</v>
      </c>
      <c r="M133" s="8">
        <f t="shared" si="67"/>
        <v>-1.0444041436130647E-6</v>
      </c>
      <c r="N133" s="8">
        <f t="shared" si="67"/>
        <v>-2.5780118448892608E-6</v>
      </c>
      <c r="O133" s="8">
        <f t="shared" si="67"/>
        <v>2.2341200747177936E-6</v>
      </c>
      <c r="P133" s="8">
        <f t="shared" si="67"/>
        <v>4.3820659811899532E-6</v>
      </c>
      <c r="Q133" s="8">
        <f t="shared" si="67"/>
        <v>3.0080459509918001E-6</v>
      </c>
      <c r="R133" s="8">
        <f t="shared" si="67"/>
        <v>4.4912667362950742E-8</v>
      </c>
      <c r="S133" s="8">
        <f t="shared" si="67"/>
        <v>2.4807309273455758E-6</v>
      </c>
      <c r="T133" s="8">
        <f t="shared" si="67"/>
        <v>1.1966621968895197E-6</v>
      </c>
      <c r="U133" s="8">
        <f t="shared" si="67"/>
        <v>-3.6872111195407342E-6</v>
      </c>
      <c r="V133" s="8">
        <f t="shared" si="67"/>
        <v>3.3792398426157888E-6</v>
      </c>
      <c r="W133" s="8">
        <f t="shared" si="67"/>
        <v>1.0057101462734863E-7</v>
      </c>
    </row>
    <row r="134" spans="1:23" x14ac:dyDescent="0.25">
      <c r="A134" s="9" t="s">
        <v>71</v>
      </c>
      <c r="B134" s="8">
        <f t="shared" ref="B134:W134" si="68">B36-B87</f>
        <v>-2.4775717974989675E-6</v>
      </c>
      <c r="C134" s="8">
        <f t="shared" si="68"/>
        <v>-4.7078419811441563E-6</v>
      </c>
      <c r="D134" s="8">
        <f t="shared" si="68"/>
        <v>4.2929532355628908E-6</v>
      </c>
      <c r="E134" s="8">
        <f t="shared" si="68"/>
        <v>-2.2676249500364065E-7</v>
      </c>
      <c r="F134" s="8">
        <f t="shared" si="68"/>
        <v>-2.3594934646098409E-6</v>
      </c>
      <c r="G134" s="8">
        <f t="shared" si="68"/>
        <v>-2.4634186956973281E-6</v>
      </c>
      <c r="H134" s="8">
        <f t="shared" si="68"/>
        <v>1.075624368240824E-6</v>
      </c>
      <c r="I134" s="8">
        <f t="shared" si="68"/>
        <v>-4.0730783439357765E-6</v>
      </c>
      <c r="J134" s="8">
        <f t="shared" si="68"/>
        <v>1.3282269719638862E-6</v>
      </c>
      <c r="K134" s="8">
        <f t="shared" si="68"/>
        <v>3.8155890251800884E-6</v>
      </c>
      <c r="L134" s="8">
        <f t="shared" si="68"/>
        <v>-8.0794598034117371E-7</v>
      </c>
      <c r="M134" s="8">
        <f t="shared" si="68"/>
        <v>3.8588996176258661E-7</v>
      </c>
      <c r="N134" s="8">
        <f t="shared" si="68"/>
        <v>-2.8359490897855721E-6</v>
      </c>
      <c r="O134" s="8">
        <f t="shared" si="68"/>
        <v>1.8767741494229995E-6</v>
      </c>
      <c r="P134" s="8">
        <f t="shared" si="68"/>
        <v>4.400430952955503E-7</v>
      </c>
      <c r="Q134" s="8">
        <f t="shared" si="68"/>
        <v>2.6251200324622914E-6</v>
      </c>
      <c r="R134" s="8">
        <f t="shared" si="68"/>
        <v>4.4386829358700197E-6</v>
      </c>
      <c r="S134" s="8">
        <f t="shared" si="68"/>
        <v>-2.7187852538190782E-6</v>
      </c>
      <c r="T134" s="8">
        <f t="shared" si="68"/>
        <v>-1.7437505448469892E-6</v>
      </c>
      <c r="U134" s="8">
        <f t="shared" si="68"/>
        <v>-2.2543699742527679E-6</v>
      </c>
      <c r="V134" s="8">
        <f t="shared" si="68"/>
        <v>4.6312757149280515E-6</v>
      </c>
      <c r="W134" s="8">
        <f t="shared" si="68"/>
        <v>-2.3204434000945184E-6</v>
      </c>
    </row>
    <row r="135" spans="1:23" x14ac:dyDescent="0.25">
      <c r="A135" s="9" t="s">
        <v>67</v>
      </c>
      <c r="B135" s="8">
        <f t="shared" ref="B135:W135" si="69">SUM(B37:B41)-B88</f>
        <v>2.9999999924257281E-6</v>
      </c>
      <c r="C135" s="8">
        <f t="shared" si="69"/>
        <v>2.9999999924257281E-6</v>
      </c>
      <c r="D135" s="8">
        <f t="shared" si="69"/>
        <v>4.9999999873762135E-6</v>
      </c>
      <c r="E135" s="8">
        <f t="shared" si="69"/>
        <v>1.9999999949504854E-6</v>
      </c>
      <c r="F135" s="8">
        <f t="shared" si="69"/>
        <v>3.9999999899009708E-6</v>
      </c>
      <c r="G135" s="8">
        <f t="shared" si="69"/>
        <v>0</v>
      </c>
      <c r="H135" s="8">
        <f t="shared" si="69"/>
        <v>-9.9999999747524271E-7</v>
      </c>
      <c r="I135" s="8">
        <f t="shared" si="69"/>
        <v>1.9999999949504854E-6</v>
      </c>
      <c r="J135" s="8">
        <f t="shared" si="69"/>
        <v>9.9999999747524271E-7</v>
      </c>
      <c r="K135" s="8">
        <f t="shared" si="69"/>
        <v>-9.9999999747524271E-7</v>
      </c>
      <c r="L135" s="8">
        <f t="shared" si="69"/>
        <v>-4.0000000467443897E-6</v>
      </c>
      <c r="M135" s="8">
        <f t="shared" si="69"/>
        <v>0</v>
      </c>
      <c r="N135" s="8">
        <f t="shared" si="69"/>
        <v>1.9999999949504854E-6</v>
      </c>
      <c r="O135" s="8">
        <f t="shared" si="69"/>
        <v>3.9999999899009708E-6</v>
      </c>
      <c r="P135" s="8">
        <f t="shared" si="69"/>
        <v>0</v>
      </c>
      <c r="Q135" s="8">
        <f t="shared" si="69"/>
        <v>2.9999999924257281E-6</v>
      </c>
      <c r="R135" s="8">
        <f t="shared" si="69"/>
        <v>-3.9999999899009708E-6</v>
      </c>
      <c r="S135" s="8">
        <f t="shared" si="69"/>
        <v>-2.9999999924257281E-6</v>
      </c>
      <c r="T135" s="8">
        <f t="shared" si="69"/>
        <v>0</v>
      </c>
      <c r="U135" s="8">
        <f t="shared" si="69"/>
        <v>1.9999999949504854E-6</v>
      </c>
      <c r="V135" s="8">
        <f t="shared" si="69"/>
        <v>-4.0000000467443897E-6</v>
      </c>
      <c r="W135" s="8">
        <f t="shared" si="69"/>
        <v>9.9999999747524271E-7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1166.4266867599963</v>
      </c>
      <c r="C139" s="16">
        <f t="shared" ref="C139:W139" si="73">SUM(C140:C141)</f>
        <v>1126.776309400002</v>
      </c>
      <c r="D139" s="16">
        <f t="shared" si="73"/>
        <v>1273.5495590400024</v>
      </c>
      <c r="E139" s="16">
        <f t="shared" si="73"/>
        <v>1474.5821569999971</v>
      </c>
      <c r="F139" s="16">
        <f t="shared" si="73"/>
        <v>1597.9079284399959</v>
      </c>
      <c r="G139" s="16">
        <f t="shared" si="73"/>
        <v>2344.4395963599982</v>
      </c>
      <c r="H139" s="16">
        <f t="shared" si="73"/>
        <v>2471.7222170000023</v>
      </c>
      <c r="I139" s="16">
        <f t="shared" si="73"/>
        <v>2845.5284328799971</v>
      </c>
      <c r="J139" s="16">
        <f t="shared" si="73"/>
        <v>2870.0870265200028</v>
      </c>
      <c r="K139" s="16">
        <f t="shared" si="73"/>
        <v>2592.7780614399926</v>
      </c>
      <c r="L139" s="16">
        <f t="shared" si="73"/>
        <v>3574.9881243200016</v>
      </c>
      <c r="M139" s="16">
        <f t="shared" si="73"/>
        <v>2894.8047599999954</v>
      </c>
      <c r="N139" s="16">
        <f t="shared" si="73"/>
        <v>2515.4671673599987</v>
      </c>
      <c r="O139" s="16">
        <f t="shared" si="73"/>
        <v>2447.8369185600041</v>
      </c>
      <c r="P139" s="16">
        <f t="shared" si="73"/>
        <v>3196.838420600001</v>
      </c>
      <c r="Q139" s="16">
        <f t="shared" si="73"/>
        <v>2963.1945417199968</v>
      </c>
      <c r="R139" s="16">
        <f t="shared" si="73"/>
        <v>4009.2038250799997</v>
      </c>
      <c r="S139" s="16">
        <f t="shared" si="73"/>
        <v>3918.888800359995</v>
      </c>
      <c r="T139" s="16">
        <f t="shared" si="73"/>
        <v>4386.7799686799863</v>
      </c>
      <c r="U139" s="16">
        <f t="shared" si="73"/>
        <v>4583.2343547199998</v>
      </c>
      <c r="V139" s="16">
        <f t="shared" si="73"/>
        <v>1915.9075318399973</v>
      </c>
      <c r="W139" s="16">
        <f t="shared" si="73"/>
        <v>2940.9066086800012</v>
      </c>
    </row>
    <row r="140" spans="1:23" x14ac:dyDescent="0.25">
      <c r="A140" s="9" t="s">
        <v>73</v>
      </c>
      <c r="B140" s="8">
        <f t="shared" ref="B140:W140" si="74">B46-B93</f>
        <v>1195.0524700000005</v>
      </c>
      <c r="C140" s="8">
        <f t="shared" si="74"/>
        <v>1221.4263200000005</v>
      </c>
      <c r="D140" s="8">
        <f t="shared" si="74"/>
        <v>1176.7804600000018</v>
      </c>
      <c r="E140" s="8">
        <f t="shared" si="74"/>
        <v>1234.5573599999952</v>
      </c>
      <c r="F140" s="8">
        <f t="shared" si="74"/>
        <v>1366.5607600000003</v>
      </c>
      <c r="G140" s="8">
        <f t="shared" si="74"/>
        <v>1996.1070699999964</v>
      </c>
      <c r="H140" s="8">
        <f t="shared" si="74"/>
        <v>2063.7728900000038</v>
      </c>
      <c r="I140" s="8">
        <f t="shared" si="74"/>
        <v>2369.1783200000027</v>
      </c>
      <c r="J140" s="8">
        <f t="shared" si="74"/>
        <v>2423.2948600000018</v>
      </c>
      <c r="K140" s="8">
        <f t="shared" si="74"/>
        <v>2166.6390099999953</v>
      </c>
      <c r="L140" s="8">
        <f t="shared" si="74"/>
        <v>3210.7618700000003</v>
      </c>
      <c r="M140" s="8">
        <f t="shared" si="74"/>
        <v>2502.8101999999963</v>
      </c>
      <c r="N140" s="8">
        <f t="shared" si="74"/>
        <v>2204.8230099999964</v>
      </c>
      <c r="O140" s="8">
        <f t="shared" si="74"/>
        <v>2359.5601399999996</v>
      </c>
      <c r="P140" s="8">
        <f t="shared" si="74"/>
        <v>2738.4117399999996</v>
      </c>
      <c r="Q140" s="8">
        <f t="shared" si="74"/>
        <v>2618.8218199999974</v>
      </c>
      <c r="R140" s="8">
        <f t="shared" si="74"/>
        <v>3551.2525400000013</v>
      </c>
      <c r="S140" s="8">
        <f t="shared" si="74"/>
        <v>3622.3134599999994</v>
      </c>
      <c r="T140" s="8">
        <f t="shared" si="74"/>
        <v>3976.0861499999974</v>
      </c>
      <c r="U140" s="8">
        <f t="shared" si="74"/>
        <v>4262.5032200000023</v>
      </c>
      <c r="V140" s="8">
        <f t="shared" si="74"/>
        <v>1680.2603699999981</v>
      </c>
      <c r="W140" s="8">
        <f t="shared" si="74"/>
        <v>2697.8907183600022</v>
      </c>
    </row>
    <row r="141" spans="1:23" x14ac:dyDescent="0.25">
      <c r="A141" s="11" t="s">
        <v>74</v>
      </c>
      <c r="B141" s="12">
        <f t="shared" ref="B141:W141" si="75">B47-B94</f>
        <v>-28.625783240004239</v>
      </c>
      <c r="C141" s="12">
        <f t="shared" si="75"/>
        <v>-94.650010599998495</v>
      </c>
      <c r="D141" s="12">
        <f t="shared" si="75"/>
        <v>96.769099040000583</v>
      </c>
      <c r="E141" s="12">
        <f t="shared" si="75"/>
        <v>240.02479700000185</v>
      </c>
      <c r="F141" s="12">
        <f t="shared" si="75"/>
        <v>231.34716843999558</v>
      </c>
      <c r="G141" s="12">
        <f t="shared" si="75"/>
        <v>348.33252636000179</v>
      </c>
      <c r="H141" s="12">
        <f t="shared" si="75"/>
        <v>407.94932699999845</v>
      </c>
      <c r="I141" s="12">
        <f t="shared" si="75"/>
        <v>476.35011287999441</v>
      </c>
      <c r="J141" s="12">
        <f t="shared" si="75"/>
        <v>446.79216652000105</v>
      </c>
      <c r="K141" s="12">
        <f t="shared" si="75"/>
        <v>426.13905143999727</v>
      </c>
      <c r="L141" s="12">
        <f t="shared" si="75"/>
        <v>364.22625432000132</v>
      </c>
      <c r="M141" s="12">
        <f t="shared" si="75"/>
        <v>391.99455999999918</v>
      </c>
      <c r="N141" s="12">
        <f t="shared" si="75"/>
        <v>310.64415736000228</v>
      </c>
      <c r="O141" s="12">
        <f t="shared" si="75"/>
        <v>88.276778560004459</v>
      </c>
      <c r="P141" s="12">
        <f t="shared" si="75"/>
        <v>458.42668060000142</v>
      </c>
      <c r="Q141" s="12">
        <f t="shared" si="75"/>
        <v>344.37272171999939</v>
      </c>
      <c r="R141" s="12">
        <f t="shared" si="75"/>
        <v>457.95128507999834</v>
      </c>
      <c r="S141" s="12">
        <f t="shared" si="75"/>
        <v>296.57534035999561</v>
      </c>
      <c r="T141" s="12">
        <f t="shared" si="75"/>
        <v>410.69381867998891</v>
      </c>
      <c r="U141" s="12">
        <f t="shared" si="75"/>
        <v>320.7311347199975</v>
      </c>
      <c r="V141" s="12">
        <f t="shared" si="75"/>
        <v>235.64716183999917</v>
      </c>
      <c r="W141" s="12">
        <f t="shared" si="75"/>
        <v>243.01589031999902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11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60120.07938000001</v>
      </c>
      <c r="C3" s="5">
        <f t="shared" ref="C3:W3" si="0">SUM(C4,C33,C42,C43,C44,C45)</f>
        <v>65436.533950000005</v>
      </c>
      <c r="D3" s="5">
        <f t="shared" si="0"/>
        <v>68187.710299999992</v>
      </c>
      <c r="E3" s="5">
        <f t="shared" si="0"/>
        <v>75822.25655999998</v>
      </c>
      <c r="F3" s="5">
        <f t="shared" si="0"/>
        <v>71870.122460000013</v>
      </c>
      <c r="G3" s="5">
        <f t="shared" si="0"/>
        <v>59951.644480000003</v>
      </c>
      <c r="H3" s="5">
        <f t="shared" si="0"/>
        <v>71593.135039999994</v>
      </c>
      <c r="I3" s="5">
        <f t="shared" si="0"/>
        <v>69873.978550000014</v>
      </c>
      <c r="J3" s="5">
        <f t="shared" si="0"/>
        <v>61689.37182</v>
      </c>
      <c r="K3" s="5">
        <f t="shared" si="0"/>
        <v>58256.176189999998</v>
      </c>
      <c r="L3" s="5">
        <f t="shared" si="0"/>
        <v>66389.676640000005</v>
      </c>
      <c r="M3" s="5">
        <f t="shared" si="0"/>
        <v>59204.870170000002</v>
      </c>
      <c r="N3" s="5">
        <f t="shared" si="0"/>
        <v>53383.117260000006</v>
      </c>
      <c r="O3" s="5">
        <f t="shared" si="0"/>
        <v>54033.29531999999</v>
      </c>
      <c r="P3" s="5">
        <f t="shared" si="0"/>
        <v>49809.204759999993</v>
      </c>
      <c r="Q3" s="5">
        <f t="shared" si="0"/>
        <v>47067.297640000004</v>
      </c>
      <c r="R3" s="5">
        <f t="shared" si="0"/>
        <v>50101.654490000001</v>
      </c>
      <c r="S3" s="5">
        <f t="shared" si="0"/>
        <v>47845.770230000016</v>
      </c>
      <c r="T3" s="5">
        <f t="shared" si="0"/>
        <v>49129.834689999996</v>
      </c>
      <c r="U3" s="5">
        <f t="shared" si="0"/>
        <v>46073.104809999997</v>
      </c>
      <c r="V3" s="5">
        <f t="shared" si="0"/>
        <v>39584.135190000001</v>
      </c>
      <c r="W3" s="5">
        <f t="shared" si="0"/>
        <v>39648.637039999994</v>
      </c>
    </row>
    <row r="4" spans="1:23" x14ac:dyDescent="0.25">
      <c r="A4" s="13" t="s">
        <v>115</v>
      </c>
      <c r="B4" s="14">
        <f>SUM(B5,B31,B32)</f>
        <v>52784.636760000009</v>
      </c>
      <c r="C4" s="14">
        <f t="shared" ref="C4:W4" si="1">SUM(C5,C31,C32)</f>
        <v>58150.462770000006</v>
      </c>
      <c r="D4" s="14">
        <f t="shared" si="1"/>
        <v>60743.015319999999</v>
      </c>
      <c r="E4" s="14">
        <f t="shared" si="1"/>
        <v>68318.397049999985</v>
      </c>
      <c r="F4" s="14">
        <f t="shared" si="1"/>
        <v>64460.624440000014</v>
      </c>
      <c r="G4" s="14">
        <f t="shared" si="1"/>
        <v>52788.927540000004</v>
      </c>
      <c r="H4" s="14">
        <f t="shared" si="1"/>
        <v>63820.571879999996</v>
      </c>
      <c r="I4" s="14">
        <f t="shared" si="1"/>
        <v>61861.042659999999</v>
      </c>
      <c r="J4" s="14">
        <f t="shared" si="1"/>
        <v>53570.001680000001</v>
      </c>
      <c r="K4" s="14">
        <f t="shared" si="1"/>
        <v>51730.767499999994</v>
      </c>
      <c r="L4" s="14">
        <f t="shared" si="1"/>
        <v>59225.119100000004</v>
      </c>
      <c r="M4" s="14">
        <f t="shared" si="1"/>
        <v>51864.23661</v>
      </c>
      <c r="N4" s="14">
        <f t="shared" si="1"/>
        <v>46580.502860000008</v>
      </c>
      <c r="O4" s="14">
        <f t="shared" si="1"/>
        <v>47209.789339999996</v>
      </c>
      <c r="P4" s="14">
        <f t="shared" si="1"/>
        <v>43389.554829999994</v>
      </c>
      <c r="Q4" s="14">
        <f t="shared" si="1"/>
        <v>39862.212370000001</v>
      </c>
      <c r="R4" s="14">
        <f t="shared" si="1"/>
        <v>42533.699510000006</v>
      </c>
      <c r="S4" s="14">
        <f t="shared" si="1"/>
        <v>40125.365120000009</v>
      </c>
      <c r="T4" s="14">
        <f t="shared" si="1"/>
        <v>41114.511749999998</v>
      </c>
      <c r="U4" s="14">
        <f t="shared" si="1"/>
        <v>38123.638179999994</v>
      </c>
      <c r="V4" s="14">
        <f t="shared" si="1"/>
        <v>33646.812270000002</v>
      </c>
      <c r="W4" s="14">
        <f t="shared" si="1"/>
        <v>33513.116219999996</v>
      </c>
    </row>
    <row r="5" spans="1:23" x14ac:dyDescent="0.25">
      <c r="A5" s="9" t="s">
        <v>116</v>
      </c>
      <c r="B5" s="8">
        <f>SUM(B6,B10,B18,B24,B28)</f>
        <v>52726.157560000007</v>
      </c>
      <c r="C5" s="8">
        <f t="shared" ref="C5:W5" si="2">SUM(C6,C10,C18,C24,C28)</f>
        <v>58097.507330000008</v>
      </c>
      <c r="D5" s="8">
        <f t="shared" si="2"/>
        <v>60681.513079999997</v>
      </c>
      <c r="E5" s="8">
        <f t="shared" si="2"/>
        <v>68262.375089999987</v>
      </c>
      <c r="F5" s="8">
        <f t="shared" si="2"/>
        <v>64405.587550000011</v>
      </c>
      <c r="G5" s="8">
        <f t="shared" si="2"/>
        <v>52718.505790000003</v>
      </c>
      <c r="H5" s="8">
        <f t="shared" si="2"/>
        <v>63762.347409999995</v>
      </c>
      <c r="I5" s="8">
        <f t="shared" si="2"/>
        <v>61780.132680000002</v>
      </c>
      <c r="J5" s="8">
        <f t="shared" si="2"/>
        <v>53472.867080000004</v>
      </c>
      <c r="K5" s="8">
        <f t="shared" si="2"/>
        <v>51656.052799999998</v>
      </c>
      <c r="L5" s="8">
        <f t="shared" si="2"/>
        <v>59128.70837</v>
      </c>
      <c r="M5" s="8">
        <f t="shared" si="2"/>
        <v>51776.44414</v>
      </c>
      <c r="N5" s="8">
        <f t="shared" si="2"/>
        <v>46478.690210000008</v>
      </c>
      <c r="O5" s="8">
        <f t="shared" si="2"/>
        <v>47130.634959999996</v>
      </c>
      <c r="P5" s="8">
        <f t="shared" si="2"/>
        <v>43305.825149999997</v>
      </c>
      <c r="Q5" s="8">
        <f t="shared" si="2"/>
        <v>39753.691720000003</v>
      </c>
      <c r="R5" s="8">
        <f t="shared" si="2"/>
        <v>42429.588830000008</v>
      </c>
      <c r="S5" s="8">
        <f t="shared" si="2"/>
        <v>39978.777510000007</v>
      </c>
      <c r="T5" s="8">
        <f t="shared" si="2"/>
        <v>41023.725449999998</v>
      </c>
      <c r="U5" s="8">
        <f t="shared" si="2"/>
        <v>38058.493499999997</v>
      </c>
      <c r="V5" s="8">
        <f t="shared" si="2"/>
        <v>33570.472529999999</v>
      </c>
      <c r="W5" s="8">
        <f t="shared" si="2"/>
        <v>33445.253359999995</v>
      </c>
    </row>
    <row r="6" spans="1:23" x14ac:dyDescent="0.25">
      <c r="A6" s="15" t="s">
        <v>117</v>
      </c>
      <c r="B6" s="16">
        <f>SUM(B7:B9)</f>
        <v>21924.673909999998</v>
      </c>
      <c r="C6" s="16">
        <f t="shared" ref="C6:W6" si="3">SUM(C7:C9)</f>
        <v>27306.913499999999</v>
      </c>
      <c r="D6" s="16">
        <f t="shared" si="3"/>
        <v>30081.298439999999</v>
      </c>
      <c r="E6" s="16">
        <f t="shared" si="3"/>
        <v>37117.905529999996</v>
      </c>
      <c r="F6" s="16">
        <f t="shared" si="3"/>
        <v>33074.210220000001</v>
      </c>
      <c r="G6" s="16">
        <f t="shared" si="3"/>
        <v>21878.942800000001</v>
      </c>
      <c r="H6" s="16">
        <f t="shared" si="3"/>
        <v>32667.317319999998</v>
      </c>
      <c r="I6" s="16">
        <f t="shared" si="3"/>
        <v>30689.525580000001</v>
      </c>
      <c r="J6" s="16">
        <f t="shared" si="3"/>
        <v>24193.792989999998</v>
      </c>
      <c r="K6" s="16">
        <f t="shared" si="3"/>
        <v>25292.104670000001</v>
      </c>
      <c r="L6" s="16">
        <f t="shared" si="3"/>
        <v>30576.340410000001</v>
      </c>
      <c r="M6" s="16">
        <f t="shared" si="3"/>
        <v>24595.568159999999</v>
      </c>
      <c r="N6" s="16">
        <f t="shared" si="3"/>
        <v>20531.922990000003</v>
      </c>
      <c r="O6" s="16">
        <f t="shared" si="3"/>
        <v>21849.110209999999</v>
      </c>
      <c r="P6" s="16">
        <f t="shared" si="3"/>
        <v>20652.789140000001</v>
      </c>
      <c r="Q6" s="16">
        <f t="shared" si="3"/>
        <v>17505.53889</v>
      </c>
      <c r="R6" s="16">
        <f t="shared" si="3"/>
        <v>18867.860250000002</v>
      </c>
      <c r="S6" s="16">
        <f t="shared" si="3"/>
        <v>17234.26381</v>
      </c>
      <c r="T6" s="16">
        <f t="shared" si="3"/>
        <v>18365.946839999997</v>
      </c>
      <c r="U6" s="16">
        <f t="shared" si="3"/>
        <v>15948.603309999999</v>
      </c>
      <c r="V6" s="16">
        <f t="shared" si="3"/>
        <v>12843.515179999999</v>
      </c>
      <c r="W6" s="16">
        <f t="shared" si="3"/>
        <v>13121.57627</v>
      </c>
    </row>
    <row r="7" spans="1:23" x14ac:dyDescent="0.25">
      <c r="A7" s="10" t="s">
        <v>118</v>
      </c>
      <c r="B7" s="8">
        <v>19078.670239999999</v>
      </c>
      <c r="C7" s="8">
        <v>24507.786639999998</v>
      </c>
      <c r="D7" s="8">
        <v>27078.258239999999</v>
      </c>
      <c r="E7" s="8">
        <v>34008.116069999996</v>
      </c>
      <c r="F7" s="8">
        <v>29911.185979999998</v>
      </c>
      <c r="G7" s="8">
        <v>18851.132030000001</v>
      </c>
      <c r="H7" s="8">
        <v>29555.982479999999</v>
      </c>
      <c r="I7" s="8">
        <v>27554.837049999998</v>
      </c>
      <c r="J7" s="8">
        <v>21080.930929999999</v>
      </c>
      <c r="K7" s="8">
        <v>22283.23415</v>
      </c>
      <c r="L7" s="8">
        <v>27676.217720000001</v>
      </c>
      <c r="M7" s="8">
        <v>21560.781159999999</v>
      </c>
      <c r="N7" s="8">
        <v>17751.704470000001</v>
      </c>
      <c r="O7" s="8">
        <v>19087.578969999999</v>
      </c>
      <c r="P7" s="8">
        <v>17802.897819999998</v>
      </c>
      <c r="Q7" s="8">
        <v>14942.319530000001</v>
      </c>
      <c r="R7" s="8">
        <v>16867.267400000001</v>
      </c>
      <c r="S7" s="8">
        <v>15263.63154</v>
      </c>
      <c r="T7" s="8">
        <v>16427.855609999999</v>
      </c>
      <c r="U7" s="8">
        <v>13963.40605</v>
      </c>
      <c r="V7" s="8">
        <v>11013.12925</v>
      </c>
      <c r="W7" s="8">
        <v>11622.272419999999</v>
      </c>
    </row>
    <row r="8" spans="1:23" x14ac:dyDescent="0.25">
      <c r="A8" s="10" t="s">
        <v>119</v>
      </c>
      <c r="B8" s="8">
        <v>2492.4820500000001</v>
      </c>
      <c r="C8" s="8">
        <v>2478.07179</v>
      </c>
      <c r="D8" s="8">
        <v>2644.1364400000002</v>
      </c>
      <c r="E8" s="8">
        <v>2718.4927899999998</v>
      </c>
      <c r="F8" s="8">
        <v>2745.2869999999998</v>
      </c>
      <c r="G8" s="8">
        <v>2633.3261299999999</v>
      </c>
      <c r="H8" s="8">
        <v>2714.35862</v>
      </c>
      <c r="I8" s="8">
        <v>2782.6242000000002</v>
      </c>
      <c r="J8" s="8">
        <v>2778.3874900000001</v>
      </c>
      <c r="K8" s="8">
        <v>2821.2635399999999</v>
      </c>
      <c r="L8" s="8">
        <v>2663.5359100000001</v>
      </c>
      <c r="M8" s="8">
        <v>2768.8036099999999</v>
      </c>
      <c r="N8" s="8">
        <v>2524.5057099999999</v>
      </c>
      <c r="O8" s="8">
        <v>2513.2274499999999</v>
      </c>
      <c r="P8" s="8">
        <v>2545.7564400000001</v>
      </c>
      <c r="Q8" s="8">
        <v>2231.04666</v>
      </c>
      <c r="R8" s="8">
        <v>1664.7869900000001</v>
      </c>
      <c r="S8" s="8">
        <v>1645.17509</v>
      </c>
      <c r="T8" s="8">
        <v>1641.15094</v>
      </c>
      <c r="U8" s="8">
        <v>1692.7893899999999</v>
      </c>
      <c r="V8" s="8">
        <v>1559.7711899999999</v>
      </c>
      <c r="W8" s="8">
        <v>1170.5351499999999</v>
      </c>
    </row>
    <row r="9" spans="1:23" x14ac:dyDescent="0.25">
      <c r="A9" s="10" t="s">
        <v>120</v>
      </c>
      <c r="B9" s="8">
        <v>353.52161999999998</v>
      </c>
      <c r="C9" s="8">
        <v>321.05507</v>
      </c>
      <c r="D9" s="8">
        <v>358.90375999999998</v>
      </c>
      <c r="E9" s="8">
        <v>391.29667000000001</v>
      </c>
      <c r="F9" s="8">
        <v>417.73723999999999</v>
      </c>
      <c r="G9" s="8">
        <v>394.48464000000001</v>
      </c>
      <c r="H9" s="8">
        <v>396.97622000000001</v>
      </c>
      <c r="I9" s="8">
        <v>352.06432999999998</v>
      </c>
      <c r="J9" s="8">
        <v>334.47457000000003</v>
      </c>
      <c r="K9" s="8">
        <v>187.60697999999999</v>
      </c>
      <c r="L9" s="8">
        <v>236.58678</v>
      </c>
      <c r="M9" s="8">
        <v>265.98338999999999</v>
      </c>
      <c r="N9" s="8">
        <v>255.71280999999999</v>
      </c>
      <c r="O9" s="8">
        <v>248.30378999999999</v>
      </c>
      <c r="P9" s="8">
        <v>304.13488000000001</v>
      </c>
      <c r="Q9" s="8">
        <v>332.17270000000002</v>
      </c>
      <c r="R9" s="8">
        <v>335.80586</v>
      </c>
      <c r="S9" s="8">
        <v>325.45717999999999</v>
      </c>
      <c r="T9" s="8">
        <v>296.94029</v>
      </c>
      <c r="U9" s="8">
        <v>292.40787</v>
      </c>
      <c r="V9" s="8">
        <v>270.61473999999998</v>
      </c>
      <c r="W9" s="8">
        <v>328.76870000000002</v>
      </c>
    </row>
    <row r="10" spans="1:23" x14ac:dyDescent="0.25">
      <c r="A10" s="15" t="s">
        <v>121</v>
      </c>
      <c r="B10" s="16">
        <f>SUM(B11:B17)</f>
        <v>11732.687679999999</v>
      </c>
      <c r="C10" s="16">
        <f t="shared" ref="C10:W10" si="4">SUM(C11:C17)</f>
        <v>11294.121800000001</v>
      </c>
      <c r="D10" s="16">
        <f t="shared" si="4"/>
        <v>10993.623250000001</v>
      </c>
      <c r="E10" s="16">
        <f t="shared" si="4"/>
        <v>11383.88976</v>
      </c>
      <c r="F10" s="16">
        <f t="shared" si="4"/>
        <v>11452.50944</v>
      </c>
      <c r="G10" s="16">
        <f t="shared" si="4"/>
        <v>11186.177820000001</v>
      </c>
      <c r="H10" s="16">
        <f t="shared" si="4"/>
        <v>11456.789620000001</v>
      </c>
      <c r="I10" s="16">
        <f t="shared" si="4"/>
        <v>11301.671320000001</v>
      </c>
      <c r="J10" s="16">
        <f t="shared" si="4"/>
        <v>10762.166930000001</v>
      </c>
      <c r="K10" s="16">
        <f t="shared" si="4"/>
        <v>8597.4473299999991</v>
      </c>
      <c r="L10" s="16">
        <f t="shared" si="4"/>
        <v>9890.8909700000022</v>
      </c>
      <c r="M10" s="16">
        <f t="shared" si="4"/>
        <v>9490.84699</v>
      </c>
      <c r="N10" s="16">
        <f t="shared" si="4"/>
        <v>8273.98819</v>
      </c>
      <c r="O10" s="16">
        <f t="shared" si="4"/>
        <v>8241.5068400000018</v>
      </c>
      <c r="P10" s="16">
        <f t="shared" si="4"/>
        <v>6916.0953400000008</v>
      </c>
      <c r="Q10" s="16">
        <f t="shared" si="4"/>
        <v>6594.9574200000006</v>
      </c>
      <c r="R10" s="16">
        <f t="shared" si="4"/>
        <v>6648.6212999999998</v>
      </c>
      <c r="S10" s="16">
        <f t="shared" si="4"/>
        <v>6490.5426800000005</v>
      </c>
      <c r="T10" s="16">
        <f t="shared" si="4"/>
        <v>6628.4851600000002</v>
      </c>
      <c r="U10" s="16">
        <f t="shared" si="4"/>
        <v>6415.0235499999999</v>
      </c>
      <c r="V10" s="16">
        <f t="shared" si="4"/>
        <v>6126.8631700000005</v>
      </c>
      <c r="W10" s="16">
        <f t="shared" si="4"/>
        <v>6248.5200800000002</v>
      </c>
    </row>
    <row r="11" spans="1:23" x14ac:dyDescent="0.25">
      <c r="A11" s="10" t="s">
        <v>122</v>
      </c>
      <c r="B11" s="8">
        <v>3690.7059100000001</v>
      </c>
      <c r="C11" s="8">
        <v>3312.2029000000002</v>
      </c>
      <c r="D11" s="8">
        <v>3359.0010299999999</v>
      </c>
      <c r="E11" s="8">
        <v>3596.0570699999998</v>
      </c>
      <c r="F11" s="8">
        <v>3565.2008700000001</v>
      </c>
      <c r="G11" s="8">
        <v>3671.2812800000002</v>
      </c>
      <c r="H11" s="8">
        <v>3796.6054199999999</v>
      </c>
      <c r="I11" s="8">
        <v>3417.1506300000001</v>
      </c>
      <c r="J11" s="8">
        <v>3261.6456600000001</v>
      </c>
      <c r="K11" s="8">
        <v>2298.4575199999999</v>
      </c>
      <c r="L11" s="8">
        <v>2996.7422900000001</v>
      </c>
      <c r="M11" s="8">
        <v>2951.2494900000002</v>
      </c>
      <c r="N11" s="8">
        <v>2254.5125899999998</v>
      </c>
      <c r="O11" s="8">
        <v>2154.2014800000002</v>
      </c>
      <c r="P11" s="8">
        <v>980.11323000000004</v>
      </c>
      <c r="Q11" s="8">
        <v>832.75072999999998</v>
      </c>
      <c r="R11" s="8">
        <v>911.69507999999996</v>
      </c>
      <c r="S11" s="8">
        <v>882.44551000000001</v>
      </c>
      <c r="T11" s="8">
        <v>904.96258999999998</v>
      </c>
      <c r="U11" s="8">
        <v>830.42645000000005</v>
      </c>
      <c r="V11" s="8">
        <v>809.10562000000004</v>
      </c>
      <c r="W11" s="8">
        <v>889.59121000000005</v>
      </c>
    </row>
    <row r="12" spans="1:23" x14ac:dyDescent="0.25">
      <c r="A12" s="10" t="s">
        <v>123</v>
      </c>
      <c r="B12" s="8">
        <v>145.61501000000001</v>
      </c>
      <c r="C12" s="8">
        <v>148.47067000000001</v>
      </c>
      <c r="D12" s="8">
        <v>128.87810999999999</v>
      </c>
      <c r="E12" s="8">
        <v>123.44696</v>
      </c>
      <c r="F12" s="8">
        <v>114.57021</v>
      </c>
      <c r="G12" s="8">
        <v>99.866560000000007</v>
      </c>
      <c r="H12" s="8">
        <v>107.77831999999999</v>
      </c>
      <c r="I12" s="8">
        <v>112.34796</v>
      </c>
      <c r="J12" s="8">
        <v>114.63308000000001</v>
      </c>
      <c r="K12" s="8">
        <v>100.08054</v>
      </c>
      <c r="L12" s="8">
        <v>122.9306</v>
      </c>
      <c r="M12" s="8">
        <v>116.5402</v>
      </c>
      <c r="N12" s="8">
        <v>109.13527999999999</v>
      </c>
      <c r="O12" s="8">
        <v>107.45457</v>
      </c>
      <c r="P12" s="8">
        <v>100.39971</v>
      </c>
      <c r="Q12" s="8">
        <v>102.25108</v>
      </c>
      <c r="R12" s="8">
        <v>107.3954</v>
      </c>
      <c r="S12" s="8">
        <v>103.20311</v>
      </c>
      <c r="T12" s="8">
        <v>118.13097</v>
      </c>
      <c r="U12" s="8">
        <v>105.4722</v>
      </c>
      <c r="V12" s="8">
        <v>99.684749999999994</v>
      </c>
      <c r="W12" s="8">
        <v>80.780330000000006</v>
      </c>
    </row>
    <row r="13" spans="1:23" x14ac:dyDescent="0.25">
      <c r="A13" s="10" t="s">
        <v>124</v>
      </c>
      <c r="B13" s="8">
        <v>1092.1537699999999</v>
      </c>
      <c r="C13" s="8">
        <v>1162.7540100000001</v>
      </c>
      <c r="D13" s="8">
        <v>1093.39588</v>
      </c>
      <c r="E13" s="8">
        <v>1227.4055599999999</v>
      </c>
      <c r="F13" s="8">
        <v>1204.48161</v>
      </c>
      <c r="G13" s="8">
        <v>1252.5683200000001</v>
      </c>
      <c r="H13" s="8">
        <v>863.12820999999997</v>
      </c>
      <c r="I13" s="8">
        <v>889.25004999999999</v>
      </c>
      <c r="J13" s="8">
        <v>951.35218999999995</v>
      </c>
      <c r="K13" s="8">
        <v>701.97968000000003</v>
      </c>
      <c r="L13" s="8">
        <v>775.94755999999995</v>
      </c>
      <c r="M13" s="8">
        <v>791.72514000000001</v>
      </c>
      <c r="N13" s="8">
        <v>661.45351000000005</v>
      </c>
      <c r="O13" s="8">
        <v>749.85907999999995</v>
      </c>
      <c r="P13" s="8">
        <v>744.24212999999997</v>
      </c>
      <c r="Q13" s="8">
        <v>752.53048000000001</v>
      </c>
      <c r="R13" s="8">
        <v>781.88796000000002</v>
      </c>
      <c r="S13" s="8">
        <v>670.51981999999998</v>
      </c>
      <c r="T13" s="8">
        <v>735.64182000000005</v>
      </c>
      <c r="U13" s="8">
        <v>726.28292999999996</v>
      </c>
      <c r="V13" s="8">
        <v>704.23325</v>
      </c>
      <c r="W13" s="8">
        <v>728.80994999999996</v>
      </c>
    </row>
    <row r="14" spans="1:23" x14ac:dyDescent="0.25">
      <c r="A14" s="10" t="s">
        <v>125</v>
      </c>
      <c r="B14" s="8">
        <v>3856.6857599999998</v>
      </c>
      <c r="C14" s="8">
        <v>3732.44335</v>
      </c>
      <c r="D14" s="8">
        <v>3484.9164099999998</v>
      </c>
      <c r="E14" s="8">
        <v>3614.6750699999998</v>
      </c>
      <c r="F14" s="8">
        <v>3721.0487400000002</v>
      </c>
      <c r="G14" s="8">
        <v>3390.9429</v>
      </c>
      <c r="H14" s="8">
        <v>3867.90587</v>
      </c>
      <c r="I14" s="8">
        <v>4076.9224300000001</v>
      </c>
      <c r="J14" s="8">
        <v>3624.3493100000001</v>
      </c>
      <c r="K14" s="8">
        <v>2994.7592199999999</v>
      </c>
      <c r="L14" s="8">
        <v>3436.1993000000002</v>
      </c>
      <c r="M14" s="8">
        <v>3136.7636400000001</v>
      </c>
      <c r="N14" s="8">
        <v>2804.5054599999999</v>
      </c>
      <c r="O14" s="8">
        <v>2791.45174</v>
      </c>
      <c r="P14" s="8">
        <v>2704.8229700000002</v>
      </c>
      <c r="Q14" s="8">
        <v>2680.02729</v>
      </c>
      <c r="R14" s="8">
        <v>2642.8896100000002</v>
      </c>
      <c r="S14" s="8">
        <v>2480.24982</v>
      </c>
      <c r="T14" s="8">
        <v>2550.0450300000002</v>
      </c>
      <c r="U14" s="8">
        <v>2458.2753499999999</v>
      </c>
      <c r="V14" s="8">
        <v>2185.1543000000001</v>
      </c>
      <c r="W14" s="8">
        <v>2206.2911199999999</v>
      </c>
    </row>
    <row r="15" spans="1:23" x14ac:dyDescent="0.25">
      <c r="A15" s="10" t="s">
        <v>126</v>
      </c>
      <c r="B15" s="8">
        <v>325.27667000000002</v>
      </c>
      <c r="C15" s="8">
        <v>318.87957</v>
      </c>
      <c r="D15" s="8">
        <v>316.83562999999998</v>
      </c>
      <c r="E15" s="8">
        <v>262.02055000000001</v>
      </c>
      <c r="F15" s="8">
        <v>242.97672</v>
      </c>
      <c r="G15" s="8">
        <v>206.11284000000001</v>
      </c>
      <c r="H15" s="8">
        <v>198.4014</v>
      </c>
      <c r="I15" s="8">
        <v>180.84849</v>
      </c>
      <c r="J15" s="8">
        <v>151.35717</v>
      </c>
      <c r="K15" s="8">
        <v>237.98052999999999</v>
      </c>
      <c r="L15" s="8">
        <v>235.42259000000001</v>
      </c>
      <c r="M15" s="8">
        <v>245.51817</v>
      </c>
      <c r="N15" s="8">
        <v>212.76367999999999</v>
      </c>
      <c r="O15" s="8">
        <v>226.46770000000001</v>
      </c>
      <c r="P15" s="8">
        <v>228.90455</v>
      </c>
      <c r="Q15" s="8">
        <v>153.51843</v>
      </c>
      <c r="R15" s="8">
        <v>167.65952999999999</v>
      </c>
      <c r="S15" s="8">
        <v>151.29443000000001</v>
      </c>
      <c r="T15" s="8">
        <v>128.08956000000001</v>
      </c>
      <c r="U15" s="8">
        <v>145.95553000000001</v>
      </c>
      <c r="V15" s="8">
        <v>125.03570999999999</v>
      </c>
      <c r="W15" s="8">
        <v>101.91727</v>
      </c>
    </row>
    <row r="16" spans="1:23" x14ac:dyDescent="0.25">
      <c r="A16" s="10" t="s">
        <v>127</v>
      </c>
      <c r="B16" s="8">
        <v>887.15439000000003</v>
      </c>
      <c r="C16" s="8">
        <v>894.89152999999999</v>
      </c>
      <c r="D16" s="8">
        <v>911.36072000000001</v>
      </c>
      <c r="E16" s="8">
        <v>897.73645999999997</v>
      </c>
      <c r="F16" s="8">
        <v>967.49923999999999</v>
      </c>
      <c r="G16" s="8">
        <v>950.07932000000005</v>
      </c>
      <c r="H16" s="8">
        <v>996.57317999999998</v>
      </c>
      <c r="I16" s="8">
        <v>989.28252999999995</v>
      </c>
      <c r="J16" s="8">
        <v>968.25804000000005</v>
      </c>
      <c r="K16" s="8">
        <v>635.88520000000005</v>
      </c>
      <c r="L16" s="8">
        <v>720.06650000000002</v>
      </c>
      <c r="M16" s="8">
        <v>751.92069000000004</v>
      </c>
      <c r="N16" s="8">
        <v>646.47303999999997</v>
      </c>
      <c r="O16" s="8">
        <v>631.22143000000005</v>
      </c>
      <c r="P16" s="8">
        <v>591.49721999999997</v>
      </c>
      <c r="Q16" s="8">
        <v>588.05205000000001</v>
      </c>
      <c r="R16" s="8">
        <v>641.67541000000006</v>
      </c>
      <c r="S16" s="8">
        <v>672.29594999999995</v>
      </c>
      <c r="T16" s="8">
        <v>595.32000000000005</v>
      </c>
      <c r="U16" s="8">
        <v>577.99140999999997</v>
      </c>
      <c r="V16" s="8">
        <v>568.07609000000002</v>
      </c>
      <c r="W16" s="8">
        <v>584.32433000000003</v>
      </c>
    </row>
    <row r="17" spans="1:23" x14ac:dyDescent="0.25">
      <c r="A17" s="10" t="s">
        <v>128</v>
      </c>
      <c r="B17" s="8">
        <v>1735.09617</v>
      </c>
      <c r="C17" s="8">
        <v>1724.4797699999999</v>
      </c>
      <c r="D17" s="8">
        <v>1699.2354700000001</v>
      </c>
      <c r="E17" s="8">
        <v>1662.54809</v>
      </c>
      <c r="F17" s="8">
        <v>1636.7320500000001</v>
      </c>
      <c r="G17" s="8">
        <v>1615.3266000000001</v>
      </c>
      <c r="H17" s="8">
        <v>1626.3972200000001</v>
      </c>
      <c r="I17" s="8">
        <v>1635.86923</v>
      </c>
      <c r="J17" s="8">
        <v>1690.5714800000001</v>
      </c>
      <c r="K17" s="8">
        <v>1628.3046400000001</v>
      </c>
      <c r="L17" s="8">
        <v>1603.58213</v>
      </c>
      <c r="M17" s="8">
        <v>1497.1296600000001</v>
      </c>
      <c r="N17" s="8">
        <v>1585.14463</v>
      </c>
      <c r="O17" s="8">
        <v>1580.8508400000001</v>
      </c>
      <c r="P17" s="8">
        <v>1566.11553</v>
      </c>
      <c r="Q17" s="8">
        <v>1485.82736</v>
      </c>
      <c r="R17" s="8">
        <v>1395.41831</v>
      </c>
      <c r="S17" s="8">
        <v>1530.53404</v>
      </c>
      <c r="T17" s="8">
        <v>1596.29519</v>
      </c>
      <c r="U17" s="8">
        <v>1570.61968</v>
      </c>
      <c r="V17" s="8">
        <v>1635.5734500000001</v>
      </c>
      <c r="W17" s="8">
        <v>1656.8058699999999</v>
      </c>
    </row>
    <row r="18" spans="1:23" x14ac:dyDescent="0.25">
      <c r="A18" s="15" t="s">
        <v>129</v>
      </c>
      <c r="B18" s="16">
        <f>SUM(B19:B23)</f>
        <v>11890.46104</v>
      </c>
      <c r="C18" s="16">
        <f t="shared" ref="C18:W18" si="5">SUM(C19:C23)</f>
        <v>12006.78225</v>
      </c>
      <c r="D18" s="16">
        <f t="shared" si="5"/>
        <v>12201.268079999998</v>
      </c>
      <c r="E18" s="16">
        <f t="shared" si="5"/>
        <v>12401.356040000001</v>
      </c>
      <c r="F18" s="16">
        <f t="shared" si="5"/>
        <v>12754.262710000001</v>
      </c>
      <c r="G18" s="16">
        <f t="shared" si="5"/>
        <v>12742.690860000001</v>
      </c>
      <c r="H18" s="16">
        <f t="shared" si="5"/>
        <v>12913.819879999999</v>
      </c>
      <c r="I18" s="16">
        <f t="shared" si="5"/>
        <v>13274.434380000001</v>
      </c>
      <c r="J18" s="16">
        <f t="shared" si="5"/>
        <v>12641.41504</v>
      </c>
      <c r="K18" s="16">
        <f t="shared" si="5"/>
        <v>12075.65697</v>
      </c>
      <c r="L18" s="16">
        <f t="shared" si="5"/>
        <v>12570.63271</v>
      </c>
      <c r="M18" s="16">
        <f t="shared" si="5"/>
        <v>12395.500179999999</v>
      </c>
      <c r="N18" s="16">
        <f t="shared" si="5"/>
        <v>12091.157350000001</v>
      </c>
      <c r="O18" s="16">
        <f t="shared" si="5"/>
        <v>11869.194160000001</v>
      </c>
      <c r="P18" s="16">
        <f t="shared" si="5"/>
        <v>10746.373089999999</v>
      </c>
      <c r="Q18" s="16">
        <f t="shared" si="5"/>
        <v>10754.993789999999</v>
      </c>
      <c r="R18" s="16">
        <f t="shared" si="5"/>
        <v>11965.98545</v>
      </c>
      <c r="S18" s="16">
        <f t="shared" si="5"/>
        <v>11367.534120000002</v>
      </c>
      <c r="T18" s="16">
        <f t="shared" si="5"/>
        <v>11561.8143</v>
      </c>
      <c r="U18" s="16">
        <f t="shared" si="5"/>
        <v>11152.47215</v>
      </c>
      <c r="V18" s="16">
        <f t="shared" si="5"/>
        <v>10347.008310000001</v>
      </c>
      <c r="W18" s="16">
        <f t="shared" si="5"/>
        <v>9886.20046</v>
      </c>
    </row>
    <row r="19" spans="1:23" x14ac:dyDescent="0.25">
      <c r="A19" s="10" t="s">
        <v>130</v>
      </c>
      <c r="B19" s="8">
        <v>379.58215999999999</v>
      </c>
      <c r="C19" s="8">
        <v>372.12729999999999</v>
      </c>
      <c r="D19" s="8">
        <v>323.04683999999997</v>
      </c>
      <c r="E19" s="8">
        <v>326.67509000000001</v>
      </c>
      <c r="F19" s="8">
        <v>331.97824000000003</v>
      </c>
      <c r="G19" s="8">
        <v>302.48093</v>
      </c>
      <c r="H19" s="8">
        <v>282.85313000000002</v>
      </c>
      <c r="I19" s="8">
        <v>265.47154</v>
      </c>
      <c r="J19" s="8">
        <v>258.23806999999999</v>
      </c>
      <c r="K19" s="8">
        <v>236.18680000000001</v>
      </c>
      <c r="L19" s="8">
        <v>227.56469000000001</v>
      </c>
      <c r="M19" s="8">
        <v>253.74642</v>
      </c>
      <c r="N19" s="8">
        <v>210.97234</v>
      </c>
      <c r="O19" s="8">
        <v>180.14294000000001</v>
      </c>
      <c r="P19" s="8">
        <v>181.75412</v>
      </c>
      <c r="Q19" s="8">
        <v>178.9203</v>
      </c>
      <c r="R19" s="8">
        <v>181.82708</v>
      </c>
      <c r="S19" s="8">
        <v>192.55699999999999</v>
      </c>
      <c r="T19" s="8">
        <v>213.45750000000001</v>
      </c>
      <c r="U19" s="8">
        <v>208.88444999999999</v>
      </c>
      <c r="V19" s="8">
        <v>87.619069999999994</v>
      </c>
      <c r="W19" s="8">
        <v>79.206599999999995</v>
      </c>
    </row>
    <row r="20" spans="1:23" x14ac:dyDescent="0.25">
      <c r="A20" s="10" t="s">
        <v>131</v>
      </c>
      <c r="B20" s="8">
        <v>10823.583570000001</v>
      </c>
      <c r="C20" s="8">
        <v>11013.613590000001</v>
      </c>
      <c r="D20" s="8">
        <v>11237.63321</v>
      </c>
      <c r="E20" s="8">
        <v>11424.99877</v>
      </c>
      <c r="F20" s="8">
        <v>11783.028619999999</v>
      </c>
      <c r="G20" s="8">
        <v>11807.845590000001</v>
      </c>
      <c r="H20" s="8">
        <v>11963.26446</v>
      </c>
      <c r="I20" s="8">
        <v>12348.94116</v>
      </c>
      <c r="J20" s="8">
        <v>11807.025869999999</v>
      </c>
      <c r="K20" s="8">
        <v>11269.72977</v>
      </c>
      <c r="L20" s="8">
        <v>11718.62038</v>
      </c>
      <c r="M20" s="8">
        <v>11538.829519999999</v>
      </c>
      <c r="N20" s="8">
        <v>11302.46766</v>
      </c>
      <c r="O20" s="8">
        <v>11125.859060000001</v>
      </c>
      <c r="P20" s="8">
        <v>10074.43183</v>
      </c>
      <c r="Q20" s="8">
        <v>10088.659379999999</v>
      </c>
      <c r="R20" s="8">
        <v>11315.005370000001</v>
      </c>
      <c r="S20" s="8">
        <v>10688.155430000001</v>
      </c>
      <c r="T20" s="8">
        <v>10852.291810000001</v>
      </c>
      <c r="U20" s="8">
        <v>10445.559649999999</v>
      </c>
      <c r="V20" s="8">
        <v>9845.2988800000003</v>
      </c>
      <c r="W20" s="8">
        <v>9382.6355199999998</v>
      </c>
    </row>
    <row r="21" spans="1:23" x14ac:dyDescent="0.25">
      <c r="A21" s="10" t="s">
        <v>132</v>
      </c>
      <c r="B21" s="8">
        <v>160.80516</v>
      </c>
      <c r="C21" s="8">
        <v>142.03399999999999</v>
      </c>
      <c r="D21" s="8">
        <v>136.80222000000001</v>
      </c>
      <c r="E21" s="8">
        <v>136.37504999999999</v>
      </c>
      <c r="F21" s="8">
        <v>139.63505000000001</v>
      </c>
      <c r="G21" s="8">
        <v>127.94410000000001</v>
      </c>
      <c r="H21" s="8">
        <v>129.29207</v>
      </c>
      <c r="I21" s="8">
        <v>108.9117</v>
      </c>
      <c r="J21" s="8">
        <v>115.53994</v>
      </c>
      <c r="K21" s="8">
        <v>92.255399999999995</v>
      </c>
      <c r="L21" s="8">
        <v>95.603729999999999</v>
      </c>
      <c r="M21" s="8">
        <v>98.729780000000005</v>
      </c>
      <c r="N21" s="8">
        <v>98.584670000000003</v>
      </c>
      <c r="O21" s="8">
        <v>91.921959999999999</v>
      </c>
      <c r="P21" s="8">
        <v>83.84666</v>
      </c>
      <c r="Q21" s="8">
        <v>67.928799999999995</v>
      </c>
      <c r="R21" s="8">
        <v>63.421120000000002</v>
      </c>
      <c r="S21" s="8">
        <v>66.448369999999997</v>
      </c>
      <c r="T21" s="8">
        <v>71.278599999999997</v>
      </c>
      <c r="U21" s="8">
        <v>69.448149999999998</v>
      </c>
      <c r="V21" s="8">
        <v>63.601329999999997</v>
      </c>
      <c r="W21" s="8">
        <v>70.892060000000001</v>
      </c>
    </row>
    <row r="22" spans="1:23" x14ac:dyDescent="0.25">
      <c r="A22" s="10" t="s">
        <v>133</v>
      </c>
      <c r="B22" s="8">
        <v>526.49014999999997</v>
      </c>
      <c r="C22" s="8">
        <v>479.00736000000001</v>
      </c>
      <c r="D22" s="8">
        <v>503.78581000000003</v>
      </c>
      <c r="E22" s="8">
        <v>513.30713000000003</v>
      </c>
      <c r="F22" s="8">
        <v>499.62079999999997</v>
      </c>
      <c r="G22" s="8">
        <v>504.42023999999998</v>
      </c>
      <c r="H22" s="8">
        <v>538.41021999999998</v>
      </c>
      <c r="I22" s="8">
        <v>551.10997999999995</v>
      </c>
      <c r="J22" s="8">
        <v>460.61115999999998</v>
      </c>
      <c r="K22" s="8">
        <v>477.48500000000001</v>
      </c>
      <c r="L22" s="8">
        <v>528.84391000000005</v>
      </c>
      <c r="M22" s="8">
        <v>504.19445999999999</v>
      </c>
      <c r="N22" s="8">
        <v>479.13267999999999</v>
      </c>
      <c r="O22" s="8">
        <v>471.27019999999999</v>
      </c>
      <c r="P22" s="8">
        <v>406.34048000000001</v>
      </c>
      <c r="Q22" s="8">
        <v>419.48531000000003</v>
      </c>
      <c r="R22" s="8">
        <v>405.73187999999999</v>
      </c>
      <c r="S22" s="8">
        <v>420.37331999999998</v>
      </c>
      <c r="T22" s="8">
        <v>424.78638999999998</v>
      </c>
      <c r="U22" s="8">
        <v>428.57990000000001</v>
      </c>
      <c r="V22" s="8">
        <v>350.48903000000001</v>
      </c>
      <c r="W22" s="8">
        <v>353.46627999999998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5774.7896999999994</v>
      </c>
      <c r="C24" s="16">
        <f t="shared" ref="C24:W24" si="6">SUM(C25:C27)</f>
        <v>5985.9689699999999</v>
      </c>
      <c r="D24" s="16">
        <f t="shared" si="6"/>
        <v>5939.8549599999997</v>
      </c>
      <c r="E24" s="16">
        <f t="shared" si="6"/>
        <v>5841.7411900000006</v>
      </c>
      <c r="F24" s="16">
        <f t="shared" si="6"/>
        <v>5741.5118499999999</v>
      </c>
      <c r="G24" s="16">
        <f t="shared" si="6"/>
        <v>5423.54486</v>
      </c>
      <c r="H24" s="16">
        <f t="shared" si="6"/>
        <v>5324.3376000000007</v>
      </c>
      <c r="I24" s="16">
        <f t="shared" si="6"/>
        <v>5179.1173699999999</v>
      </c>
      <c r="J24" s="16">
        <f t="shared" si="6"/>
        <v>4692.6791400000002</v>
      </c>
      <c r="K24" s="16">
        <f t="shared" si="6"/>
        <v>4596.5668500000002</v>
      </c>
      <c r="L24" s="16">
        <f t="shared" si="6"/>
        <v>4894.813470000001</v>
      </c>
      <c r="M24" s="16">
        <f t="shared" si="6"/>
        <v>4268.8246399999998</v>
      </c>
      <c r="N24" s="16">
        <f t="shared" si="6"/>
        <v>4533.2548399999996</v>
      </c>
      <c r="O24" s="16">
        <f t="shared" si="6"/>
        <v>4157.5356899999997</v>
      </c>
      <c r="P24" s="16">
        <f t="shared" si="6"/>
        <v>4040.9922100000003</v>
      </c>
      <c r="Q24" s="16">
        <f t="shared" si="6"/>
        <v>3933.9022399999999</v>
      </c>
      <c r="R24" s="16">
        <f t="shared" si="6"/>
        <v>4054.1875300000002</v>
      </c>
      <c r="S24" s="16">
        <f t="shared" si="6"/>
        <v>3955.3689599999998</v>
      </c>
      <c r="T24" s="16">
        <f t="shared" si="6"/>
        <v>3739.6038399999998</v>
      </c>
      <c r="U24" s="16">
        <f t="shared" si="6"/>
        <v>3762.8106699999998</v>
      </c>
      <c r="V24" s="16">
        <f t="shared" si="6"/>
        <v>3544.1366800000001</v>
      </c>
      <c r="W24" s="16">
        <f t="shared" si="6"/>
        <v>3397.3984199999995</v>
      </c>
    </row>
    <row r="25" spans="1:23" x14ac:dyDescent="0.25">
      <c r="A25" s="10" t="s">
        <v>136</v>
      </c>
      <c r="B25" s="8">
        <v>1569.0219</v>
      </c>
      <c r="C25" s="8">
        <v>1612.66689</v>
      </c>
      <c r="D25" s="8">
        <v>1599.09871</v>
      </c>
      <c r="E25" s="8">
        <v>1572.33482</v>
      </c>
      <c r="F25" s="8">
        <v>1542.2580700000001</v>
      </c>
      <c r="G25" s="8">
        <v>1481.7916499999999</v>
      </c>
      <c r="H25" s="8">
        <v>1470.98332</v>
      </c>
      <c r="I25" s="8">
        <v>1434.27782</v>
      </c>
      <c r="J25" s="8">
        <v>1252.6598300000001</v>
      </c>
      <c r="K25" s="8">
        <v>1231.7531300000001</v>
      </c>
      <c r="L25" s="8">
        <v>1341.6891800000001</v>
      </c>
      <c r="M25" s="8">
        <v>1229.1983499999999</v>
      </c>
      <c r="N25" s="8">
        <v>1324.03962</v>
      </c>
      <c r="O25" s="8">
        <v>1222.57537</v>
      </c>
      <c r="P25" s="8">
        <v>1205.6870799999999</v>
      </c>
      <c r="Q25" s="8">
        <v>1129.1828399999999</v>
      </c>
      <c r="R25" s="8">
        <v>1202.9979699999999</v>
      </c>
      <c r="S25" s="8">
        <v>1189.6935800000001</v>
      </c>
      <c r="T25" s="8">
        <v>1171.96309</v>
      </c>
      <c r="U25" s="8">
        <v>1165.6167700000001</v>
      </c>
      <c r="V25" s="8">
        <v>1064.5785000000001</v>
      </c>
      <c r="W25" s="8">
        <v>1167.70208</v>
      </c>
    </row>
    <row r="26" spans="1:23" x14ac:dyDescent="0.25">
      <c r="A26" s="10" t="s">
        <v>137</v>
      </c>
      <c r="B26" s="8">
        <v>2532.7957200000001</v>
      </c>
      <c r="C26" s="8">
        <v>2697.40326</v>
      </c>
      <c r="D26" s="8">
        <v>2646.8913899999998</v>
      </c>
      <c r="E26" s="8">
        <v>2576.9138800000001</v>
      </c>
      <c r="F26" s="8">
        <v>2527.7064</v>
      </c>
      <c r="G26" s="8">
        <v>2313.4833400000002</v>
      </c>
      <c r="H26" s="8">
        <v>2271.4609</v>
      </c>
      <c r="I26" s="8">
        <v>2129.2865299999999</v>
      </c>
      <c r="J26" s="8">
        <v>1840.36329</v>
      </c>
      <c r="K26" s="8">
        <v>1832.12562</v>
      </c>
      <c r="L26" s="8">
        <v>1981.5053600000001</v>
      </c>
      <c r="M26" s="8">
        <v>1541.9253000000001</v>
      </c>
      <c r="N26" s="8">
        <v>1638.9824799999999</v>
      </c>
      <c r="O26" s="8">
        <v>1437.74776</v>
      </c>
      <c r="P26" s="8">
        <v>1393.5639900000001</v>
      </c>
      <c r="Q26" s="8">
        <v>1259.1280999999999</v>
      </c>
      <c r="R26" s="8">
        <v>1286.8524</v>
      </c>
      <c r="S26" s="8">
        <v>1204.5861</v>
      </c>
      <c r="T26" s="8">
        <v>1110.89958</v>
      </c>
      <c r="U26" s="8">
        <v>1024.12834</v>
      </c>
      <c r="V26" s="8">
        <v>913.87607000000003</v>
      </c>
      <c r="W26" s="8">
        <v>841.02752999999996</v>
      </c>
    </row>
    <row r="27" spans="1:23" x14ac:dyDescent="0.25">
      <c r="A27" s="10" t="s">
        <v>138</v>
      </c>
      <c r="B27" s="8">
        <v>1672.97208</v>
      </c>
      <c r="C27" s="8">
        <v>1675.8988199999999</v>
      </c>
      <c r="D27" s="8">
        <v>1693.8648599999999</v>
      </c>
      <c r="E27" s="8">
        <v>1692.4924900000001</v>
      </c>
      <c r="F27" s="8">
        <v>1671.54738</v>
      </c>
      <c r="G27" s="8">
        <v>1628.2698700000001</v>
      </c>
      <c r="H27" s="8">
        <v>1581.89338</v>
      </c>
      <c r="I27" s="8">
        <v>1615.5530200000001</v>
      </c>
      <c r="J27" s="8">
        <v>1599.6560199999999</v>
      </c>
      <c r="K27" s="8">
        <v>1532.6881000000001</v>
      </c>
      <c r="L27" s="8">
        <v>1571.6189300000001</v>
      </c>
      <c r="M27" s="8">
        <v>1497.70099</v>
      </c>
      <c r="N27" s="8">
        <v>1570.2327399999999</v>
      </c>
      <c r="O27" s="8">
        <v>1497.2125599999999</v>
      </c>
      <c r="P27" s="8">
        <v>1441.7411400000001</v>
      </c>
      <c r="Q27" s="8">
        <v>1545.5913</v>
      </c>
      <c r="R27" s="8">
        <v>1564.33716</v>
      </c>
      <c r="S27" s="8">
        <v>1561.0892799999999</v>
      </c>
      <c r="T27" s="8">
        <v>1456.74117</v>
      </c>
      <c r="U27" s="8">
        <v>1573.06556</v>
      </c>
      <c r="V27" s="8">
        <v>1565.68211</v>
      </c>
      <c r="W27" s="8">
        <v>1388.6688099999999</v>
      </c>
    </row>
    <row r="28" spans="1:23" x14ac:dyDescent="0.25">
      <c r="A28" s="15" t="s">
        <v>37</v>
      </c>
      <c r="B28" s="16">
        <f>SUM(B29:B30)</f>
        <v>1403.5452299999999</v>
      </c>
      <c r="C28" s="16">
        <f t="shared" ref="C28:W28" si="7">SUM(C29:C30)</f>
        <v>1503.72081</v>
      </c>
      <c r="D28" s="16">
        <f t="shared" si="7"/>
        <v>1465.4683500000001</v>
      </c>
      <c r="E28" s="16">
        <f t="shared" si="7"/>
        <v>1517.4825699999999</v>
      </c>
      <c r="F28" s="16">
        <f t="shared" si="7"/>
        <v>1383.0933299999999</v>
      </c>
      <c r="G28" s="16">
        <f t="shared" si="7"/>
        <v>1487.1494499999999</v>
      </c>
      <c r="H28" s="16">
        <f t="shared" si="7"/>
        <v>1400.0829900000001</v>
      </c>
      <c r="I28" s="16">
        <f t="shared" si="7"/>
        <v>1335.3840299999999</v>
      </c>
      <c r="J28" s="16">
        <f t="shared" si="7"/>
        <v>1182.8129799999999</v>
      </c>
      <c r="K28" s="16">
        <f t="shared" si="7"/>
        <v>1094.2769800000001</v>
      </c>
      <c r="L28" s="16">
        <f t="shared" si="7"/>
        <v>1196.03081</v>
      </c>
      <c r="M28" s="16">
        <f t="shared" si="7"/>
        <v>1025.70417</v>
      </c>
      <c r="N28" s="16">
        <f t="shared" si="7"/>
        <v>1048.3668399999999</v>
      </c>
      <c r="O28" s="16">
        <f t="shared" si="7"/>
        <v>1013.28806</v>
      </c>
      <c r="P28" s="16">
        <f t="shared" si="7"/>
        <v>949.57537000000002</v>
      </c>
      <c r="Q28" s="16">
        <f t="shared" si="7"/>
        <v>964.29938000000004</v>
      </c>
      <c r="R28" s="16">
        <f t="shared" si="7"/>
        <v>892.93430000000001</v>
      </c>
      <c r="S28" s="16">
        <f t="shared" si="7"/>
        <v>931.06794000000002</v>
      </c>
      <c r="T28" s="16">
        <f t="shared" si="7"/>
        <v>727.87531000000001</v>
      </c>
      <c r="U28" s="16">
        <f t="shared" si="7"/>
        <v>779.58381999999995</v>
      </c>
      <c r="V28" s="16">
        <f t="shared" si="7"/>
        <v>708.94919000000004</v>
      </c>
      <c r="W28" s="16">
        <f t="shared" si="7"/>
        <v>791.55813000000001</v>
      </c>
    </row>
    <row r="29" spans="1:23" x14ac:dyDescent="0.25">
      <c r="A29" s="10" t="s">
        <v>38</v>
      </c>
      <c r="B29" s="8">
        <v>1403.5452299999999</v>
      </c>
      <c r="C29" s="8">
        <v>1503.72081</v>
      </c>
      <c r="D29" s="8">
        <v>1465.4683500000001</v>
      </c>
      <c r="E29" s="8">
        <v>1517.4825699999999</v>
      </c>
      <c r="F29" s="8">
        <v>1383.0933299999999</v>
      </c>
      <c r="G29" s="8">
        <v>1487.1494499999999</v>
      </c>
      <c r="H29" s="8">
        <v>1400.0829900000001</v>
      </c>
      <c r="I29" s="8">
        <v>1335.3840299999999</v>
      </c>
      <c r="J29" s="8">
        <v>1182.8129799999999</v>
      </c>
      <c r="K29" s="8">
        <v>1094.2769800000001</v>
      </c>
      <c r="L29" s="8">
        <v>1196.03081</v>
      </c>
      <c r="M29" s="8">
        <v>1025.70417</v>
      </c>
      <c r="N29" s="8">
        <v>1048.3668399999999</v>
      </c>
      <c r="O29" s="8">
        <v>1013.28806</v>
      </c>
      <c r="P29" s="8">
        <v>949.57537000000002</v>
      </c>
      <c r="Q29" s="8">
        <v>964.29938000000004</v>
      </c>
      <c r="R29" s="8">
        <v>892.93430000000001</v>
      </c>
      <c r="S29" s="8">
        <v>931.06794000000002</v>
      </c>
      <c r="T29" s="8">
        <v>727.87531000000001</v>
      </c>
      <c r="U29" s="8">
        <v>779.58381999999995</v>
      </c>
      <c r="V29" s="8">
        <v>708.94919000000004</v>
      </c>
      <c r="W29" s="8">
        <v>791.55813000000001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58.479199999999999</v>
      </c>
      <c r="C31" s="16">
        <v>52.955440000000003</v>
      </c>
      <c r="D31" s="16">
        <v>61.50224</v>
      </c>
      <c r="E31" s="16">
        <v>56.02196</v>
      </c>
      <c r="F31" s="16">
        <v>55.03689</v>
      </c>
      <c r="G31" s="16">
        <v>70.421750000000003</v>
      </c>
      <c r="H31" s="16">
        <v>58.224469999999997</v>
      </c>
      <c r="I31" s="16">
        <v>80.909980000000004</v>
      </c>
      <c r="J31" s="16">
        <v>97.134600000000006</v>
      </c>
      <c r="K31" s="16">
        <v>74.714699999999993</v>
      </c>
      <c r="L31" s="16">
        <v>96.410730000000001</v>
      </c>
      <c r="M31" s="16">
        <v>87.792469999999994</v>
      </c>
      <c r="N31" s="16">
        <v>101.81265</v>
      </c>
      <c r="O31" s="16">
        <v>79.154380000000003</v>
      </c>
      <c r="P31" s="16">
        <v>83.729680000000002</v>
      </c>
      <c r="Q31" s="16">
        <v>108.52065</v>
      </c>
      <c r="R31" s="16">
        <v>104.11068</v>
      </c>
      <c r="S31" s="16">
        <v>146.58761000000001</v>
      </c>
      <c r="T31" s="16">
        <v>90.786299999999997</v>
      </c>
      <c r="U31" s="16">
        <v>65.144679999999994</v>
      </c>
      <c r="V31" s="16">
        <v>76.339740000000006</v>
      </c>
      <c r="W31" s="16">
        <v>67.862859999999998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3874.4321700000005</v>
      </c>
      <c r="C33" s="16">
        <f t="shared" ref="C33:W33" si="8">SUM(C34:C41)</f>
        <v>3943.4216399999996</v>
      </c>
      <c r="D33" s="16">
        <f t="shared" si="8"/>
        <v>3850.7377300000003</v>
      </c>
      <c r="E33" s="16">
        <f t="shared" si="8"/>
        <v>4032.97982</v>
      </c>
      <c r="F33" s="16">
        <f t="shared" si="8"/>
        <v>4201.4637499999999</v>
      </c>
      <c r="G33" s="16">
        <f t="shared" si="8"/>
        <v>3967.3890900000001</v>
      </c>
      <c r="H33" s="16">
        <f t="shared" si="8"/>
        <v>4228.1015400000006</v>
      </c>
      <c r="I33" s="16">
        <f t="shared" si="8"/>
        <v>4621.9678800000002</v>
      </c>
      <c r="J33" s="16">
        <f t="shared" si="8"/>
        <v>4724.7557100000004</v>
      </c>
      <c r="K33" s="16">
        <f t="shared" si="8"/>
        <v>3834.8501299999998</v>
      </c>
      <c r="L33" s="16">
        <f t="shared" si="8"/>
        <v>4576.9016000000011</v>
      </c>
      <c r="M33" s="16">
        <f t="shared" si="8"/>
        <v>4571.7016299999996</v>
      </c>
      <c r="N33" s="16">
        <f t="shared" si="8"/>
        <v>4362.5186000000003</v>
      </c>
      <c r="O33" s="16">
        <f t="shared" si="8"/>
        <v>4190.5323600000002</v>
      </c>
      <c r="P33" s="16">
        <f t="shared" si="8"/>
        <v>3984.28035</v>
      </c>
      <c r="Q33" s="16">
        <f t="shared" si="8"/>
        <v>4156.7437</v>
      </c>
      <c r="R33" s="16">
        <f t="shared" si="8"/>
        <v>4455.5584899999994</v>
      </c>
      <c r="S33" s="16">
        <f t="shared" si="8"/>
        <v>4339.9794000000002</v>
      </c>
      <c r="T33" s="16">
        <f t="shared" si="8"/>
        <v>4413.0804900000003</v>
      </c>
      <c r="U33" s="16">
        <f t="shared" si="8"/>
        <v>4139.7770899999996</v>
      </c>
      <c r="V33" s="16">
        <f t="shared" si="8"/>
        <v>3885.48486</v>
      </c>
      <c r="W33" s="16">
        <f t="shared" si="8"/>
        <v>4232.6465499999995</v>
      </c>
    </row>
    <row r="34" spans="1:23" x14ac:dyDescent="0.25">
      <c r="A34" s="9" t="s">
        <v>140</v>
      </c>
      <c r="B34" s="8">
        <v>1080.44714</v>
      </c>
      <c r="C34" s="8">
        <v>1084.48651</v>
      </c>
      <c r="D34" s="8">
        <v>1084.31044</v>
      </c>
      <c r="E34" s="8">
        <v>1127.5811699999999</v>
      </c>
      <c r="F34" s="8">
        <v>1189.36221</v>
      </c>
      <c r="G34" s="8">
        <v>1176.13473</v>
      </c>
      <c r="H34" s="8">
        <v>1270.12291</v>
      </c>
      <c r="I34" s="8">
        <v>1295.29601</v>
      </c>
      <c r="J34" s="8">
        <v>1227.45622</v>
      </c>
      <c r="K34" s="8">
        <v>909.44069999999999</v>
      </c>
      <c r="L34" s="8">
        <v>1167.52315</v>
      </c>
      <c r="M34" s="8">
        <v>1257.1603600000001</v>
      </c>
      <c r="N34" s="8">
        <v>1120.77296</v>
      </c>
      <c r="O34" s="8">
        <v>1061.6750400000001</v>
      </c>
      <c r="P34" s="8">
        <v>1032.6786999999999</v>
      </c>
      <c r="Q34" s="8">
        <v>966.70043999999996</v>
      </c>
      <c r="R34" s="8">
        <v>1084.64743</v>
      </c>
      <c r="S34" s="8">
        <v>1135.3549599999999</v>
      </c>
      <c r="T34" s="8">
        <v>1061.52808</v>
      </c>
      <c r="U34" s="8">
        <v>972.28142000000003</v>
      </c>
      <c r="V34" s="8">
        <v>946.93960000000004</v>
      </c>
      <c r="W34" s="8">
        <v>1016.9938</v>
      </c>
    </row>
    <row r="35" spans="1:23" x14ac:dyDescent="0.25">
      <c r="A35" s="9" t="s">
        <v>141</v>
      </c>
      <c r="B35" s="8">
        <v>268.11689999999999</v>
      </c>
      <c r="C35" s="8">
        <v>275.96607</v>
      </c>
      <c r="D35" s="8">
        <v>305.84059000000002</v>
      </c>
      <c r="E35" s="8">
        <v>307.37763000000001</v>
      </c>
      <c r="F35" s="8">
        <v>325.82202000000001</v>
      </c>
      <c r="G35" s="8">
        <v>285.08062999999999</v>
      </c>
      <c r="H35" s="8">
        <v>371.62707</v>
      </c>
      <c r="I35" s="8">
        <v>701.33624999999995</v>
      </c>
      <c r="J35" s="8">
        <v>817.90311999999994</v>
      </c>
      <c r="K35" s="8">
        <v>826.22436000000005</v>
      </c>
      <c r="L35" s="8">
        <v>856.18786</v>
      </c>
      <c r="M35" s="8">
        <v>819.13472999999999</v>
      </c>
      <c r="N35" s="8">
        <v>834.77885000000003</v>
      </c>
      <c r="O35" s="8">
        <v>908.34172999999998</v>
      </c>
      <c r="P35" s="8">
        <v>767.35644000000002</v>
      </c>
      <c r="Q35" s="8">
        <v>901.24964999999997</v>
      </c>
      <c r="R35" s="8">
        <v>1029.7813900000001</v>
      </c>
      <c r="S35" s="8">
        <v>1135.8730399999999</v>
      </c>
      <c r="T35" s="8">
        <v>1097.1680799999999</v>
      </c>
      <c r="U35" s="8">
        <v>1137.73507</v>
      </c>
      <c r="V35" s="8">
        <v>1049.6679099999999</v>
      </c>
      <c r="W35" s="8">
        <v>968.83505000000002</v>
      </c>
    </row>
    <row r="36" spans="1:23" x14ac:dyDescent="0.25">
      <c r="A36" s="9" t="s">
        <v>142</v>
      </c>
      <c r="B36" s="8">
        <v>2389.2241800000002</v>
      </c>
      <c r="C36" s="8">
        <v>2440.1261399999999</v>
      </c>
      <c r="D36" s="8">
        <v>2318.3432400000002</v>
      </c>
      <c r="E36" s="8">
        <v>2480.8659299999999</v>
      </c>
      <c r="F36" s="8">
        <v>2576.1613299999999</v>
      </c>
      <c r="G36" s="8">
        <v>2403.83655</v>
      </c>
      <c r="H36" s="8">
        <v>2472.6959900000002</v>
      </c>
      <c r="I36" s="8">
        <v>2494.9078100000002</v>
      </c>
      <c r="J36" s="8">
        <v>2553.5056300000001</v>
      </c>
      <c r="K36" s="8">
        <v>1968.85825</v>
      </c>
      <c r="L36" s="8">
        <v>2438.8447700000002</v>
      </c>
      <c r="M36" s="8">
        <v>2383.2735299999999</v>
      </c>
      <c r="N36" s="8">
        <v>2290.9125399999998</v>
      </c>
      <c r="O36" s="8">
        <v>2094.7513100000001</v>
      </c>
      <c r="P36" s="8">
        <v>2070.0801200000001</v>
      </c>
      <c r="Q36" s="8">
        <v>2150.4074599999999</v>
      </c>
      <c r="R36" s="8">
        <v>2196.6089200000001</v>
      </c>
      <c r="S36" s="8">
        <v>1928.16633</v>
      </c>
      <c r="T36" s="8">
        <v>2096.2974300000001</v>
      </c>
      <c r="U36" s="8">
        <v>1874.9633699999999</v>
      </c>
      <c r="V36" s="8">
        <v>1756.7657999999999</v>
      </c>
      <c r="W36" s="8">
        <v>2094.0821799999999</v>
      </c>
    </row>
    <row r="37" spans="1:23" x14ac:dyDescent="0.25">
      <c r="A37" s="9" t="s">
        <v>143</v>
      </c>
      <c r="B37" s="8">
        <v>136.64394999999999</v>
      </c>
      <c r="C37" s="8">
        <v>142.84291999999999</v>
      </c>
      <c r="D37" s="8">
        <v>142.24346</v>
      </c>
      <c r="E37" s="8">
        <v>117.15509</v>
      </c>
      <c r="F37" s="8">
        <v>110.11819</v>
      </c>
      <c r="G37" s="8">
        <v>102.33718</v>
      </c>
      <c r="H37" s="8">
        <v>113.65557</v>
      </c>
      <c r="I37" s="8">
        <v>130.42780999999999</v>
      </c>
      <c r="J37" s="8">
        <v>125.89073999999999</v>
      </c>
      <c r="K37" s="8">
        <v>130.32682</v>
      </c>
      <c r="L37" s="8">
        <v>114.34582</v>
      </c>
      <c r="M37" s="8">
        <v>112.13301</v>
      </c>
      <c r="N37" s="8">
        <v>116.05425</v>
      </c>
      <c r="O37" s="8">
        <v>125.76428</v>
      </c>
      <c r="P37" s="8">
        <v>114.16509000000001</v>
      </c>
      <c r="Q37" s="8">
        <v>138.38614999999999</v>
      </c>
      <c r="R37" s="8">
        <v>144.52074999999999</v>
      </c>
      <c r="S37" s="8">
        <v>140.58507</v>
      </c>
      <c r="T37" s="8">
        <v>158.08690000000001</v>
      </c>
      <c r="U37" s="8">
        <v>154.79723000000001</v>
      </c>
      <c r="V37" s="8">
        <v>132.11154999999999</v>
      </c>
      <c r="W37" s="8">
        <v>152.73552000000001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350.85057</v>
      </c>
      <c r="C42" s="16">
        <v>419.84845999999999</v>
      </c>
      <c r="D42" s="16">
        <v>447.21325999999999</v>
      </c>
      <c r="E42" s="16">
        <v>302.94333999999998</v>
      </c>
      <c r="F42" s="16">
        <v>277.01866999999999</v>
      </c>
      <c r="G42" s="16">
        <v>290.99585000000002</v>
      </c>
      <c r="H42" s="16">
        <v>322.01078000000001</v>
      </c>
      <c r="I42" s="16">
        <v>277.23291</v>
      </c>
      <c r="J42" s="16">
        <v>326.55041999999997</v>
      </c>
      <c r="K42" s="16">
        <v>339.71429000000001</v>
      </c>
      <c r="L42" s="16">
        <v>278.98595</v>
      </c>
      <c r="M42" s="16">
        <v>202.11526000000001</v>
      </c>
      <c r="N42" s="16">
        <v>203.29345000000001</v>
      </c>
      <c r="O42" s="16">
        <v>315.26283000000001</v>
      </c>
      <c r="P42" s="16">
        <v>245.42250999999999</v>
      </c>
      <c r="Q42" s="16">
        <v>166.71521000000001</v>
      </c>
      <c r="R42" s="16">
        <v>258.74128000000002</v>
      </c>
      <c r="S42" s="16">
        <v>188.62989999999999</v>
      </c>
      <c r="T42" s="16">
        <v>202.50905</v>
      </c>
      <c r="U42" s="16">
        <v>190.33147</v>
      </c>
      <c r="V42" s="16">
        <v>202.85805999999999</v>
      </c>
      <c r="W42" s="16">
        <v>201.41579999999999</v>
      </c>
    </row>
    <row r="43" spans="1:23" x14ac:dyDescent="0.25">
      <c r="A43" s="18" t="s">
        <v>65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3110.1598800000002</v>
      </c>
      <c r="C45" s="16">
        <f t="shared" ref="C45:W45" si="9">SUM(C46:C47)</f>
        <v>2922.8010800000002</v>
      </c>
      <c r="D45" s="16">
        <f t="shared" si="9"/>
        <v>3146.7439899999999</v>
      </c>
      <c r="E45" s="16">
        <f t="shared" si="9"/>
        <v>3167.9363499999999</v>
      </c>
      <c r="F45" s="16">
        <f t="shared" si="9"/>
        <v>2931.0155999999997</v>
      </c>
      <c r="G45" s="16">
        <f t="shared" si="9"/>
        <v>2904.3320000000003</v>
      </c>
      <c r="H45" s="16">
        <f t="shared" si="9"/>
        <v>3222.45084</v>
      </c>
      <c r="I45" s="16">
        <f t="shared" si="9"/>
        <v>3113.7350999999999</v>
      </c>
      <c r="J45" s="16">
        <f t="shared" si="9"/>
        <v>3068.0640100000001</v>
      </c>
      <c r="K45" s="16">
        <f t="shared" si="9"/>
        <v>2350.8442700000001</v>
      </c>
      <c r="L45" s="16">
        <f t="shared" si="9"/>
        <v>2308.6699899999999</v>
      </c>
      <c r="M45" s="16">
        <f t="shared" si="9"/>
        <v>2566.8166700000002</v>
      </c>
      <c r="N45" s="16">
        <f t="shared" si="9"/>
        <v>2236.8023499999999</v>
      </c>
      <c r="O45" s="16">
        <f t="shared" si="9"/>
        <v>2317.7107900000001</v>
      </c>
      <c r="P45" s="16">
        <f t="shared" si="9"/>
        <v>2189.9470700000002</v>
      </c>
      <c r="Q45" s="16">
        <f t="shared" si="9"/>
        <v>2881.6263600000002</v>
      </c>
      <c r="R45" s="16">
        <f t="shared" si="9"/>
        <v>2853.6552099999999</v>
      </c>
      <c r="S45" s="16">
        <f t="shared" si="9"/>
        <v>3191.7958100000005</v>
      </c>
      <c r="T45" s="16">
        <f t="shared" si="9"/>
        <v>3399.7334000000001</v>
      </c>
      <c r="U45" s="16">
        <f t="shared" si="9"/>
        <v>3619.3580700000002</v>
      </c>
      <c r="V45" s="16">
        <f t="shared" si="9"/>
        <v>1848.98</v>
      </c>
      <c r="W45" s="16">
        <f t="shared" si="9"/>
        <v>1701.45847</v>
      </c>
    </row>
    <row r="46" spans="1:23" x14ac:dyDescent="0.25">
      <c r="A46" s="9" t="s">
        <v>149</v>
      </c>
      <c r="B46" s="8">
        <v>1063.28124</v>
      </c>
      <c r="C46" s="8">
        <v>1089.9772800000001</v>
      </c>
      <c r="D46" s="8">
        <v>1077.5625600000001</v>
      </c>
      <c r="E46" s="8">
        <v>1113.5550000000001</v>
      </c>
      <c r="F46" s="8">
        <v>1282.2297599999999</v>
      </c>
      <c r="G46" s="8">
        <v>1290.1866</v>
      </c>
      <c r="H46" s="8">
        <v>1434.59556</v>
      </c>
      <c r="I46" s="8">
        <v>1655.6010000000001</v>
      </c>
      <c r="J46" s="8">
        <v>1792.0824</v>
      </c>
      <c r="K46" s="8">
        <v>1570.1034</v>
      </c>
      <c r="L46" s="8">
        <v>1653.5147999999999</v>
      </c>
      <c r="M46" s="8">
        <v>1956.636</v>
      </c>
      <c r="N46" s="8">
        <v>1888.55268</v>
      </c>
      <c r="O46" s="8">
        <v>1949.2428</v>
      </c>
      <c r="P46" s="8">
        <v>1920.7606800000001</v>
      </c>
      <c r="Q46" s="8">
        <v>1963.0776000000001</v>
      </c>
      <c r="R46" s="8">
        <v>1967.616</v>
      </c>
      <c r="S46" s="8">
        <v>2097.4215600000002</v>
      </c>
      <c r="T46" s="8">
        <v>2388.2597999999998</v>
      </c>
      <c r="U46" s="8">
        <v>2574.1365599999999</v>
      </c>
      <c r="V46" s="8">
        <v>869.12555999999995</v>
      </c>
      <c r="W46" s="8">
        <v>824.06363999999996</v>
      </c>
    </row>
    <row r="47" spans="1:23" x14ac:dyDescent="0.25">
      <c r="A47" s="11" t="s">
        <v>150</v>
      </c>
      <c r="B47" s="12">
        <v>2046.8786399999999</v>
      </c>
      <c r="C47" s="12">
        <v>1832.8237999999999</v>
      </c>
      <c r="D47" s="12">
        <v>2069.1814300000001</v>
      </c>
      <c r="E47" s="12">
        <v>2054.3813500000001</v>
      </c>
      <c r="F47" s="12">
        <v>1648.78584</v>
      </c>
      <c r="G47" s="12">
        <v>1614.1454000000001</v>
      </c>
      <c r="H47" s="12">
        <v>1787.85528</v>
      </c>
      <c r="I47" s="12">
        <v>1458.1341</v>
      </c>
      <c r="J47" s="12">
        <v>1275.98161</v>
      </c>
      <c r="K47" s="12">
        <v>780.74086999999997</v>
      </c>
      <c r="L47" s="12">
        <v>655.15518999999995</v>
      </c>
      <c r="M47" s="12">
        <v>610.18066999999996</v>
      </c>
      <c r="N47" s="12">
        <v>348.24966999999998</v>
      </c>
      <c r="O47" s="12">
        <v>368.46798999999999</v>
      </c>
      <c r="P47" s="12">
        <v>269.18639000000002</v>
      </c>
      <c r="Q47" s="12">
        <v>918.54876000000002</v>
      </c>
      <c r="R47" s="12">
        <v>886.03921000000003</v>
      </c>
      <c r="S47" s="12">
        <v>1094.3742500000001</v>
      </c>
      <c r="T47" s="12">
        <v>1011.4736</v>
      </c>
      <c r="U47" s="12">
        <v>1045.2215100000001</v>
      </c>
      <c r="V47" s="12">
        <v>979.85443999999995</v>
      </c>
      <c r="W47" s="12">
        <v>877.39482999999996</v>
      </c>
    </row>
    <row r="49" spans="1:23" ht="12.75" x14ac:dyDescent="0.25">
      <c r="A49" s="4" t="s">
        <v>113</v>
      </c>
      <c r="B49" s="5">
        <f>SUM(B50,B84,B89,B90,B91,B92)</f>
        <v>62945.905345034764</v>
      </c>
      <c r="C49" s="5">
        <f t="shared" ref="C49:W49" si="10">SUM(C50,C84,C89,C90,C91,C92)</f>
        <v>68726.792711081172</v>
      </c>
      <c r="D49" s="5">
        <f t="shared" si="10"/>
        <v>71355.093976167613</v>
      </c>
      <c r="E49" s="5">
        <f t="shared" si="10"/>
        <v>79537.851473636736</v>
      </c>
      <c r="F49" s="5">
        <f t="shared" si="10"/>
        <v>75235.591758111696</v>
      </c>
      <c r="G49" s="5">
        <f t="shared" si="10"/>
        <v>63021.049310710107</v>
      </c>
      <c r="H49" s="5">
        <f t="shared" si="10"/>
        <v>74841.356061972998</v>
      </c>
      <c r="I49" s="5">
        <f t="shared" si="10"/>
        <v>73372.686971845178</v>
      </c>
      <c r="J49" s="5">
        <f t="shared" si="10"/>
        <v>64860.559658660874</v>
      </c>
      <c r="K49" s="5">
        <f t="shared" si="10"/>
        <v>60856.198518820813</v>
      </c>
      <c r="L49" s="5">
        <f t="shared" si="10"/>
        <v>69499.8363609644</v>
      </c>
      <c r="M49" s="5">
        <f t="shared" si="10"/>
        <v>62371.028980599418</v>
      </c>
      <c r="N49" s="5">
        <f t="shared" si="10"/>
        <v>56288.854816567269</v>
      </c>
      <c r="O49" s="5">
        <f t="shared" si="10"/>
        <v>56970.341524374773</v>
      </c>
      <c r="P49" s="5">
        <f t="shared" si="10"/>
        <v>52614.024740458415</v>
      </c>
      <c r="Q49" s="5">
        <f t="shared" si="10"/>
        <v>50051.93171197435</v>
      </c>
      <c r="R49" s="5">
        <f t="shared" si="10"/>
        <v>53180.710486234049</v>
      </c>
      <c r="S49" s="5">
        <f t="shared" si="10"/>
        <v>50699.122550534747</v>
      </c>
      <c r="T49" s="5">
        <f t="shared" si="10"/>
        <v>51926.44859931324</v>
      </c>
      <c r="U49" s="5">
        <f t="shared" si="10"/>
        <v>48747.320954751929</v>
      </c>
      <c r="V49" s="5">
        <f t="shared" si="10"/>
        <v>42170.003357373527</v>
      </c>
      <c r="W49" s="5">
        <f t="shared" si="10"/>
        <v>42314.667788936938</v>
      </c>
    </row>
    <row r="50" spans="1:23" x14ac:dyDescent="0.25">
      <c r="A50" s="13" t="s">
        <v>79</v>
      </c>
      <c r="B50" s="14">
        <f>SUM(B51,B82,B83)</f>
        <v>55507.169462015561</v>
      </c>
      <c r="C50" s="14">
        <f t="shared" ref="C50:W50" si="11">SUM(C51,C82,C83)</f>
        <v>61434.039075141001</v>
      </c>
      <c r="D50" s="14">
        <f t="shared" si="11"/>
        <v>63904.914858876138</v>
      </c>
      <c r="E50" s="14">
        <f t="shared" si="11"/>
        <v>72028.219968803736</v>
      </c>
      <c r="F50" s="14">
        <f t="shared" si="11"/>
        <v>67820.247340531525</v>
      </c>
      <c r="G50" s="14">
        <f t="shared" si="11"/>
        <v>55848.205971911186</v>
      </c>
      <c r="H50" s="14">
        <f t="shared" si="11"/>
        <v>67068.394039364794</v>
      </c>
      <c r="I50" s="14">
        <f t="shared" si="11"/>
        <v>65363.636050713591</v>
      </c>
      <c r="J50" s="14">
        <f t="shared" si="11"/>
        <v>56754.28913023982</v>
      </c>
      <c r="K50" s="14">
        <f t="shared" si="11"/>
        <v>54335.717966364668</v>
      </c>
      <c r="L50" s="14">
        <f t="shared" si="11"/>
        <v>62337.491804180529</v>
      </c>
      <c r="M50" s="14">
        <f t="shared" si="11"/>
        <v>55032.859405423143</v>
      </c>
      <c r="N50" s="14">
        <f t="shared" si="11"/>
        <v>49474.130687017438</v>
      </c>
      <c r="O50" s="14">
        <f t="shared" si="11"/>
        <v>50133.805497360532</v>
      </c>
      <c r="P50" s="14">
        <f t="shared" si="11"/>
        <v>46188.906741112369</v>
      </c>
      <c r="Q50" s="14">
        <f t="shared" si="11"/>
        <v>42848.547765865464</v>
      </c>
      <c r="R50" s="14">
        <f t="shared" si="11"/>
        <v>45610.509474526851</v>
      </c>
      <c r="S50" s="14">
        <f t="shared" si="11"/>
        <v>42987.412140573193</v>
      </c>
      <c r="T50" s="14">
        <f t="shared" si="11"/>
        <v>43919.120083263777</v>
      </c>
      <c r="U50" s="14">
        <f t="shared" si="11"/>
        <v>40811.575309524887</v>
      </c>
      <c r="V50" s="14">
        <f t="shared" si="11"/>
        <v>36239.192641930873</v>
      </c>
      <c r="W50" s="14">
        <f t="shared" si="11"/>
        <v>36152.417634033045</v>
      </c>
    </row>
    <row r="51" spans="1:23" x14ac:dyDescent="0.25">
      <c r="A51" s="9" t="s">
        <v>80</v>
      </c>
      <c r="B51" s="8">
        <f>SUM(B52,B69,B75,B79)</f>
        <v>55448.69026201556</v>
      </c>
      <c r="C51" s="8">
        <f t="shared" ref="C51:W51" si="12">SUM(C52,C69,C75,C79)</f>
        <v>61381.083635141003</v>
      </c>
      <c r="D51" s="8">
        <f t="shared" si="12"/>
        <v>63843.412618876137</v>
      </c>
      <c r="E51" s="8">
        <f t="shared" si="12"/>
        <v>71972.198008803738</v>
      </c>
      <c r="F51" s="8">
        <f t="shared" si="12"/>
        <v>67765.210450531522</v>
      </c>
      <c r="G51" s="8">
        <f t="shared" si="12"/>
        <v>55777.784221911184</v>
      </c>
      <c r="H51" s="8">
        <f t="shared" si="12"/>
        <v>67010.169569364793</v>
      </c>
      <c r="I51" s="8">
        <f t="shared" si="12"/>
        <v>65282.726070713594</v>
      </c>
      <c r="J51" s="8">
        <f t="shared" si="12"/>
        <v>56657.154530239823</v>
      </c>
      <c r="K51" s="8">
        <f t="shared" si="12"/>
        <v>54261.003266364671</v>
      </c>
      <c r="L51" s="8">
        <f t="shared" si="12"/>
        <v>62241.081074180525</v>
      </c>
      <c r="M51" s="8">
        <f t="shared" si="12"/>
        <v>54945.066935423143</v>
      </c>
      <c r="N51" s="8">
        <f t="shared" si="12"/>
        <v>49372.318037017438</v>
      </c>
      <c r="O51" s="8">
        <f t="shared" si="12"/>
        <v>50054.651117360532</v>
      </c>
      <c r="P51" s="8">
        <f t="shared" si="12"/>
        <v>46105.177061112372</v>
      </c>
      <c r="Q51" s="8">
        <f t="shared" si="12"/>
        <v>42740.027115865465</v>
      </c>
      <c r="R51" s="8">
        <f t="shared" si="12"/>
        <v>45506.398794526853</v>
      </c>
      <c r="S51" s="8">
        <f t="shared" si="12"/>
        <v>42840.824530573191</v>
      </c>
      <c r="T51" s="8">
        <f t="shared" si="12"/>
        <v>43828.333783263777</v>
      </c>
      <c r="U51" s="8">
        <f t="shared" si="12"/>
        <v>40746.43062952489</v>
      </c>
      <c r="V51" s="8">
        <f t="shared" si="12"/>
        <v>36162.85290193087</v>
      </c>
      <c r="W51" s="8">
        <f t="shared" si="12"/>
        <v>36084.554774033044</v>
      </c>
    </row>
    <row r="52" spans="1:23" x14ac:dyDescent="0.25">
      <c r="A52" s="15" t="s">
        <v>81</v>
      </c>
      <c r="B52" s="16">
        <f>SUM(B53,B57)</f>
        <v>36352.686341451554</v>
      </c>
      <c r="C52" s="16">
        <f t="shared" ref="C52:W52" si="13">SUM(C53,C57)</f>
        <v>41385.463564685007</v>
      </c>
      <c r="D52" s="16">
        <f t="shared" si="13"/>
        <v>43919.741863542527</v>
      </c>
      <c r="E52" s="16">
        <f t="shared" si="13"/>
        <v>51560.213605871744</v>
      </c>
      <c r="F52" s="16">
        <f t="shared" si="13"/>
        <v>47817.913429675522</v>
      </c>
      <c r="G52" s="16">
        <f t="shared" si="13"/>
        <v>35959.82546060079</v>
      </c>
      <c r="H52" s="16">
        <f t="shared" si="13"/>
        <v>47325.077327950406</v>
      </c>
      <c r="I52" s="16">
        <f t="shared" si="13"/>
        <v>45287.010420439998</v>
      </c>
      <c r="J52" s="16">
        <f t="shared" si="13"/>
        <v>38103.632977500361</v>
      </c>
      <c r="K52" s="16">
        <f t="shared" si="13"/>
        <v>36416.867111218598</v>
      </c>
      <c r="L52" s="16">
        <f t="shared" si="13"/>
        <v>43406.033507751526</v>
      </c>
      <c r="M52" s="16">
        <f t="shared" si="13"/>
        <v>37198.987895323888</v>
      </c>
      <c r="N52" s="16">
        <f t="shared" si="13"/>
        <v>31640.798770176872</v>
      </c>
      <c r="O52" s="16">
        <f t="shared" si="13"/>
        <v>32792.540309747921</v>
      </c>
      <c r="P52" s="16">
        <f t="shared" si="13"/>
        <v>30155.950388670659</v>
      </c>
      <c r="Q52" s="16">
        <f t="shared" si="13"/>
        <v>26828.966053174951</v>
      </c>
      <c r="R52" s="16">
        <f t="shared" si="13"/>
        <v>28328.139806045725</v>
      </c>
      <c r="S52" s="16">
        <f t="shared" si="13"/>
        <v>26384.410270476877</v>
      </c>
      <c r="T52" s="16">
        <f t="shared" si="13"/>
        <v>27618.075477041348</v>
      </c>
      <c r="U52" s="16">
        <f t="shared" si="13"/>
        <v>24802.292586742966</v>
      </c>
      <c r="V52" s="16">
        <f t="shared" si="13"/>
        <v>21144.337465611978</v>
      </c>
      <c r="W52" s="16">
        <f t="shared" si="13"/>
        <v>21816.538062683598</v>
      </c>
    </row>
    <row r="53" spans="1:23" x14ac:dyDescent="0.25">
      <c r="A53" s="19" t="s">
        <v>77</v>
      </c>
      <c r="B53" s="16">
        <f>SUM(B54:B56)</f>
        <v>25928.77734219217</v>
      </c>
      <c r="C53" s="16">
        <f t="shared" ref="C53:W53" si="14">SUM(C54:C56)</f>
        <v>31128.233884539968</v>
      </c>
      <c r="D53" s="16">
        <f t="shared" si="14"/>
        <v>33914.859132608093</v>
      </c>
      <c r="E53" s="16">
        <f t="shared" si="14"/>
        <v>41994.041922172459</v>
      </c>
      <c r="F53" s="16">
        <f t="shared" si="14"/>
        <v>38134.732769650458</v>
      </c>
      <c r="G53" s="16">
        <f t="shared" si="14"/>
        <v>26681.482323928849</v>
      </c>
      <c r="H53" s="16">
        <f t="shared" si="14"/>
        <v>38077.426869685311</v>
      </c>
      <c r="I53" s="16">
        <f t="shared" si="14"/>
        <v>36149.710656698851</v>
      </c>
      <c r="J53" s="16">
        <f t="shared" si="14"/>
        <v>29507.128183939349</v>
      </c>
      <c r="K53" s="16">
        <f t="shared" si="14"/>
        <v>29357.031154631684</v>
      </c>
      <c r="L53" s="16">
        <f t="shared" si="14"/>
        <v>34973.861573864509</v>
      </c>
      <c r="M53" s="16">
        <f t="shared" si="14"/>
        <v>29301.862083570293</v>
      </c>
      <c r="N53" s="16">
        <f t="shared" si="14"/>
        <v>24604.571596979094</v>
      </c>
      <c r="O53" s="16">
        <f t="shared" si="14"/>
        <v>25738.894091730152</v>
      </c>
      <c r="P53" s="16">
        <f t="shared" si="14"/>
        <v>23106.4143929493</v>
      </c>
      <c r="Q53" s="16">
        <f t="shared" si="14"/>
        <v>20091.531312830182</v>
      </c>
      <c r="R53" s="16">
        <f t="shared" si="14"/>
        <v>21460.679287196275</v>
      </c>
      <c r="S53" s="16">
        <f t="shared" si="14"/>
        <v>19531.316556421873</v>
      </c>
      <c r="T53" s="16">
        <f t="shared" si="14"/>
        <v>20738.921791480869</v>
      </c>
      <c r="U53" s="16">
        <f t="shared" si="14"/>
        <v>18085.272895825496</v>
      </c>
      <c r="V53" s="16">
        <f t="shared" si="14"/>
        <v>14915.633657579932</v>
      </c>
      <c r="W53" s="16">
        <f t="shared" si="14"/>
        <v>15406.600066280791</v>
      </c>
    </row>
    <row r="54" spans="1:23" x14ac:dyDescent="0.25">
      <c r="A54" s="20" t="s">
        <v>43</v>
      </c>
      <c r="B54" s="8">
        <v>22461.883879712172</v>
      </c>
      <c r="C54" s="8">
        <v>27789.024602139965</v>
      </c>
      <c r="D54" s="8">
        <v>30365.843532488088</v>
      </c>
      <c r="E54" s="8">
        <v>38458.69261361246</v>
      </c>
      <c r="F54" s="8">
        <v>34528.71667285046</v>
      </c>
      <c r="G54" s="8">
        <v>23032.686246688849</v>
      </c>
      <c r="H54" s="8">
        <v>34277.955048925309</v>
      </c>
      <c r="I54" s="8">
        <v>31962.499583138848</v>
      </c>
      <c r="J54" s="8">
        <v>25448.769149539348</v>
      </c>
      <c r="K54" s="8">
        <v>25715.755721111684</v>
      </c>
      <c r="L54" s="8">
        <v>31396.244768624503</v>
      </c>
      <c r="M54" s="8">
        <v>25328.039682690294</v>
      </c>
      <c r="N54" s="8">
        <v>20874.706854419095</v>
      </c>
      <c r="O54" s="8">
        <v>21982.315534050151</v>
      </c>
      <c r="P54" s="8">
        <v>19579.6611967893</v>
      </c>
      <c r="Q54" s="8">
        <v>16469.008054310183</v>
      </c>
      <c r="R54" s="8">
        <v>18012.084265436275</v>
      </c>
      <c r="S54" s="8">
        <v>16195.355383381873</v>
      </c>
      <c r="T54" s="8">
        <v>17417.080061080869</v>
      </c>
      <c r="U54" s="8">
        <v>14856.218106145494</v>
      </c>
      <c r="V54" s="8">
        <v>11858.573915459932</v>
      </c>
      <c r="W54" s="8">
        <v>12466.296487520791</v>
      </c>
    </row>
    <row r="55" spans="1:23" x14ac:dyDescent="0.25">
      <c r="A55" s="20" t="s">
        <v>44</v>
      </c>
      <c r="B55" s="8">
        <v>1985.3866576799999</v>
      </c>
      <c r="C55" s="8">
        <v>1942.7167656000004</v>
      </c>
      <c r="D55" s="8">
        <v>2059.1718649200002</v>
      </c>
      <c r="E55" s="8">
        <v>1946.90495736</v>
      </c>
      <c r="F55" s="8">
        <v>1940.7517056000002</v>
      </c>
      <c r="G55" s="8">
        <v>1995.8489276399996</v>
      </c>
      <c r="H55" s="8">
        <v>2154.9747999599999</v>
      </c>
      <c r="I55" s="8">
        <v>2651.5214463600005</v>
      </c>
      <c r="J55" s="8">
        <v>2553.7743936000002</v>
      </c>
      <c r="K55" s="8">
        <v>2709.8994247199998</v>
      </c>
      <c r="L55" s="8">
        <v>2548.09414044</v>
      </c>
      <c r="M55" s="8">
        <v>2660.9782384800001</v>
      </c>
      <c r="N55" s="8">
        <v>2484.4079073600001</v>
      </c>
      <c r="O55" s="8">
        <v>2416.9028464800003</v>
      </c>
      <c r="P55" s="8">
        <v>2351.4525417600003</v>
      </c>
      <c r="Q55" s="8">
        <v>2124.8629441200001</v>
      </c>
      <c r="R55" s="8">
        <v>1948.57214976</v>
      </c>
      <c r="S55" s="8">
        <v>1874.44981224</v>
      </c>
      <c r="T55" s="8">
        <v>1824.9540408000003</v>
      </c>
      <c r="U55" s="8">
        <v>1965.53473128</v>
      </c>
      <c r="V55" s="8">
        <v>1816.0646245200001</v>
      </c>
      <c r="W55" s="8">
        <v>1400.2325571599999</v>
      </c>
    </row>
    <row r="56" spans="1:23" x14ac:dyDescent="0.25">
      <c r="A56" s="20" t="s">
        <v>78</v>
      </c>
      <c r="B56" s="8">
        <v>1481.5068048000001</v>
      </c>
      <c r="C56" s="8">
        <v>1396.4925168000002</v>
      </c>
      <c r="D56" s="8">
        <v>1489.8437352000001</v>
      </c>
      <c r="E56" s="8">
        <v>1588.4443511999998</v>
      </c>
      <c r="F56" s="8">
        <v>1665.2643911999999</v>
      </c>
      <c r="G56" s="8">
        <v>1652.9471495999996</v>
      </c>
      <c r="H56" s="8">
        <v>1644.4970208</v>
      </c>
      <c r="I56" s="8">
        <v>1535.6896272000004</v>
      </c>
      <c r="J56" s="8">
        <v>1504.5846408000002</v>
      </c>
      <c r="K56" s="8">
        <v>931.37600880000036</v>
      </c>
      <c r="L56" s="8">
        <v>1029.5226647999998</v>
      </c>
      <c r="M56" s="8">
        <v>1312.8441624000002</v>
      </c>
      <c r="N56" s="8">
        <v>1245.4568352000001</v>
      </c>
      <c r="O56" s="8">
        <v>1339.6757111999996</v>
      </c>
      <c r="P56" s="8">
        <v>1175.3006544</v>
      </c>
      <c r="Q56" s="8">
        <v>1497.6603143999992</v>
      </c>
      <c r="R56" s="8">
        <v>1500.0228720000002</v>
      </c>
      <c r="S56" s="8">
        <v>1461.5113608000001</v>
      </c>
      <c r="T56" s="8">
        <v>1496.8876896000002</v>
      </c>
      <c r="U56" s="8">
        <v>1263.5200583999999</v>
      </c>
      <c r="V56" s="8">
        <v>1240.9951176000004</v>
      </c>
      <c r="W56" s="8">
        <v>1540.0710216000002</v>
      </c>
    </row>
    <row r="57" spans="1:23" x14ac:dyDescent="0.25">
      <c r="A57" s="19" t="s">
        <v>45</v>
      </c>
      <c r="B57" s="16">
        <f>SUM(B58:B68)</f>
        <v>10423.908999259384</v>
      </c>
      <c r="C57" s="16">
        <f t="shared" ref="C57:W57" si="15">SUM(C58:C68)</f>
        <v>10257.229680145039</v>
      </c>
      <c r="D57" s="16">
        <f t="shared" si="15"/>
        <v>10004.882730934434</v>
      </c>
      <c r="E57" s="16">
        <f t="shared" si="15"/>
        <v>9566.1716836992819</v>
      </c>
      <c r="F57" s="16">
        <f t="shared" si="15"/>
        <v>9683.1806600250602</v>
      </c>
      <c r="G57" s="16">
        <f t="shared" si="15"/>
        <v>9278.3431366719396</v>
      </c>
      <c r="H57" s="16">
        <f t="shared" si="15"/>
        <v>9247.6504582650941</v>
      </c>
      <c r="I57" s="16">
        <f t="shared" si="15"/>
        <v>9137.2997637411463</v>
      </c>
      <c r="J57" s="16">
        <f t="shared" si="15"/>
        <v>8596.5047935610128</v>
      </c>
      <c r="K57" s="16">
        <f t="shared" si="15"/>
        <v>7059.8359565869141</v>
      </c>
      <c r="L57" s="16">
        <f t="shared" si="15"/>
        <v>8432.1719338870171</v>
      </c>
      <c r="M57" s="16">
        <f t="shared" si="15"/>
        <v>7897.1258117535926</v>
      </c>
      <c r="N57" s="16">
        <f t="shared" si="15"/>
        <v>7036.227173197778</v>
      </c>
      <c r="O57" s="16">
        <f t="shared" si="15"/>
        <v>7053.6462180177705</v>
      </c>
      <c r="P57" s="16">
        <f t="shared" si="15"/>
        <v>7049.5359957213586</v>
      </c>
      <c r="Q57" s="16">
        <f t="shared" si="15"/>
        <v>6737.4347403447673</v>
      </c>
      <c r="R57" s="16">
        <f t="shared" si="15"/>
        <v>6867.4605188494506</v>
      </c>
      <c r="S57" s="16">
        <f t="shared" si="15"/>
        <v>6853.0937140550041</v>
      </c>
      <c r="T57" s="16">
        <f t="shared" si="15"/>
        <v>6879.1536855604809</v>
      </c>
      <c r="U57" s="16">
        <f t="shared" si="15"/>
        <v>6717.019690917472</v>
      </c>
      <c r="V57" s="16">
        <f t="shared" si="15"/>
        <v>6228.7038080320453</v>
      </c>
      <c r="W57" s="16">
        <f t="shared" si="15"/>
        <v>6409.9379964028085</v>
      </c>
    </row>
    <row r="58" spans="1:23" x14ac:dyDescent="0.25">
      <c r="A58" s="20" t="s">
        <v>46</v>
      </c>
      <c r="B58" s="8">
        <v>1971.1436925024</v>
      </c>
      <c r="C58" s="8">
        <v>1722.1111424712001</v>
      </c>
      <c r="D58" s="8">
        <v>1973.1604473288</v>
      </c>
      <c r="E58" s="8">
        <v>1512.3968172576001</v>
      </c>
      <c r="F58" s="8">
        <v>1616.9718374352001</v>
      </c>
      <c r="G58" s="8">
        <v>1634.1455832047998</v>
      </c>
      <c r="H58" s="8">
        <v>1493.3928129552</v>
      </c>
      <c r="I58" s="8">
        <v>1413.1816976663999</v>
      </c>
      <c r="J58" s="8">
        <v>1305.7085073620221</v>
      </c>
      <c r="K58" s="8">
        <v>990.64900953574511</v>
      </c>
      <c r="L58" s="8">
        <v>1637.4638675376</v>
      </c>
      <c r="M58" s="8">
        <v>1368.2715166728001</v>
      </c>
      <c r="N58" s="8">
        <v>878.02863841125873</v>
      </c>
      <c r="O58" s="8">
        <v>897.79538179514816</v>
      </c>
      <c r="P58" s="8">
        <v>956.84575966564478</v>
      </c>
      <c r="Q58" s="8">
        <v>944.56934471523721</v>
      </c>
      <c r="R58" s="8">
        <v>984.67363388164563</v>
      </c>
      <c r="S58" s="8">
        <v>932.84209552333721</v>
      </c>
      <c r="T58" s="8">
        <v>1006.3372169952539</v>
      </c>
      <c r="U58" s="8">
        <v>956.33296591685394</v>
      </c>
      <c r="V58" s="8">
        <v>924.59910287523167</v>
      </c>
      <c r="W58" s="8">
        <v>1008.2177011584389</v>
      </c>
    </row>
    <row r="59" spans="1:23" x14ac:dyDescent="0.25">
      <c r="A59" s="20" t="s">
        <v>47</v>
      </c>
      <c r="B59" s="8">
        <v>98.972625448799988</v>
      </c>
      <c r="C59" s="8">
        <v>121.24069832880001</v>
      </c>
      <c r="D59" s="8">
        <v>79.408349640000012</v>
      </c>
      <c r="E59" s="8">
        <v>91.7636699376</v>
      </c>
      <c r="F59" s="8">
        <v>79.536129537600019</v>
      </c>
      <c r="G59" s="8">
        <v>74.053123559999989</v>
      </c>
      <c r="H59" s="8">
        <v>123.37897716000001</v>
      </c>
      <c r="I59" s="8">
        <v>136.13173920000003</v>
      </c>
      <c r="J59" s="8">
        <v>135.9137399688</v>
      </c>
      <c r="K59" s="8">
        <v>104.67408090239999</v>
      </c>
      <c r="L59" s="8">
        <v>130.14589536000003</v>
      </c>
      <c r="M59" s="8">
        <v>127.14538158000003</v>
      </c>
      <c r="N59" s="8">
        <v>123.57167813640002</v>
      </c>
      <c r="O59" s="8">
        <v>116.43272838000003</v>
      </c>
      <c r="P59" s="8">
        <v>106.75726037640003</v>
      </c>
      <c r="Q59" s="8">
        <v>127.77567788159999</v>
      </c>
      <c r="R59" s="8">
        <v>135.19341018000003</v>
      </c>
      <c r="S59" s="8">
        <v>124.35131793239999</v>
      </c>
      <c r="T59" s="8">
        <v>146.41053016320001</v>
      </c>
      <c r="U59" s="8">
        <v>113.61224924999999</v>
      </c>
      <c r="V59" s="8">
        <v>111.58918614000002</v>
      </c>
      <c r="W59" s="8">
        <v>96.246772884000023</v>
      </c>
    </row>
    <row r="60" spans="1:23" x14ac:dyDescent="0.25">
      <c r="A60" s="20" t="s">
        <v>48</v>
      </c>
      <c r="B60" s="8">
        <v>986.70459205440011</v>
      </c>
      <c r="C60" s="8">
        <v>1034.3346801408002</v>
      </c>
      <c r="D60" s="8">
        <v>987.2441170200002</v>
      </c>
      <c r="E60" s="8">
        <v>1149.1612894368</v>
      </c>
      <c r="F60" s="8">
        <v>1134.3460869576002</v>
      </c>
      <c r="G60" s="8">
        <v>1167.3373861008006</v>
      </c>
      <c r="H60" s="8">
        <v>814.92131471040011</v>
      </c>
      <c r="I60" s="8">
        <v>869.81771946239996</v>
      </c>
      <c r="J60" s="8">
        <v>930.02172743519986</v>
      </c>
      <c r="K60" s="8">
        <v>760.38543287999983</v>
      </c>
      <c r="L60" s="8">
        <v>838.50216192000016</v>
      </c>
      <c r="M60" s="8">
        <v>876.97842009840019</v>
      </c>
      <c r="N60" s="8">
        <v>812.62450512000021</v>
      </c>
      <c r="O60" s="8">
        <v>898.25709744000017</v>
      </c>
      <c r="P60" s="8">
        <v>906.22848240000019</v>
      </c>
      <c r="Q60" s="8">
        <v>918.37987164000015</v>
      </c>
      <c r="R60" s="8">
        <v>936.08512812000015</v>
      </c>
      <c r="S60" s="8">
        <v>869.09119200000009</v>
      </c>
      <c r="T60" s="8">
        <v>968.13102672000014</v>
      </c>
      <c r="U60" s="8">
        <v>933.56346240000005</v>
      </c>
      <c r="V60" s="8">
        <v>904.54343363999988</v>
      </c>
      <c r="W60" s="8">
        <v>896.8846845600001</v>
      </c>
    </row>
    <row r="61" spans="1:23" x14ac:dyDescent="0.25">
      <c r="A61" s="20" t="s">
        <v>50</v>
      </c>
      <c r="B61" s="8">
        <v>3670.6014950911831</v>
      </c>
      <c r="C61" s="8">
        <v>3594.9195089990876</v>
      </c>
      <c r="D61" s="8">
        <v>3325.1574496053081</v>
      </c>
      <c r="E61" s="8">
        <v>3258.4240388486432</v>
      </c>
      <c r="F61" s="8">
        <v>3182.2287939149137</v>
      </c>
      <c r="G61" s="8">
        <v>2957.7789620360072</v>
      </c>
      <c r="H61" s="8">
        <v>3417.0566094611881</v>
      </c>
      <c r="I61" s="8">
        <v>3280.6387791053412</v>
      </c>
      <c r="J61" s="8">
        <v>2986.7199983983</v>
      </c>
      <c r="K61" s="8">
        <v>2441.7266853025685</v>
      </c>
      <c r="L61" s="8">
        <v>2840.9706923114031</v>
      </c>
      <c r="M61" s="8">
        <v>2635.3620584937835</v>
      </c>
      <c r="N61" s="8">
        <v>2475.0229620966998</v>
      </c>
      <c r="O61" s="8">
        <v>2438.9963101658041</v>
      </c>
      <c r="P61" s="8">
        <v>2422.8600088287185</v>
      </c>
      <c r="Q61" s="8">
        <v>2273.8669381508062</v>
      </c>
      <c r="R61" s="8">
        <v>2323.8743413131397</v>
      </c>
      <c r="S61" s="8">
        <v>2354.0792305366704</v>
      </c>
      <c r="T61" s="8">
        <v>2280.1984481299896</v>
      </c>
      <c r="U61" s="8">
        <v>2225.3084039504483</v>
      </c>
      <c r="V61" s="8">
        <v>1918.336617657734</v>
      </c>
      <c r="W61" s="8">
        <v>2007.660153899438</v>
      </c>
    </row>
    <row r="62" spans="1:23" x14ac:dyDescent="0.25">
      <c r="A62" s="20" t="s">
        <v>51</v>
      </c>
      <c r="B62" s="8">
        <v>439.39233707760002</v>
      </c>
      <c r="C62" s="8">
        <v>397.61934887520005</v>
      </c>
      <c r="D62" s="8">
        <v>368.5416870528</v>
      </c>
      <c r="E62" s="8">
        <v>336.99234183840002</v>
      </c>
      <c r="F62" s="8">
        <v>301.1078921472</v>
      </c>
      <c r="G62" s="8">
        <v>282.5381788272</v>
      </c>
      <c r="H62" s="8">
        <v>278.92496299679993</v>
      </c>
      <c r="I62" s="8">
        <v>265.91180168879998</v>
      </c>
      <c r="J62" s="8">
        <v>279.88653623759996</v>
      </c>
      <c r="K62" s="8">
        <v>293.2434475128</v>
      </c>
      <c r="L62" s="8">
        <v>353.45420624159999</v>
      </c>
      <c r="M62" s="8">
        <v>361.39118136479999</v>
      </c>
      <c r="N62" s="8">
        <v>352.316700234</v>
      </c>
      <c r="O62" s="8">
        <v>305.14342974120001</v>
      </c>
      <c r="P62" s="8">
        <v>294.79552132679999</v>
      </c>
      <c r="Q62" s="8">
        <v>222.21136448639999</v>
      </c>
      <c r="R62" s="8">
        <v>206.08190345520001</v>
      </c>
      <c r="S62" s="8">
        <v>217.74103520760002</v>
      </c>
      <c r="T62" s="8">
        <v>187.04393991359996</v>
      </c>
      <c r="U62" s="8">
        <v>179.50955689800003</v>
      </c>
      <c r="V62" s="8">
        <v>185.51371017600002</v>
      </c>
      <c r="W62" s="8">
        <v>164.5194582288</v>
      </c>
    </row>
    <row r="63" spans="1:23" x14ac:dyDescent="0.25">
      <c r="A63" s="20" t="s">
        <v>49</v>
      </c>
      <c r="B63" s="8">
        <v>1010.3517731159999</v>
      </c>
      <c r="C63" s="8">
        <v>1029.4731585288</v>
      </c>
      <c r="D63" s="8">
        <v>1045.7084753496001</v>
      </c>
      <c r="E63" s="8">
        <v>1048.3955883936001</v>
      </c>
      <c r="F63" s="8">
        <v>1116.6083138303998</v>
      </c>
      <c r="G63" s="8">
        <v>1076.6467138752</v>
      </c>
      <c r="H63" s="8">
        <v>1114.7890784327999</v>
      </c>
      <c r="I63" s="8">
        <v>1085.7883890190321</v>
      </c>
      <c r="J63" s="8">
        <v>1063.1362273298728</v>
      </c>
      <c r="K63" s="8">
        <v>716.67013469659992</v>
      </c>
      <c r="L63" s="8">
        <v>773.2555774758672</v>
      </c>
      <c r="M63" s="8">
        <v>795.01922539620989</v>
      </c>
      <c r="N63" s="8">
        <v>706.73696327942082</v>
      </c>
      <c r="O63" s="8">
        <v>684.03504363961849</v>
      </c>
      <c r="P63" s="8">
        <v>653.09447391779656</v>
      </c>
      <c r="Q63" s="8">
        <v>693.51188860032426</v>
      </c>
      <c r="R63" s="8">
        <v>746.76226137786648</v>
      </c>
      <c r="S63" s="8">
        <v>766.47589486459538</v>
      </c>
      <c r="T63" s="8">
        <v>689.96340118538012</v>
      </c>
      <c r="U63" s="8">
        <v>672.70865650217047</v>
      </c>
      <c r="V63" s="8">
        <v>666.31444527786357</v>
      </c>
      <c r="W63" s="8">
        <v>682.08795669842777</v>
      </c>
    </row>
    <row r="64" spans="1:23" x14ac:dyDescent="0.25">
      <c r="A64" s="20" t="s">
        <v>52</v>
      </c>
      <c r="B64" s="8">
        <v>142.10306964</v>
      </c>
      <c r="C64" s="8">
        <v>173.94011748</v>
      </c>
      <c r="D64" s="8">
        <v>143.60237856000001</v>
      </c>
      <c r="E64" s="8">
        <v>148.21280676000001</v>
      </c>
      <c r="F64" s="8">
        <v>110.05298855999999</v>
      </c>
      <c r="G64" s="8">
        <v>100.48067747999998</v>
      </c>
      <c r="H64" s="8">
        <v>82.276847639999986</v>
      </c>
      <c r="I64" s="8">
        <v>82.733925239999976</v>
      </c>
      <c r="J64" s="8">
        <v>58.052553840000002</v>
      </c>
      <c r="K64" s="8">
        <v>50.25182616</v>
      </c>
      <c r="L64" s="8">
        <v>37.728514439999998</v>
      </c>
      <c r="M64" s="8">
        <v>40.901050080000005</v>
      </c>
      <c r="N64" s="8">
        <v>40.813533360000001</v>
      </c>
      <c r="O64" s="8">
        <v>41.05473336</v>
      </c>
      <c r="P64" s="8">
        <v>28.477895759999999</v>
      </c>
      <c r="Q64" s="8">
        <v>28.703775599999997</v>
      </c>
      <c r="R64" s="8">
        <v>34.754268240000002</v>
      </c>
      <c r="S64" s="8">
        <v>32.610906720000003</v>
      </c>
      <c r="T64" s="8">
        <v>35.107871400000008</v>
      </c>
      <c r="U64" s="8">
        <v>26.415631439999999</v>
      </c>
      <c r="V64" s="8">
        <v>24.80470236</v>
      </c>
      <c r="W64" s="8">
        <v>17.840935800000004</v>
      </c>
    </row>
    <row r="65" spans="1:23" x14ac:dyDescent="0.25">
      <c r="A65" s="20" t="s">
        <v>53</v>
      </c>
      <c r="B65" s="8">
        <v>246.62556215999999</v>
      </c>
      <c r="C65" s="8">
        <v>209.05429319999996</v>
      </c>
      <c r="D65" s="8">
        <v>201.03691392000005</v>
      </c>
      <c r="E65" s="8">
        <v>193.11727428</v>
      </c>
      <c r="F65" s="8">
        <v>173.87374212000003</v>
      </c>
      <c r="G65" s="8">
        <v>201.0297364848</v>
      </c>
      <c r="H65" s="8">
        <v>201.64274739359999</v>
      </c>
      <c r="I65" s="8">
        <v>180.34318536479998</v>
      </c>
      <c r="J65" s="8">
        <v>164.33801575199999</v>
      </c>
      <c r="K65" s="8">
        <v>166.04129452320001</v>
      </c>
      <c r="L65" s="8">
        <v>164.91661886880001</v>
      </c>
      <c r="M65" s="8">
        <v>165.37053736080003</v>
      </c>
      <c r="N65" s="8">
        <v>130.06923456600001</v>
      </c>
      <c r="O65" s="8">
        <v>125.12262707999997</v>
      </c>
      <c r="P65" s="8">
        <v>128.58023304000002</v>
      </c>
      <c r="Q65" s="8">
        <v>122.31782387999999</v>
      </c>
      <c r="R65" s="8">
        <v>116.40476124000003</v>
      </c>
      <c r="S65" s="8">
        <v>96.858574560000008</v>
      </c>
      <c r="T65" s="8">
        <v>101.21759964000002</v>
      </c>
      <c r="U65" s="8">
        <v>102.88668348000002</v>
      </c>
      <c r="V65" s="8">
        <v>75.008605845215044</v>
      </c>
      <c r="W65" s="8">
        <v>81.703365653705092</v>
      </c>
    </row>
    <row r="66" spans="1:23" x14ac:dyDescent="0.25">
      <c r="A66" s="20" t="s">
        <v>54</v>
      </c>
      <c r="B66" s="8">
        <v>90.447431039999998</v>
      </c>
      <c r="C66" s="8">
        <v>85.196386799999999</v>
      </c>
      <c r="D66" s="8">
        <v>73.118502155853704</v>
      </c>
      <c r="E66" s="8">
        <v>73.429793364986566</v>
      </c>
      <c r="F66" s="8">
        <v>62.946741720945631</v>
      </c>
      <c r="G66" s="8">
        <v>54.241751040676405</v>
      </c>
      <c r="H66" s="8">
        <v>50.497479720000001</v>
      </c>
      <c r="I66" s="8">
        <v>54.072356400000004</v>
      </c>
      <c r="J66" s="8">
        <v>56.153755079999996</v>
      </c>
      <c r="K66" s="8">
        <v>35.84262528</v>
      </c>
      <c r="L66" s="8">
        <v>32.033772720000002</v>
      </c>
      <c r="M66" s="8">
        <v>31.690296000000004</v>
      </c>
      <c r="N66" s="8">
        <v>29.523405600000004</v>
      </c>
      <c r="O66" s="8">
        <v>30.3624504</v>
      </c>
      <c r="P66" s="8">
        <v>34.200372960000003</v>
      </c>
      <c r="Q66" s="8">
        <v>24.529036680000001</v>
      </c>
      <c r="R66" s="8">
        <v>17.829053640000001</v>
      </c>
      <c r="S66" s="8">
        <v>14.680779120000002</v>
      </c>
      <c r="T66" s="8">
        <v>9.3946564800000019</v>
      </c>
      <c r="U66" s="8">
        <v>6.8672458800000005</v>
      </c>
      <c r="V66" s="8">
        <v>7.22087784</v>
      </c>
      <c r="W66" s="8">
        <v>10.976010840000001</v>
      </c>
    </row>
    <row r="67" spans="1:23" x14ac:dyDescent="0.25">
      <c r="A67" s="20" t="s">
        <v>55</v>
      </c>
      <c r="B67" s="8">
        <v>181.02771108000002</v>
      </c>
      <c r="C67" s="8">
        <v>185.5878318</v>
      </c>
      <c r="D67" s="8">
        <v>149.50424962080001</v>
      </c>
      <c r="E67" s="8">
        <v>131.24857688640003</v>
      </c>
      <c r="F67" s="8">
        <v>129.41226360000002</v>
      </c>
      <c r="G67" s="8">
        <v>122.481495</v>
      </c>
      <c r="H67" s="8">
        <v>133.7234569299838</v>
      </c>
      <c r="I67" s="8">
        <v>142.03055840346209</v>
      </c>
      <c r="J67" s="8">
        <v>141.80035360521757</v>
      </c>
      <c r="K67" s="8">
        <v>119.63789447040001</v>
      </c>
      <c r="L67" s="8">
        <v>108.97240302719999</v>
      </c>
      <c r="M67" s="8">
        <v>106.24748192640001</v>
      </c>
      <c r="N67" s="8">
        <v>77.734238868000006</v>
      </c>
      <c r="O67" s="8">
        <v>72.040183444799979</v>
      </c>
      <c r="P67" s="8">
        <v>70.817281534800003</v>
      </c>
      <c r="Q67" s="8">
        <v>59.137818929999995</v>
      </c>
      <c r="R67" s="8">
        <v>46.346021524799994</v>
      </c>
      <c r="S67" s="8">
        <v>36.456124636800006</v>
      </c>
      <c r="T67" s="8">
        <v>62.577771853056881</v>
      </c>
      <c r="U67" s="8">
        <v>40.886763120000005</v>
      </c>
      <c r="V67" s="8">
        <v>25.737011820000003</v>
      </c>
      <c r="W67" s="8">
        <v>34.574050800000002</v>
      </c>
    </row>
    <row r="68" spans="1:23" x14ac:dyDescent="0.25">
      <c r="A68" s="20" t="s">
        <v>76</v>
      </c>
      <c r="B68" s="8">
        <v>1586.5387100490016</v>
      </c>
      <c r="C68" s="8">
        <v>1703.7525135211517</v>
      </c>
      <c r="D68" s="8">
        <v>1658.4001606812703</v>
      </c>
      <c r="E68" s="8">
        <v>1623.0294866952527</v>
      </c>
      <c r="F68" s="8">
        <v>1776.0958702012003</v>
      </c>
      <c r="G68" s="8">
        <v>1607.6095290624569</v>
      </c>
      <c r="H68" s="8">
        <v>1537.0461708651226</v>
      </c>
      <c r="I68" s="8">
        <v>1626.6496121909111</v>
      </c>
      <c r="J68" s="8">
        <v>1474.7733785520004</v>
      </c>
      <c r="K68" s="8">
        <v>1380.7135253232</v>
      </c>
      <c r="L68" s="8">
        <v>1514.7282239845456</v>
      </c>
      <c r="M68" s="8">
        <v>1388.7486627804001</v>
      </c>
      <c r="N68" s="8">
        <v>1409.7853135259998</v>
      </c>
      <c r="O68" s="8">
        <v>1444.4062325712</v>
      </c>
      <c r="P68" s="8">
        <v>1446.8787059111996</v>
      </c>
      <c r="Q68" s="8">
        <v>1322.4311997803998</v>
      </c>
      <c r="R68" s="8">
        <v>1319.4557358768</v>
      </c>
      <c r="S68" s="8">
        <v>1407.9065629535999</v>
      </c>
      <c r="T68" s="8">
        <v>1392.7712230800003</v>
      </c>
      <c r="U68" s="8">
        <v>1458.92807208</v>
      </c>
      <c r="V68" s="8">
        <v>1385.0361144000003</v>
      </c>
      <c r="W68" s="8">
        <v>1409.2269058799998</v>
      </c>
    </row>
    <row r="69" spans="1:23" x14ac:dyDescent="0.25">
      <c r="A69" s="15" t="s">
        <v>56</v>
      </c>
      <c r="B69" s="16">
        <f>SUM(B70:B74)</f>
        <v>11694.531931560001</v>
      </c>
      <c r="C69" s="16">
        <f t="shared" ref="C69:W69" si="16">SUM(C70:C74)</f>
        <v>11831.587265159998</v>
      </c>
      <c r="D69" s="16">
        <f t="shared" si="16"/>
        <v>12014.451307440004</v>
      </c>
      <c r="E69" s="16">
        <f t="shared" si="16"/>
        <v>12213.506547720001</v>
      </c>
      <c r="F69" s="16">
        <f t="shared" si="16"/>
        <v>12525.773096519999</v>
      </c>
      <c r="G69" s="16">
        <f t="shared" si="16"/>
        <v>12542.024063519999</v>
      </c>
      <c r="H69" s="16">
        <f t="shared" si="16"/>
        <v>12722.55248196</v>
      </c>
      <c r="I69" s="16">
        <f t="shared" si="16"/>
        <v>13065.042116159999</v>
      </c>
      <c r="J69" s="16">
        <f t="shared" si="16"/>
        <v>12453.750144000001</v>
      </c>
      <c r="K69" s="16">
        <f t="shared" si="16"/>
        <v>11890.84245624</v>
      </c>
      <c r="L69" s="16">
        <f t="shared" si="16"/>
        <v>12402.15438672</v>
      </c>
      <c r="M69" s="16">
        <f t="shared" si="16"/>
        <v>12234.9396204</v>
      </c>
      <c r="N69" s="16">
        <f t="shared" si="16"/>
        <v>11933.714724840003</v>
      </c>
      <c r="O69" s="16">
        <f t="shared" si="16"/>
        <v>11881.265301719999</v>
      </c>
      <c r="P69" s="16">
        <f t="shared" si="16"/>
        <v>10743.8583456</v>
      </c>
      <c r="Q69" s="16">
        <f t="shared" si="16"/>
        <v>10726.995380760001</v>
      </c>
      <c r="R69" s="16">
        <f t="shared" si="16"/>
        <v>11949.51334356</v>
      </c>
      <c r="S69" s="16">
        <f t="shared" si="16"/>
        <v>11321.28988416</v>
      </c>
      <c r="T69" s="16">
        <f t="shared" si="16"/>
        <v>11524.088202119998</v>
      </c>
      <c r="U69" s="16">
        <f t="shared" si="16"/>
        <v>11130.844028760001</v>
      </c>
      <c r="V69" s="16">
        <f t="shared" si="16"/>
        <v>10339.377763679999</v>
      </c>
      <c r="W69" s="16">
        <f t="shared" si="16"/>
        <v>9881.5333481999987</v>
      </c>
    </row>
    <row r="70" spans="1:23" x14ac:dyDescent="0.25">
      <c r="A70" s="10" t="s">
        <v>75</v>
      </c>
      <c r="B70" s="8">
        <v>373.48397352000001</v>
      </c>
      <c r="C70" s="8">
        <v>367.25731848000004</v>
      </c>
      <c r="D70" s="8">
        <v>320.55844104000016</v>
      </c>
      <c r="E70" s="8">
        <v>320.61248172000012</v>
      </c>
      <c r="F70" s="8">
        <v>326.83913675999992</v>
      </c>
      <c r="G70" s="8">
        <v>311.3270575200001</v>
      </c>
      <c r="H70" s="8">
        <v>295.70637924000005</v>
      </c>
      <c r="I70" s="8">
        <v>277.02667296000004</v>
      </c>
      <c r="J70" s="8">
        <v>267.68694924000005</v>
      </c>
      <c r="K70" s="8">
        <v>242.78084676000003</v>
      </c>
      <c r="L70" s="8">
        <v>236.55419172000006</v>
      </c>
      <c r="M70" s="8">
        <v>264.57362172000001</v>
      </c>
      <c r="N70" s="8">
        <v>220.98781296000001</v>
      </c>
      <c r="O70" s="8">
        <v>189.85531428000002</v>
      </c>
      <c r="P70" s="8">
        <v>189.85531428000002</v>
      </c>
      <c r="Q70" s="8">
        <v>183.62865924000002</v>
      </c>
      <c r="R70" s="8">
        <v>186.74198676000003</v>
      </c>
      <c r="S70" s="8">
        <v>192.96838296000001</v>
      </c>
      <c r="T70" s="8">
        <v>211.64808924000005</v>
      </c>
      <c r="U70" s="8">
        <v>202.30836552000002</v>
      </c>
      <c r="V70" s="8">
        <v>87.117317999999997</v>
      </c>
      <c r="W70" s="8">
        <v>77.777594280000017</v>
      </c>
    </row>
    <row r="71" spans="1:23" x14ac:dyDescent="0.25">
      <c r="A71" s="10" t="s">
        <v>58</v>
      </c>
      <c r="B71" s="8">
        <v>10638.83787804</v>
      </c>
      <c r="C71" s="8">
        <v>10822.082572079998</v>
      </c>
      <c r="D71" s="8">
        <v>11040.950881440003</v>
      </c>
      <c r="E71" s="8">
        <v>11211.979085280002</v>
      </c>
      <c r="F71" s="8">
        <v>11543.218045559999</v>
      </c>
      <c r="G71" s="8">
        <v>11581.233695639998</v>
      </c>
      <c r="H71" s="8">
        <v>11738.640234239998</v>
      </c>
      <c r="I71" s="8">
        <v>12121.485846479998</v>
      </c>
      <c r="J71" s="8">
        <v>11613.09799728</v>
      </c>
      <c r="K71" s="8">
        <v>11081.16960732</v>
      </c>
      <c r="L71" s="8">
        <v>11529.305729639998</v>
      </c>
      <c r="M71" s="8">
        <v>11358.586505160001</v>
      </c>
      <c r="N71" s="8">
        <v>11135.948987160004</v>
      </c>
      <c r="O71" s="8">
        <v>11132.55167544</v>
      </c>
      <c r="P71" s="8">
        <v>10060.752960000002</v>
      </c>
      <c r="Q71" s="8">
        <v>10066.550419440002</v>
      </c>
      <c r="R71" s="8">
        <v>11311.592653080001</v>
      </c>
      <c r="S71" s="8">
        <v>10667.544904440001</v>
      </c>
      <c r="T71" s="8">
        <v>10841.582987279999</v>
      </c>
      <c r="U71" s="8">
        <v>10444.135804199999</v>
      </c>
      <c r="V71" s="8">
        <v>9843.5952205199992</v>
      </c>
      <c r="W71" s="8">
        <v>9379.9991811599994</v>
      </c>
    </row>
    <row r="72" spans="1:23" x14ac:dyDescent="0.25">
      <c r="A72" s="10" t="s">
        <v>57</v>
      </c>
      <c r="B72" s="8">
        <v>149.75612963999998</v>
      </c>
      <c r="C72" s="8">
        <v>140.19731855999999</v>
      </c>
      <c r="D72" s="8">
        <v>133.82468892000003</v>
      </c>
      <c r="E72" s="8">
        <v>133.82468892000003</v>
      </c>
      <c r="F72" s="8">
        <v>136.37358072000001</v>
      </c>
      <c r="G72" s="8">
        <v>130.03056144000001</v>
      </c>
      <c r="H72" s="8">
        <v>136.28768399999998</v>
      </c>
      <c r="I72" s="8">
        <v>110.93961528</v>
      </c>
      <c r="J72" s="8">
        <v>114.11192519999999</v>
      </c>
      <c r="K72" s="8">
        <v>95.102074079999994</v>
      </c>
      <c r="L72" s="8">
        <v>98.283720600000009</v>
      </c>
      <c r="M72" s="8">
        <v>101.44002491999997</v>
      </c>
      <c r="N72" s="8">
        <v>101.44002491999994</v>
      </c>
      <c r="O72" s="8">
        <v>92.832480000000004</v>
      </c>
      <c r="P72" s="8">
        <v>86.430240000000012</v>
      </c>
      <c r="Q72" s="8">
        <v>70.333408080000012</v>
      </c>
      <c r="R72" s="8">
        <v>67.074134400000005</v>
      </c>
      <c r="S72" s="8">
        <v>66.884201280000013</v>
      </c>
      <c r="T72" s="8">
        <v>73.225353240000004</v>
      </c>
      <c r="U72" s="8">
        <v>70.064247239999986</v>
      </c>
      <c r="V72" s="8">
        <v>63.699353639999984</v>
      </c>
      <c r="W72" s="8">
        <v>70.938953279999978</v>
      </c>
    </row>
    <row r="73" spans="1:23" x14ac:dyDescent="0.25">
      <c r="A73" s="10" t="s">
        <v>59</v>
      </c>
      <c r="B73" s="8">
        <v>500.24133036000001</v>
      </c>
      <c r="C73" s="8">
        <v>455.70023603999994</v>
      </c>
      <c r="D73" s="8">
        <v>474.7870760400001</v>
      </c>
      <c r="E73" s="8">
        <v>490.69296180000003</v>
      </c>
      <c r="F73" s="8">
        <v>470.87193348000005</v>
      </c>
      <c r="G73" s="8">
        <v>477.02114892000009</v>
      </c>
      <c r="H73" s="8">
        <v>511.62716448000003</v>
      </c>
      <c r="I73" s="8">
        <v>527.36647535999998</v>
      </c>
      <c r="J73" s="8">
        <v>436.68836424000006</v>
      </c>
      <c r="K73" s="8">
        <v>449.57432807999999</v>
      </c>
      <c r="L73" s="8">
        <v>515.79534672</v>
      </c>
      <c r="M73" s="8">
        <v>492.16286663999995</v>
      </c>
      <c r="N73" s="8">
        <v>457.46464176000006</v>
      </c>
      <c r="O73" s="8">
        <v>452.29275396000003</v>
      </c>
      <c r="P73" s="8">
        <v>392.73291936000004</v>
      </c>
      <c r="Q73" s="8">
        <v>398.95988400000005</v>
      </c>
      <c r="R73" s="8">
        <v>373.45117932000005</v>
      </c>
      <c r="S73" s="8">
        <v>385.61486292000006</v>
      </c>
      <c r="T73" s="8">
        <v>385.51296060000004</v>
      </c>
      <c r="U73" s="8">
        <v>398.27817611999996</v>
      </c>
      <c r="V73" s="8">
        <v>334.05881975999995</v>
      </c>
      <c r="W73" s="8">
        <v>337.38605783999992</v>
      </c>
    </row>
    <row r="74" spans="1:23" x14ac:dyDescent="0.25">
      <c r="A74" s="10" t="s">
        <v>60</v>
      </c>
      <c r="B74" s="8">
        <v>32.212620000000015</v>
      </c>
      <c r="C74" s="8">
        <v>46.349819999999994</v>
      </c>
      <c r="D74" s="8">
        <v>44.330220000000011</v>
      </c>
      <c r="E74" s="8">
        <v>56.39732999999999</v>
      </c>
      <c r="F74" s="8">
        <v>48.470400000000012</v>
      </c>
      <c r="G74" s="8">
        <v>42.4116</v>
      </c>
      <c r="H74" s="8">
        <v>40.29102000000001</v>
      </c>
      <c r="I74" s="8">
        <v>28.223506080000003</v>
      </c>
      <c r="J74" s="8">
        <v>22.16490804</v>
      </c>
      <c r="K74" s="8">
        <v>22.215600000000002</v>
      </c>
      <c r="L74" s="8">
        <v>22.215398040000004</v>
      </c>
      <c r="M74" s="8">
        <v>18.176601959999999</v>
      </c>
      <c r="N74" s="8">
        <v>17.87325804</v>
      </c>
      <c r="O74" s="8">
        <v>13.733078040000001</v>
      </c>
      <c r="P74" s="8">
        <v>14.086911960000002</v>
      </c>
      <c r="Q74" s="8">
        <v>7.523010000000002</v>
      </c>
      <c r="R74" s="8">
        <v>10.653390000000002</v>
      </c>
      <c r="S74" s="8">
        <v>8.2775325599999992</v>
      </c>
      <c r="T74" s="8">
        <v>12.118811759999998</v>
      </c>
      <c r="U74" s="8">
        <v>16.057435680000001</v>
      </c>
      <c r="V74" s="8">
        <v>10.907051760000003</v>
      </c>
      <c r="W74" s="8">
        <v>15.431561640000002</v>
      </c>
    </row>
    <row r="75" spans="1:23" x14ac:dyDescent="0.25">
      <c r="A75" s="15" t="s">
        <v>61</v>
      </c>
      <c r="B75" s="16">
        <f>SUM(B76:B78)</f>
        <v>5997.9267590039999</v>
      </c>
      <c r="C75" s="16">
        <f t="shared" ref="C75:W75" si="17">SUM(C76:C78)</f>
        <v>6660.3119952959987</v>
      </c>
      <c r="D75" s="16">
        <f t="shared" si="17"/>
        <v>6443.7510978936007</v>
      </c>
      <c r="E75" s="16">
        <f t="shared" si="17"/>
        <v>6680.9952852119995</v>
      </c>
      <c r="F75" s="16">
        <f t="shared" si="17"/>
        <v>6038.4305943359996</v>
      </c>
      <c r="G75" s="16">
        <f t="shared" si="17"/>
        <v>5788.7852477904007</v>
      </c>
      <c r="H75" s="16">
        <f t="shared" si="17"/>
        <v>5562.4567694543985</v>
      </c>
      <c r="I75" s="16">
        <f t="shared" si="17"/>
        <v>5595.2895041135998</v>
      </c>
      <c r="J75" s="16">
        <f t="shared" si="17"/>
        <v>4916.9584287394637</v>
      </c>
      <c r="K75" s="16">
        <f t="shared" si="17"/>
        <v>4859.0167189060676</v>
      </c>
      <c r="L75" s="16">
        <f t="shared" si="17"/>
        <v>5236.8623697090006</v>
      </c>
      <c r="M75" s="16">
        <f t="shared" si="17"/>
        <v>4485.435249699256</v>
      </c>
      <c r="N75" s="16">
        <f t="shared" si="17"/>
        <v>4749.4377020005659</v>
      </c>
      <c r="O75" s="16">
        <f t="shared" si="17"/>
        <v>4367.5574458926103</v>
      </c>
      <c r="P75" s="16">
        <f t="shared" si="17"/>
        <v>4255.7929568417185</v>
      </c>
      <c r="Q75" s="16">
        <f t="shared" si="17"/>
        <v>4219.7663019305155</v>
      </c>
      <c r="R75" s="16">
        <f t="shared" si="17"/>
        <v>4335.8113449211241</v>
      </c>
      <c r="S75" s="16">
        <f t="shared" si="17"/>
        <v>4204.0564359363098</v>
      </c>
      <c r="T75" s="16">
        <f t="shared" si="17"/>
        <v>3958.2947941024322</v>
      </c>
      <c r="U75" s="16">
        <f t="shared" si="17"/>
        <v>4033.7101940219227</v>
      </c>
      <c r="V75" s="16">
        <f t="shared" si="17"/>
        <v>3970.1884826388923</v>
      </c>
      <c r="W75" s="16">
        <f t="shared" si="17"/>
        <v>3594.9252331494504</v>
      </c>
    </row>
    <row r="76" spans="1:23" x14ac:dyDescent="0.25">
      <c r="A76" s="10" t="s">
        <v>62</v>
      </c>
      <c r="B76" s="8">
        <v>1139.2286107392001</v>
      </c>
      <c r="C76" s="8">
        <v>1183.6598844384</v>
      </c>
      <c r="D76" s="8">
        <v>1167.4572585264</v>
      </c>
      <c r="E76" s="8">
        <v>1146.7003392287997</v>
      </c>
      <c r="F76" s="8">
        <v>1112.9491478591997</v>
      </c>
      <c r="G76" s="8">
        <v>1059.4183465584003</v>
      </c>
      <c r="H76" s="8">
        <v>1047.0211284671996</v>
      </c>
      <c r="I76" s="8">
        <v>998.14239779039974</v>
      </c>
      <c r="J76" s="8">
        <v>852.47360117626408</v>
      </c>
      <c r="K76" s="8">
        <v>910.48101384526899</v>
      </c>
      <c r="L76" s="8">
        <v>1068.8041961922008</v>
      </c>
      <c r="M76" s="8">
        <v>940.57029630205705</v>
      </c>
      <c r="N76" s="8">
        <v>1017.200010390166</v>
      </c>
      <c r="O76" s="8">
        <v>923.28569950621022</v>
      </c>
      <c r="P76" s="8">
        <v>912.10689507171753</v>
      </c>
      <c r="Q76" s="8">
        <v>843.17953265931521</v>
      </c>
      <c r="R76" s="8">
        <v>923.09045932032336</v>
      </c>
      <c r="S76" s="8">
        <v>910.53486597871029</v>
      </c>
      <c r="T76" s="8">
        <v>898.40719093003133</v>
      </c>
      <c r="U76" s="8">
        <v>893.70295829632209</v>
      </c>
      <c r="V76" s="8">
        <v>809.62990311729243</v>
      </c>
      <c r="W76" s="8">
        <v>931.02366085025005</v>
      </c>
    </row>
    <row r="77" spans="1:23" x14ac:dyDescent="0.25">
      <c r="A77" s="10" t="s">
        <v>63</v>
      </c>
      <c r="B77" s="8">
        <v>2841.0214721039997</v>
      </c>
      <c r="C77" s="8">
        <v>3475.8326750399992</v>
      </c>
      <c r="D77" s="8">
        <v>3232.0411272072006</v>
      </c>
      <c r="E77" s="8">
        <v>3478.7282664384002</v>
      </c>
      <c r="F77" s="8">
        <v>2939.4252123336005</v>
      </c>
      <c r="G77" s="8">
        <v>2731.3354697328</v>
      </c>
      <c r="H77" s="8">
        <v>2566.782563083199</v>
      </c>
      <c r="I77" s="8">
        <v>2599.4173131648004</v>
      </c>
      <c r="J77" s="8">
        <v>2101.7057340527995</v>
      </c>
      <c r="K77" s="8">
        <v>2053.4412230783992</v>
      </c>
      <c r="L77" s="8">
        <v>2376.6828861816002</v>
      </c>
      <c r="M77" s="8">
        <v>1892.7828640655991</v>
      </c>
      <c r="N77" s="8">
        <v>1993.5439045596002</v>
      </c>
      <c r="O77" s="8">
        <v>1789.9803959832002</v>
      </c>
      <c r="P77" s="8">
        <v>1777.9374837720011</v>
      </c>
      <c r="Q77" s="8">
        <v>1666.0159829100003</v>
      </c>
      <c r="R77" s="8">
        <v>1667.9356888032009</v>
      </c>
      <c r="S77" s="8">
        <v>1559.9058982847996</v>
      </c>
      <c r="T77" s="8">
        <v>1456.1550427500001</v>
      </c>
      <c r="U77" s="8">
        <v>1363.5870670800009</v>
      </c>
      <c r="V77" s="8">
        <v>1397.4331654116004</v>
      </c>
      <c r="W77" s="8">
        <v>1155.77590536</v>
      </c>
    </row>
    <row r="78" spans="1:23" x14ac:dyDescent="0.25">
      <c r="A78" s="10" t="s">
        <v>64</v>
      </c>
      <c r="B78" s="8">
        <v>2017.6766761607996</v>
      </c>
      <c r="C78" s="8">
        <v>2000.8194358175999</v>
      </c>
      <c r="D78" s="8">
        <v>2044.2527121599999</v>
      </c>
      <c r="E78" s="8">
        <v>2055.5666795447996</v>
      </c>
      <c r="F78" s="8">
        <v>1986.0562341431998</v>
      </c>
      <c r="G78" s="8">
        <v>1998.0314314992002</v>
      </c>
      <c r="H78" s="8">
        <v>1948.6530779040002</v>
      </c>
      <c r="I78" s="8">
        <v>1997.7297931584001</v>
      </c>
      <c r="J78" s="8">
        <v>1962.7790935104003</v>
      </c>
      <c r="K78" s="8">
        <v>1895.0944819823997</v>
      </c>
      <c r="L78" s="8">
        <v>1791.3752873352</v>
      </c>
      <c r="M78" s="8">
        <v>1652.0820893315999</v>
      </c>
      <c r="N78" s="8">
        <v>1738.6937870507998</v>
      </c>
      <c r="O78" s="8">
        <v>1654.2913504031999</v>
      </c>
      <c r="P78" s="8">
        <v>1565.748577998</v>
      </c>
      <c r="Q78" s="8">
        <v>1710.5707863612001</v>
      </c>
      <c r="R78" s="8">
        <v>1744.7851967975996</v>
      </c>
      <c r="S78" s="8">
        <v>1733.6156716727999</v>
      </c>
      <c r="T78" s="8">
        <v>1603.7325604224004</v>
      </c>
      <c r="U78" s="8">
        <v>1776.4201686456001</v>
      </c>
      <c r="V78" s="8">
        <v>1763.1254141099996</v>
      </c>
      <c r="W78" s="8">
        <v>1508.1256669392001</v>
      </c>
    </row>
    <row r="79" spans="1:23" x14ac:dyDescent="0.25">
      <c r="A79" s="15" t="s">
        <v>37</v>
      </c>
      <c r="B79" s="16">
        <f>SUM(B80:B81)</f>
        <v>1403.5452299999999</v>
      </c>
      <c r="C79" s="16">
        <f t="shared" ref="C79:W79" si="18">SUM(C80:C81)</f>
        <v>1503.72081</v>
      </c>
      <c r="D79" s="16">
        <f t="shared" si="18"/>
        <v>1465.4683500000001</v>
      </c>
      <c r="E79" s="16">
        <f t="shared" si="18"/>
        <v>1517.4825699999999</v>
      </c>
      <c r="F79" s="16">
        <f t="shared" si="18"/>
        <v>1383.0933299999999</v>
      </c>
      <c r="G79" s="16">
        <f t="shared" si="18"/>
        <v>1487.1494499999999</v>
      </c>
      <c r="H79" s="16">
        <f t="shared" si="18"/>
        <v>1400.0829900000001</v>
      </c>
      <c r="I79" s="16">
        <f t="shared" si="18"/>
        <v>1335.3840299999999</v>
      </c>
      <c r="J79" s="16">
        <f t="shared" si="18"/>
        <v>1182.8129799999999</v>
      </c>
      <c r="K79" s="16">
        <f t="shared" si="18"/>
        <v>1094.2769800000001</v>
      </c>
      <c r="L79" s="16">
        <f t="shared" si="18"/>
        <v>1196.03081</v>
      </c>
      <c r="M79" s="16">
        <f t="shared" si="18"/>
        <v>1025.70417</v>
      </c>
      <c r="N79" s="16">
        <f t="shared" si="18"/>
        <v>1048.3668399999999</v>
      </c>
      <c r="O79" s="16">
        <f t="shared" si="18"/>
        <v>1013.28806</v>
      </c>
      <c r="P79" s="16">
        <f t="shared" si="18"/>
        <v>949.57537000000002</v>
      </c>
      <c r="Q79" s="16">
        <f t="shared" si="18"/>
        <v>964.29938000000004</v>
      </c>
      <c r="R79" s="16">
        <f t="shared" si="18"/>
        <v>892.93430000000001</v>
      </c>
      <c r="S79" s="16">
        <f t="shared" si="18"/>
        <v>931.06794000000002</v>
      </c>
      <c r="T79" s="16">
        <f t="shared" si="18"/>
        <v>727.87531000000001</v>
      </c>
      <c r="U79" s="16">
        <f t="shared" si="18"/>
        <v>779.58381999999995</v>
      </c>
      <c r="V79" s="16">
        <f t="shared" si="18"/>
        <v>708.94919000000004</v>
      </c>
      <c r="W79" s="16">
        <f t="shared" si="18"/>
        <v>791.55813000000001</v>
      </c>
    </row>
    <row r="80" spans="1:23" x14ac:dyDescent="0.25">
      <c r="A80" s="10" t="s">
        <v>38</v>
      </c>
      <c r="B80" s="8">
        <f t="shared" ref="B80:W80" si="19">B29</f>
        <v>1403.5452299999999</v>
      </c>
      <c r="C80" s="8">
        <f t="shared" si="19"/>
        <v>1503.72081</v>
      </c>
      <c r="D80" s="8">
        <f t="shared" si="19"/>
        <v>1465.4683500000001</v>
      </c>
      <c r="E80" s="8">
        <f t="shared" si="19"/>
        <v>1517.4825699999999</v>
      </c>
      <c r="F80" s="8">
        <f t="shared" si="19"/>
        <v>1383.0933299999999</v>
      </c>
      <c r="G80" s="8">
        <f t="shared" si="19"/>
        <v>1487.1494499999999</v>
      </c>
      <c r="H80" s="8">
        <f t="shared" si="19"/>
        <v>1400.0829900000001</v>
      </c>
      <c r="I80" s="8">
        <f t="shared" si="19"/>
        <v>1335.3840299999999</v>
      </c>
      <c r="J80" s="8">
        <f t="shared" si="19"/>
        <v>1182.8129799999999</v>
      </c>
      <c r="K80" s="8">
        <f t="shared" si="19"/>
        <v>1094.2769800000001</v>
      </c>
      <c r="L80" s="8">
        <f t="shared" si="19"/>
        <v>1196.03081</v>
      </c>
      <c r="M80" s="8">
        <f t="shared" si="19"/>
        <v>1025.70417</v>
      </c>
      <c r="N80" s="8">
        <f t="shared" si="19"/>
        <v>1048.3668399999999</v>
      </c>
      <c r="O80" s="8">
        <f t="shared" si="19"/>
        <v>1013.28806</v>
      </c>
      <c r="P80" s="8">
        <f t="shared" si="19"/>
        <v>949.57537000000002</v>
      </c>
      <c r="Q80" s="8">
        <f t="shared" si="19"/>
        <v>964.29938000000004</v>
      </c>
      <c r="R80" s="8">
        <f t="shared" si="19"/>
        <v>892.93430000000001</v>
      </c>
      <c r="S80" s="8">
        <f t="shared" si="19"/>
        <v>931.06794000000002</v>
      </c>
      <c r="T80" s="8">
        <f t="shared" si="19"/>
        <v>727.87531000000001</v>
      </c>
      <c r="U80" s="8">
        <f t="shared" si="19"/>
        <v>779.58381999999995</v>
      </c>
      <c r="V80" s="8">
        <f t="shared" si="19"/>
        <v>708.94919000000004</v>
      </c>
      <c r="W80" s="8">
        <f t="shared" si="19"/>
        <v>791.55813000000001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58.479199999999999</v>
      </c>
      <c r="C82" s="16">
        <f t="shared" si="21"/>
        <v>52.955440000000003</v>
      </c>
      <c r="D82" s="16">
        <f t="shared" si="21"/>
        <v>61.50224</v>
      </c>
      <c r="E82" s="16">
        <f t="shared" si="21"/>
        <v>56.02196</v>
      </c>
      <c r="F82" s="16">
        <f t="shared" si="21"/>
        <v>55.03689</v>
      </c>
      <c r="G82" s="16">
        <f t="shared" si="21"/>
        <v>70.421750000000003</v>
      </c>
      <c r="H82" s="16">
        <f t="shared" si="21"/>
        <v>58.224469999999997</v>
      </c>
      <c r="I82" s="16">
        <f t="shared" si="21"/>
        <v>80.909980000000004</v>
      </c>
      <c r="J82" s="16">
        <f t="shared" si="21"/>
        <v>97.134600000000006</v>
      </c>
      <c r="K82" s="16">
        <f t="shared" si="21"/>
        <v>74.714699999999993</v>
      </c>
      <c r="L82" s="16">
        <f t="shared" si="21"/>
        <v>96.410730000000001</v>
      </c>
      <c r="M82" s="16">
        <f t="shared" si="21"/>
        <v>87.792469999999994</v>
      </c>
      <c r="N82" s="16">
        <f t="shared" si="21"/>
        <v>101.81265</v>
      </c>
      <c r="O82" s="16">
        <f t="shared" si="21"/>
        <v>79.154380000000003</v>
      </c>
      <c r="P82" s="16">
        <f t="shared" si="21"/>
        <v>83.729680000000002</v>
      </c>
      <c r="Q82" s="16">
        <f t="shared" si="21"/>
        <v>108.52065</v>
      </c>
      <c r="R82" s="16">
        <f t="shared" si="21"/>
        <v>104.11068</v>
      </c>
      <c r="S82" s="16">
        <f t="shared" si="21"/>
        <v>146.58761000000001</v>
      </c>
      <c r="T82" s="16">
        <f t="shared" si="21"/>
        <v>90.786299999999997</v>
      </c>
      <c r="U82" s="16">
        <f t="shared" si="21"/>
        <v>65.144679999999994</v>
      </c>
      <c r="V82" s="16">
        <f t="shared" si="21"/>
        <v>76.339740000000006</v>
      </c>
      <c r="W82" s="16">
        <f t="shared" si="21"/>
        <v>67.862859999999998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3874.4321622991988</v>
      </c>
      <c r="C84" s="16">
        <f t="shared" ref="C84:W84" si="23">SUM(C85:C88)</f>
        <v>3943.4216376601862</v>
      </c>
      <c r="D84" s="16">
        <f t="shared" si="23"/>
        <v>3850.7377283714732</v>
      </c>
      <c r="E84" s="16">
        <f t="shared" si="23"/>
        <v>4032.9798284330013</v>
      </c>
      <c r="F84" s="16">
        <f t="shared" si="23"/>
        <v>4201.4637461401589</v>
      </c>
      <c r="G84" s="16">
        <f t="shared" si="23"/>
        <v>3967.3890923189233</v>
      </c>
      <c r="H84" s="16">
        <f t="shared" si="23"/>
        <v>4228.1015403682113</v>
      </c>
      <c r="I84" s="16">
        <f t="shared" si="23"/>
        <v>4621.9678870115831</v>
      </c>
      <c r="J84" s="16">
        <f t="shared" si="23"/>
        <v>4724.7557031010519</v>
      </c>
      <c r="K84" s="16">
        <f t="shared" si="23"/>
        <v>3834.8501336961417</v>
      </c>
      <c r="L84" s="16">
        <f t="shared" si="23"/>
        <v>4576.9016021038724</v>
      </c>
      <c r="M84" s="16">
        <f t="shared" si="23"/>
        <v>4571.7016347762801</v>
      </c>
      <c r="N84" s="16">
        <f t="shared" si="23"/>
        <v>4362.518593789835</v>
      </c>
      <c r="O84" s="16">
        <f t="shared" si="23"/>
        <v>4190.5323599342428</v>
      </c>
      <c r="P84" s="16">
        <f t="shared" si="23"/>
        <v>3984.280355066046</v>
      </c>
      <c r="Q84" s="16">
        <f t="shared" si="23"/>
        <v>4156.7436989088856</v>
      </c>
      <c r="R84" s="16">
        <f t="shared" si="23"/>
        <v>4455.558497107193</v>
      </c>
      <c r="S84" s="16">
        <f t="shared" si="23"/>
        <v>4339.9793980815512</v>
      </c>
      <c r="T84" s="16">
        <f t="shared" si="23"/>
        <v>4413.0804978094629</v>
      </c>
      <c r="U84" s="16">
        <f t="shared" si="23"/>
        <v>4139.7770893070392</v>
      </c>
      <c r="V84" s="16">
        <f t="shared" si="23"/>
        <v>3885.4848572826609</v>
      </c>
      <c r="W84" s="16">
        <f t="shared" si="23"/>
        <v>4232.6465443438919</v>
      </c>
    </row>
    <row r="85" spans="1:23" x14ac:dyDescent="0.25">
      <c r="A85" s="9" t="s">
        <v>69</v>
      </c>
      <c r="B85" s="8">
        <v>1080.4471421192209</v>
      </c>
      <c r="C85" s="8">
        <v>1084.4865140469904</v>
      </c>
      <c r="D85" s="8">
        <v>1084.3104378650012</v>
      </c>
      <c r="E85" s="8">
        <v>1127.5811720170304</v>
      </c>
      <c r="F85" s="8">
        <v>1189.3622088470345</v>
      </c>
      <c r="G85" s="8">
        <v>1176.1347280359669</v>
      </c>
      <c r="H85" s="8">
        <v>1270.1229127412576</v>
      </c>
      <c r="I85" s="8">
        <v>1295.2960130882002</v>
      </c>
      <c r="J85" s="8">
        <v>1227.45621628406</v>
      </c>
      <c r="K85" s="8">
        <v>909.44069553367797</v>
      </c>
      <c r="L85" s="8">
        <v>1167.5231532492919</v>
      </c>
      <c r="M85" s="8">
        <v>1257.1603599019181</v>
      </c>
      <c r="N85" s="8">
        <v>1120.7729566172495</v>
      </c>
      <c r="O85" s="8">
        <v>1061.6750407963218</v>
      </c>
      <c r="P85" s="8">
        <v>1032.6787015195368</v>
      </c>
      <c r="Q85" s="8">
        <v>966.70044467686</v>
      </c>
      <c r="R85" s="8">
        <v>1084.6474307956457</v>
      </c>
      <c r="S85" s="8">
        <v>1135.3549648794658</v>
      </c>
      <c r="T85" s="8">
        <v>1061.5280812436429</v>
      </c>
      <c r="U85" s="8">
        <v>972.28142445889512</v>
      </c>
      <c r="V85" s="8">
        <v>946.93959635308329</v>
      </c>
      <c r="W85" s="8">
        <v>1016.9938048709179</v>
      </c>
    </row>
    <row r="86" spans="1:23" x14ac:dyDescent="0.25">
      <c r="A86" s="9" t="s">
        <v>70</v>
      </c>
      <c r="B86" s="8">
        <v>268.11689512270982</v>
      </c>
      <c r="C86" s="8">
        <v>275.96606585083572</v>
      </c>
      <c r="D86" s="8">
        <v>305.84059051955188</v>
      </c>
      <c r="E86" s="8">
        <v>307.37763114722998</v>
      </c>
      <c r="F86" s="8">
        <v>325.82202225574389</v>
      </c>
      <c r="G86" s="8">
        <v>285.08063344589692</v>
      </c>
      <c r="H86" s="8">
        <v>371.62706560391058</v>
      </c>
      <c r="I86" s="8">
        <v>701.33624896765662</v>
      </c>
      <c r="J86" s="8">
        <v>817.90311825573394</v>
      </c>
      <c r="K86" s="8">
        <v>826.2243621550723</v>
      </c>
      <c r="L86" s="8">
        <v>856.18785644810293</v>
      </c>
      <c r="M86" s="8">
        <v>819.13473466429252</v>
      </c>
      <c r="N86" s="8">
        <v>834.77885194936755</v>
      </c>
      <c r="O86" s="8">
        <v>908.34173404853016</v>
      </c>
      <c r="P86" s="8">
        <v>767.35644478949314</v>
      </c>
      <c r="Q86" s="8">
        <v>901.24964560326589</v>
      </c>
      <c r="R86" s="8">
        <v>1029.781387412708</v>
      </c>
      <c r="S86" s="8">
        <v>1135.87303841985</v>
      </c>
      <c r="T86" s="8">
        <v>1097.168082316661</v>
      </c>
      <c r="U86" s="8">
        <v>1137.7350700729421</v>
      </c>
      <c r="V86" s="8">
        <v>1049.6679059156961</v>
      </c>
      <c r="W86" s="8">
        <v>968.83504790360996</v>
      </c>
    </row>
    <row r="87" spans="1:23" x14ac:dyDescent="0.25">
      <c r="A87" s="9" t="s">
        <v>71</v>
      </c>
      <c r="B87" s="8">
        <v>2389.2241775967</v>
      </c>
      <c r="C87" s="8">
        <v>2440.1261396544</v>
      </c>
      <c r="D87" s="8">
        <v>2318.3432368468002</v>
      </c>
      <c r="E87" s="8">
        <v>2480.8659307875009</v>
      </c>
      <c r="F87" s="8">
        <v>2576.1613274441006</v>
      </c>
      <c r="G87" s="8">
        <v>2403.8365533026999</v>
      </c>
      <c r="H87" s="8">
        <v>2472.6959881179005</v>
      </c>
      <c r="I87" s="8">
        <v>2494.9078137879001</v>
      </c>
      <c r="J87" s="8">
        <v>2553.5056261235004</v>
      </c>
      <c r="K87" s="8">
        <v>1968.8582540728999</v>
      </c>
      <c r="L87" s="8">
        <v>2438.8447715052994</v>
      </c>
      <c r="M87" s="8">
        <v>2383.2735297024001</v>
      </c>
      <c r="N87" s="8">
        <v>2290.9125391471002</v>
      </c>
      <c r="O87" s="8">
        <v>2094.7513055459999</v>
      </c>
      <c r="P87" s="8">
        <v>2070.0801162800003</v>
      </c>
      <c r="Q87" s="8">
        <v>2150.4074603149998</v>
      </c>
      <c r="R87" s="8">
        <v>2196.6089245950002</v>
      </c>
      <c r="S87" s="8">
        <v>1928.1663285209997</v>
      </c>
      <c r="T87" s="8">
        <v>2096.2974324000006</v>
      </c>
      <c r="U87" s="8">
        <v>1874.9633682949996</v>
      </c>
      <c r="V87" s="8">
        <v>1756.7658019400001</v>
      </c>
      <c r="W87" s="8">
        <v>2094.0821754407698</v>
      </c>
    </row>
    <row r="88" spans="1:23" x14ac:dyDescent="0.25">
      <c r="A88" s="9" t="s">
        <v>67</v>
      </c>
      <c r="B88" s="8">
        <v>136.643947460568</v>
      </c>
      <c r="C88" s="8">
        <v>142.84291810796</v>
      </c>
      <c r="D88" s="8">
        <v>142.24346314012001</v>
      </c>
      <c r="E88" s="8">
        <v>117.15509448124</v>
      </c>
      <c r="F88" s="8">
        <v>110.11818759328</v>
      </c>
      <c r="G88" s="8">
        <v>102.33717753435999</v>
      </c>
      <c r="H88" s="8">
        <v>113.6555739051431</v>
      </c>
      <c r="I88" s="8">
        <v>130.42781116782629</v>
      </c>
      <c r="J88" s="8">
        <v>125.8907424377575</v>
      </c>
      <c r="K88" s="8">
        <v>130.32682193449179</v>
      </c>
      <c r="L88" s="8">
        <v>114.3458209011776</v>
      </c>
      <c r="M88" s="8">
        <v>112.1330105076697</v>
      </c>
      <c r="N88" s="8">
        <v>116.05424607611729</v>
      </c>
      <c r="O88" s="8">
        <v>125.7642795433907</v>
      </c>
      <c r="P88" s="8">
        <v>114.16509247701551</v>
      </c>
      <c r="Q88" s="8">
        <v>138.38614831376</v>
      </c>
      <c r="R88" s="8">
        <v>144.52075430383999</v>
      </c>
      <c r="S88" s="8">
        <v>140.58506626123531</v>
      </c>
      <c r="T88" s="8">
        <v>158.08690184915821</v>
      </c>
      <c r="U88" s="8">
        <v>154.7972264802018</v>
      </c>
      <c r="V88" s="8">
        <v>132.1115530738812</v>
      </c>
      <c r="W88" s="8">
        <v>152.7355161285941</v>
      </c>
    </row>
    <row r="89" spans="1:23" x14ac:dyDescent="0.25">
      <c r="A89" s="18" t="s">
        <v>42</v>
      </c>
      <c r="B89" s="16">
        <f t="shared" ref="B89:W89" si="24">B42</f>
        <v>350.85057</v>
      </c>
      <c r="C89" s="16">
        <f t="shared" si="24"/>
        <v>419.84845999999999</v>
      </c>
      <c r="D89" s="16">
        <f t="shared" si="24"/>
        <v>447.21325999999999</v>
      </c>
      <c r="E89" s="16">
        <f t="shared" si="24"/>
        <v>302.94333999999998</v>
      </c>
      <c r="F89" s="16">
        <f t="shared" si="24"/>
        <v>277.01866999999999</v>
      </c>
      <c r="G89" s="16">
        <f t="shared" si="24"/>
        <v>290.99585000000002</v>
      </c>
      <c r="H89" s="16">
        <f t="shared" si="24"/>
        <v>322.01078000000001</v>
      </c>
      <c r="I89" s="16">
        <f t="shared" si="24"/>
        <v>277.23291</v>
      </c>
      <c r="J89" s="16">
        <f t="shared" si="24"/>
        <v>326.55041999999997</v>
      </c>
      <c r="K89" s="16">
        <f t="shared" si="24"/>
        <v>339.71429000000001</v>
      </c>
      <c r="L89" s="16">
        <f t="shared" si="24"/>
        <v>278.98595</v>
      </c>
      <c r="M89" s="16">
        <f t="shared" si="24"/>
        <v>202.11526000000001</v>
      </c>
      <c r="N89" s="16">
        <f t="shared" si="24"/>
        <v>203.29345000000001</v>
      </c>
      <c r="O89" s="16">
        <f t="shared" si="24"/>
        <v>315.26283000000001</v>
      </c>
      <c r="P89" s="16">
        <f t="shared" si="24"/>
        <v>245.42250999999999</v>
      </c>
      <c r="Q89" s="16">
        <f t="shared" si="24"/>
        <v>166.71521000000001</v>
      </c>
      <c r="R89" s="16">
        <f t="shared" si="24"/>
        <v>258.74128000000002</v>
      </c>
      <c r="S89" s="16">
        <f t="shared" si="24"/>
        <v>188.62989999999999</v>
      </c>
      <c r="T89" s="16">
        <f t="shared" si="24"/>
        <v>202.50905</v>
      </c>
      <c r="U89" s="16">
        <f t="shared" si="24"/>
        <v>190.33147</v>
      </c>
      <c r="V89" s="16">
        <f t="shared" si="24"/>
        <v>202.85805999999999</v>
      </c>
      <c r="W89" s="16">
        <f t="shared" si="24"/>
        <v>201.41579999999999</v>
      </c>
    </row>
    <row r="90" spans="1:23" x14ac:dyDescent="0.25">
      <c r="A90" s="18" t="s">
        <v>65</v>
      </c>
      <c r="B90" s="16">
        <f t="shared" ref="B90:W90" si="25">B43</f>
        <v>0</v>
      </c>
      <c r="C90" s="16">
        <f t="shared" si="25"/>
        <v>0</v>
      </c>
      <c r="D90" s="16">
        <f t="shared" si="25"/>
        <v>0</v>
      </c>
      <c r="E90" s="16">
        <f t="shared" si="25"/>
        <v>0</v>
      </c>
      <c r="F90" s="16">
        <f t="shared" si="25"/>
        <v>0</v>
      </c>
      <c r="G90" s="16">
        <f t="shared" si="25"/>
        <v>0</v>
      </c>
      <c r="H90" s="16">
        <f t="shared" si="25"/>
        <v>0</v>
      </c>
      <c r="I90" s="16">
        <f t="shared" si="25"/>
        <v>0</v>
      </c>
      <c r="J90" s="16">
        <f t="shared" si="25"/>
        <v>0</v>
      </c>
      <c r="K90" s="16">
        <f t="shared" si="25"/>
        <v>0</v>
      </c>
      <c r="L90" s="16">
        <f t="shared" si="25"/>
        <v>0</v>
      </c>
      <c r="M90" s="16">
        <f t="shared" si="25"/>
        <v>0</v>
      </c>
      <c r="N90" s="16">
        <f t="shared" si="25"/>
        <v>0</v>
      </c>
      <c r="O90" s="16">
        <f t="shared" si="25"/>
        <v>0</v>
      </c>
      <c r="P90" s="16">
        <f t="shared" si="25"/>
        <v>0</v>
      </c>
      <c r="Q90" s="16">
        <f t="shared" si="25"/>
        <v>0</v>
      </c>
      <c r="R90" s="16">
        <f t="shared" si="25"/>
        <v>0</v>
      </c>
      <c r="S90" s="16">
        <f t="shared" si="25"/>
        <v>0</v>
      </c>
      <c r="T90" s="16">
        <f t="shared" si="25"/>
        <v>0</v>
      </c>
      <c r="U90" s="16">
        <f t="shared" si="25"/>
        <v>0</v>
      </c>
      <c r="V90" s="16">
        <f t="shared" si="25"/>
        <v>0</v>
      </c>
      <c r="W90" s="16">
        <f t="shared" si="25"/>
        <v>0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3213.4531507200008</v>
      </c>
      <c r="C92" s="16">
        <f t="shared" ref="C92:W92" si="27">SUM(C93:C94)</f>
        <v>2929.4835382800002</v>
      </c>
      <c r="D92" s="16">
        <f t="shared" si="27"/>
        <v>3152.2281289200005</v>
      </c>
      <c r="E92" s="16">
        <f t="shared" si="27"/>
        <v>3173.7083364</v>
      </c>
      <c r="F92" s="16">
        <f t="shared" si="27"/>
        <v>2936.8620014400003</v>
      </c>
      <c r="G92" s="16">
        <f t="shared" si="27"/>
        <v>2914.4583964800004</v>
      </c>
      <c r="H92" s="16">
        <f t="shared" si="27"/>
        <v>3222.8497022400006</v>
      </c>
      <c r="I92" s="16">
        <f t="shared" si="27"/>
        <v>3109.8501241200001</v>
      </c>
      <c r="J92" s="16">
        <f t="shared" si="27"/>
        <v>3054.96440532</v>
      </c>
      <c r="K92" s="16">
        <f t="shared" si="27"/>
        <v>2345.91612876</v>
      </c>
      <c r="L92" s="16">
        <f t="shared" si="27"/>
        <v>2306.45700468</v>
      </c>
      <c r="M92" s="16">
        <f t="shared" si="27"/>
        <v>2564.3526804000003</v>
      </c>
      <c r="N92" s="16">
        <f t="shared" si="27"/>
        <v>2248.9120857600001</v>
      </c>
      <c r="O92" s="16">
        <f t="shared" si="27"/>
        <v>2330.7408370800003</v>
      </c>
      <c r="P92" s="16">
        <f t="shared" si="27"/>
        <v>2195.4151342800001</v>
      </c>
      <c r="Q92" s="16">
        <f t="shared" si="27"/>
        <v>2879.9250371999997</v>
      </c>
      <c r="R92" s="16">
        <f t="shared" si="27"/>
        <v>2855.9012346</v>
      </c>
      <c r="S92" s="16">
        <f t="shared" si="27"/>
        <v>3183.1011118799997</v>
      </c>
      <c r="T92" s="16">
        <f t="shared" si="27"/>
        <v>3391.7389682400008</v>
      </c>
      <c r="U92" s="16">
        <f t="shared" si="27"/>
        <v>3605.6370859200006</v>
      </c>
      <c r="V92" s="16">
        <f t="shared" si="27"/>
        <v>1842.4677981599998</v>
      </c>
      <c r="W92" s="16">
        <f t="shared" si="27"/>
        <v>1728.1878105600001</v>
      </c>
    </row>
    <row r="93" spans="1:23" x14ac:dyDescent="0.25">
      <c r="A93" s="9" t="s">
        <v>73</v>
      </c>
      <c r="B93" s="8">
        <v>1042.9455650400002</v>
      </c>
      <c r="C93" s="8">
        <v>1070.9649950399996</v>
      </c>
      <c r="D93" s="8">
        <v>1058.5116849600004</v>
      </c>
      <c r="E93" s="8">
        <v>1092.7577699999999</v>
      </c>
      <c r="F93" s="8">
        <v>1260.87435</v>
      </c>
      <c r="G93" s="8">
        <v>1267.1010050399998</v>
      </c>
      <c r="H93" s="8">
        <v>1410.3112237200005</v>
      </c>
      <c r="I93" s="8">
        <v>1625.1269400000003</v>
      </c>
      <c r="J93" s="8">
        <v>1758.9974349600002</v>
      </c>
      <c r="K93" s="8">
        <v>1541.0686500000002</v>
      </c>
      <c r="L93" s="8">
        <v>1625.1269399999999</v>
      </c>
      <c r="M93" s="8">
        <v>1920.8876187600001</v>
      </c>
      <c r="N93" s="8">
        <v>1855.5090350399998</v>
      </c>
      <c r="O93" s="8">
        <v>1914.6609637200004</v>
      </c>
      <c r="P93" s="8">
        <v>1886.6415337199999</v>
      </c>
      <c r="Q93" s="8">
        <v>1927.1140149599998</v>
      </c>
      <c r="R93" s="8">
        <v>1933.3406699999998</v>
      </c>
      <c r="S93" s="8">
        <v>2048.5317175200003</v>
      </c>
      <c r="T93" s="8">
        <v>2344.2923962800005</v>
      </c>
      <c r="U93" s="8">
        <v>2527.975355040001</v>
      </c>
      <c r="V93" s="8">
        <v>853.03595124000003</v>
      </c>
      <c r="W93" s="8">
        <v>834.35624496000003</v>
      </c>
    </row>
    <row r="94" spans="1:23" x14ac:dyDescent="0.25">
      <c r="A94" s="11" t="s">
        <v>74</v>
      </c>
      <c r="B94" s="12">
        <v>2170.5075856800004</v>
      </c>
      <c r="C94" s="12">
        <v>1858.5185432400003</v>
      </c>
      <c r="D94" s="12">
        <v>2093.7164439600001</v>
      </c>
      <c r="E94" s="12">
        <v>2080.9505663999998</v>
      </c>
      <c r="F94" s="12">
        <v>1675.9876514400003</v>
      </c>
      <c r="G94" s="12">
        <v>1647.3573914400004</v>
      </c>
      <c r="H94" s="12">
        <v>1812.5384785200004</v>
      </c>
      <c r="I94" s="12">
        <v>1484.72318412</v>
      </c>
      <c r="J94" s="12">
        <v>1295.9669703599998</v>
      </c>
      <c r="K94" s="12">
        <v>804.84747875999994</v>
      </c>
      <c r="L94" s="12">
        <v>681.33006468000008</v>
      </c>
      <c r="M94" s="12">
        <v>643.46506164000016</v>
      </c>
      <c r="N94" s="12">
        <v>393.40305072000001</v>
      </c>
      <c r="O94" s="12">
        <v>416.07987336000008</v>
      </c>
      <c r="P94" s="12">
        <v>308.77360056000003</v>
      </c>
      <c r="Q94" s="12">
        <v>952.81102224000006</v>
      </c>
      <c r="R94" s="12">
        <v>922.56056460000013</v>
      </c>
      <c r="S94" s="12">
        <v>1134.5693943599997</v>
      </c>
      <c r="T94" s="12">
        <v>1047.4465719600003</v>
      </c>
      <c r="U94" s="12">
        <v>1077.6617308799998</v>
      </c>
      <c r="V94" s="12">
        <v>989.43184691999988</v>
      </c>
      <c r="W94" s="12">
        <v>893.83156560000009</v>
      </c>
    </row>
    <row r="96" spans="1:23" x14ac:dyDescent="0.25">
      <c r="A96" s="4" t="s">
        <v>114</v>
      </c>
      <c r="B96" s="5">
        <f>SUM(B97,B131,B136,B137,B138,B139)</f>
        <v>-2825.8259650347509</v>
      </c>
      <c r="C96" s="5">
        <f t="shared" ref="C96:W96" si="28">SUM(C97,C131,C136,C137,C138,C139)</f>
        <v>-3290.2587610811875</v>
      </c>
      <c r="D96" s="5">
        <f t="shared" si="28"/>
        <v>-3167.3836761676021</v>
      </c>
      <c r="E96" s="5">
        <f t="shared" si="28"/>
        <v>-3715.5949136367512</v>
      </c>
      <c r="F96" s="5">
        <f t="shared" si="28"/>
        <v>-3365.4692981116787</v>
      </c>
      <c r="G96" s="5">
        <f t="shared" si="28"/>
        <v>-3069.4048307101098</v>
      </c>
      <c r="H96" s="5">
        <f t="shared" si="28"/>
        <v>-3248.2210219730177</v>
      </c>
      <c r="I96" s="5">
        <f t="shared" si="28"/>
        <v>-3498.7084218451764</v>
      </c>
      <c r="J96" s="5">
        <f t="shared" si="28"/>
        <v>-3171.187838660876</v>
      </c>
      <c r="K96" s="5">
        <f t="shared" si="28"/>
        <v>-2600.0223288208126</v>
      </c>
      <c r="L96" s="5">
        <f t="shared" si="28"/>
        <v>-3110.1597209643924</v>
      </c>
      <c r="M96" s="5">
        <f t="shared" si="28"/>
        <v>-3166.158810599426</v>
      </c>
      <c r="N96" s="5">
        <f t="shared" si="28"/>
        <v>-2905.7375565672733</v>
      </c>
      <c r="O96" s="5">
        <f t="shared" si="28"/>
        <v>-2937.046204374773</v>
      </c>
      <c r="P96" s="5">
        <f t="shared" si="28"/>
        <v>-2804.8199804584247</v>
      </c>
      <c r="Q96" s="5">
        <f t="shared" si="28"/>
        <v>-2984.6340719743525</v>
      </c>
      <c r="R96" s="5">
        <f t="shared" si="28"/>
        <v>-3079.0559962340421</v>
      </c>
      <c r="S96" s="5">
        <f t="shared" si="28"/>
        <v>-2853.352320534736</v>
      </c>
      <c r="T96" s="5">
        <f t="shared" si="28"/>
        <v>-2796.6139093132442</v>
      </c>
      <c r="U96" s="5">
        <f t="shared" si="28"/>
        <v>-2674.2161447519316</v>
      </c>
      <c r="V96" s="5">
        <f t="shared" si="28"/>
        <v>-2585.8681673735309</v>
      </c>
      <c r="W96" s="5">
        <f t="shared" si="28"/>
        <v>-2666.0307489369402</v>
      </c>
    </row>
    <row r="97" spans="1:23" x14ac:dyDescent="0.25">
      <c r="A97" s="13" t="s">
        <v>79</v>
      </c>
      <c r="B97" s="14">
        <f>SUM(B98,B129,B130)</f>
        <v>-2722.5327020155519</v>
      </c>
      <c r="C97" s="14">
        <f t="shared" ref="C97:W97" si="29">SUM(C98,C129,C130)</f>
        <v>-3283.5763051410013</v>
      </c>
      <c r="D97" s="14">
        <f t="shared" si="29"/>
        <v>-3161.8995388761286</v>
      </c>
      <c r="E97" s="14">
        <f t="shared" si="29"/>
        <v>-3709.8229188037503</v>
      </c>
      <c r="F97" s="14">
        <f t="shared" si="29"/>
        <v>-3359.622900531519</v>
      </c>
      <c r="G97" s="14">
        <f t="shared" si="29"/>
        <v>-3059.2784319111861</v>
      </c>
      <c r="H97" s="14">
        <f t="shared" si="29"/>
        <v>-3247.822159364805</v>
      </c>
      <c r="I97" s="14">
        <f t="shared" si="29"/>
        <v>-3502.5933907135932</v>
      </c>
      <c r="J97" s="14">
        <f t="shared" si="29"/>
        <v>-3184.2874502398245</v>
      </c>
      <c r="K97" s="14">
        <f t="shared" si="29"/>
        <v>-2604.9504663646703</v>
      </c>
      <c r="L97" s="14">
        <f t="shared" si="29"/>
        <v>-3112.3727041805205</v>
      </c>
      <c r="M97" s="14">
        <f t="shared" si="29"/>
        <v>-3168.6227954231449</v>
      </c>
      <c r="N97" s="14">
        <f t="shared" si="29"/>
        <v>-2893.6278270174389</v>
      </c>
      <c r="O97" s="14">
        <f t="shared" si="29"/>
        <v>-2924.0161573605301</v>
      </c>
      <c r="P97" s="14">
        <f t="shared" si="29"/>
        <v>-2799.3519111123792</v>
      </c>
      <c r="Q97" s="14">
        <f t="shared" si="29"/>
        <v>-2986.3353958654666</v>
      </c>
      <c r="R97" s="14">
        <f t="shared" si="29"/>
        <v>-3076.8099645268485</v>
      </c>
      <c r="S97" s="14">
        <f t="shared" si="29"/>
        <v>-2862.0470205731854</v>
      </c>
      <c r="T97" s="14">
        <f t="shared" si="29"/>
        <v>-2804.6083332637809</v>
      </c>
      <c r="U97" s="14">
        <f t="shared" si="29"/>
        <v>-2687.937129524892</v>
      </c>
      <c r="V97" s="14">
        <f t="shared" si="29"/>
        <v>-2592.3803719308698</v>
      </c>
      <c r="W97" s="14">
        <f t="shared" si="29"/>
        <v>-2639.3014140330479</v>
      </c>
    </row>
    <row r="98" spans="1:23" x14ac:dyDescent="0.25">
      <c r="A98" s="9" t="s">
        <v>80</v>
      </c>
      <c r="B98" s="8">
        <f>SUM(B99,B116,B122,B126)</f>
        <v>-2722.5327020155519</v>
      </c>
      <c r="C98" s="8">
        <f t="shared" ref="C98:W98" si="30">SUM(C99,C116,C122,C126)</f>
        <v>-3283.5763051410013</v>
      </c>
      <c r="D98" s="8">
        <f t="shared" si="30"/>
        <v>-3161.8995388761286</v>
      </c>
      <c r="E98" s="8">
        <f t="shared" si="30"/>
        <v>-3709.8229188037503</v>
      </c>
      <c r="F98" s="8">
        <f t="shared" si="30"/>
        <v>-3359.622900531519</v>
      </c>
      <c r="G98" s="8">
        <f t="shared" si="30"/>
        <v>-3059.2784319111861</v>
      </c>
      <c r="H98" s="8">
        <f t="shared" si="30"/>
        <v>-3247.822159364805</v>
      </c>
      <c r="I98" s="8">
        <f t="shared" si="30"/>
        <v>-3502.5933907135932</v>
      </c>
      <c r="J98" s="8">
        <f t="shared" si="30"/>
        <v>-3184.2874502398245</v>
      </c>
      <c r="K98" s="8">
        <f t="shared" si="30"/>
        <v>-2604.9504663646703</v>
      </c>
      <c r="L98" s="8">
        <f t="shared" si="30"/>
        <v>-3112.3727041805205</v>
      </c>
      <c r="M98" s="8">
        <f t="shared" si="30"/>
        <v>-3168.6227954231449</v>
      </c>
      <c r="N98" s="8">
        <f t="shared" si="30"/>
        <v>-2893.6278270174389</v>
      </c>
      <c r="O98" s="8">
        <f t="shared" si="30"/>
        <v>-2924.0161573605301</v>
      </c>
      <c r="P98" s="8">
        <f t="shared" si="30"/>
        <v>-2799.3519111123792</v>
      </c>
      <c r="Q98" s="8">
        <f t="shared" si="30"/>
        <v>-2986.3353958654666</v>
      </c>
      <c r="R98" s="8">
        <f t="shared" si="30"/>
        <v>-3076.8099645268485</v>
      </c>
      <c r="S98" s="8">
        <f t="shared" si="30"/>
        <v>-2862.0470205731854</v>
      </c>
      <c r="T98" s="8">
        <f t="shared" si="30"/>
        <v>-2804.6083332637809</v>
      </c>
      <c r="U98" s="8">
        <f t="shared" si="30"/>
        <v>-2687.937129524892</v>
      </c>
      <c r="V98" s="8">
        <f t="shared" si="30"/>
        <v>-2592.3803719308698</v>
      </c>
      <c r="W98" s="8">
        <f t="shared" si="30"/>
        <v>-2639.3014140330479</v>
      </c>
    </row>
    <row r="99" spans="1:23" x14ac:dyDescent="0.25">
      <c r="A99" s="15" t="s">
        <v>81</v>
      </c>
      <c r="B99" s="16">
        <f t="shared" ref="B99:W99" si="31">(B6+B10)-B52</f>
        <v>-2695.3247514515533</v>
      </c>
      <c r="C99" s="16">
        <f t="shared" si="31"/>
        <v>-2784.4282646850043</v>
      </c>
      <c r="D99" s="16">
        <f t="shared" si="31"/>
        <v>-2844.8201735425246</v>
      </c>
      <c r="E99" s="16">
        <f t="shared" si="31"/>
        <v>-3058.4183158717497</v>
      </c>
      <c r="F99" s="16">
        <f t="shared" si="31"/>
        <v>-3291.1937696755194</v>
      </c>
      <c r="G99" s="16">
        <f t="shared" si="31"/>
        <v>-2894.7048406007889</v>
      </c>
      <c r="H99" s="16">
        <f t="shared" si="31"/>
        <v>-3200.9703879504086</v>
      </c>
      <c r="I99" s="16">
        <f t="shared" si="31"/>
        <v>-3295.813520439995</v>
      </c>
      <c r="J99" s="16">
        <f t="shared" si="31"/>
        <v>-3147.6730575003603</v>
      </c>
      <c r="K99" s="16">
        <f t="shared" si="31"/>
        <v>-2527.3151112186024</v>
      </c>
      <c r="L99" s="16">
        <f t="shared" si="31"/>
        <v>-2938.8021277515218</v>
      </c>
      <c r="M99" s="16">
        <f t="shared" si="31"/>
        <v>-3112.5727453238869</v>
      </c>
      <c r="N99" s="16">
        <f t="shared" si="31"/>
        <v>-2834.8875901768697</v>
      </c>
      <c r="O99" s="16">
        <f t="shared" si="31"/>
        <v>-2701.9232597479204</v>
      </c>
      <c r="P99" s="16">
        <f t="shared" si="31"/>
        <v>-2587.0659086706582</v>
      </c>
      <c r="Q99" s="16">
        <f t="shared" si="31"/>
        <v>-2728.4697431749482</v>
      </c>
      <c r="R99" s="16">
        <f t="shared" si="31"/>
        <v>-2811.6582560457246</v>
      </c>
      <c r="S99" s="16">
        <f t="shared" si="31"/>
        <v>-2659.6037804768748</v>
      </c>
      <c r="T99" s="16">
        <f t="shared" si="31"/>
        <v>-2623.6434770413507</v>
      </c>
      <c r="U99" s="16">
        <f t="shared" si="31"/>
        <v>-2438.6657267429691</v>
      </c>
      <c r="V99" s="16">
        <f t="shared" si="31"/>
        <v>-2173.9591156119786</v>
      </c>
      <c r="W99" s="16">
        <f t="shared" si="31"/>
        <v>-2446.4417126835979</v>
      </c>
    </row>
    <row r="100" spans="1:23" x14ac:dyDescent="0.25">
      <c r="A100" s="19" t="s">
        <v>77</v>
      </c>
      <c r="B100" s="16">
        <f>SUM(B101:B103)</f>
        <v>-1922.4569730242449</v>
      </c>
      <c r="C100" s="16">
        <f t="shared" ref="C100:W100" si="32">SUM(C101:C103)</f>
        <v>-2094.3183135394283</v>
      </c>
      <c r="D100" s="16">
        <f t="shared" si="32"/>
        <v>-2196.7723704538712</v>
      </c>
      <c r="E100" s="16">
        <f t="shared" si="32"/>
        <v>-2490.9777906279269</v>
      </c>
      <c r="F100" s="16">
        <f t="shared" si="32"/>
        <v>-2624.7233703389579</v>
      </c>
      <c r="G100" s="16">
        <f t="shared" si="32"/>
        <v>-2147.8139854183496</v>
      </c>
      <c r="H100" s="16">
        <f t="shared" si="32"/>
        <v>-2575.4784300632136</v>
      </c>
      <c r="I100" s="16">
        <f t="shared" si="32"/>
        <v>-2630.8361721436918</v>
      </c>
      <c r="J100" s="16">
        <f t="shared" si="32"/>
        <v>-2437.5311520462892</v>
      </c>
      <c r="K100" s="16">
        <f t="shared" si="32"/>
        <v>-2037.3654941547557</v>
      </c>
      <c r="L100" s="16">
        <f t="shared" si="32"/>
        <v>-2367.9025818059449</v>
      </c>
      <c r="M100" s="16">
        <f t="shared" si="32"/>
        <v>-2451.7919026508016</v>
      </c>
      <c r="N100" s="16">
        <f t="shared" si="32"/>
        <v>-2204.470095351654</v>
      </c>
      <c r="O100" s="16">
        <f t="shared" si="32"/>
        <v>-2120.7419727089941</v>
      </c>
      <c r="P100" s="16">
        <f t="shared" si="32"/>
        <v>-1982.289272172108</v>
      </c>
      <c r="Q100" s="16">
        <f t="shared" si="32"/>
        <v>-2043.2816968219274</v>
      </c>
      <c r="R100" s="16">
        <f t="shared" si="32"/>
        <v>-2130.0408890709173</v>
      </c>
      <c r="S100" s="16">
        <f t="shared" si="32"/>
        <v>-1968.7975898887248</v>
      </c>
      <c r="T100" s="16">
        <f t="shared" si="32"/>
        <v>-1970.1422325506103</v>
      </c>
      <c r="U100" s="16">
        <f t="shared" si="32"/>
        <v>-1778.2200986297987</v>
      </c>
      <c r="V100" s="16">
        <f t="shared" si="32"/>
        <v>-1533.5537378629438</v>
      </c>
      <c r="W100" s="16">
        <f t="shared" si="32"/>
        <v>-1727.6503240105219</v>
      </c>
    </row>
    <row r="101" spans="1:23" x14ac:dyDescent="0.25">
      <c r="A101" s="20" t="s">
        <v>43</v>
      </c>
      <c r="B101" s="8">
        <f>B99-SUM(B102:B104)</f>
        <v>-1665.4084657337985</v>
      </c>
      <c r="C101" s="8">
        <f t="shared" ref="C101:W101" si="33">C99-SUM(C102:C104)</f>
        <v>-1869.655161148233</v>
      </c>
      <c r="D101" s="8">
        <f t="shared" si="33"/>
        <v>-1966.8914388489568</v>
      </c>
      <c r="E101" s="8">
        <f t="shared" si="33"/>
        <v>-2281.2700271776785</v>
      </c>
      <c r="F101" s="8">
        <f t="shared" si="33"/>
        <v>-2376.5298198488917</v>
      </c>
      <c r="G101" s="8">
        <f t="shared" si="33"/>
        <v>-1854.0921018479135</v>
      </c>
      <c r="H101" s="8">
        <f t="shared" si="33"/>
        <v>-2318.490011347586</v>
      </c>
      <c r="I101" s="8">
        <f t="shared" si="33"/>
        <v>-2326.1071396671641</v>
      </c>
      <c r="J101" s="8">
        <f t="shared" si="33"/>
        <v>-2102.2773614750031</v>
      </c>
      <c r="K101" s="8">
        <f t="shared" si="33"/>
        <v>-1784.6625255237943</v>
      </c>
      <c r="L101" s="8">
        <f t="shared" si="33"/>
        <v>-2125.6803138430978</v>
      </c>
      <c r="M101" s="8">
        <f t="shared" si="33"/>
        <v>-2119.2879287646883</v>
      </c>
      <c r="N101" s="8">
        <f t="shared" si="33"/>
        <v>-1870.2893008488331</v>
      </c>
      <c r="O101" s="8">
        <f t="shared" si="33"/>
        <v>-1811.2207558044074</v>
      </c>
      <c r="P101" s="8">
        <f t="shared" si="33"/>
        <v>-1679.7306446214866</v>
      </c>
      <c r="Q101" s="8">
        <f t="shared" si="33"/>
        <v>-1674.8759563536073</v>
      </c>
      <c r="R101" s="8">
        <f t="shared" si="33"/>
        <v>-1787.7568304960462</v>
      </c>
      <c r="S101" s="8">
        <f t="shared" si="33"/>
        <v>-1632.5257211454975</v>
      </c>
      <c r="T101" s="8">
        <f t="shared" si="33"/>
        <v>-1654.5761318289042</v>
      </c>
      <c r="U101" s="8">
        <f t="shared" si="33"/>
        <v>-1460.7258501514593</v>
      </c>
      <c r="V101" s="8">
        <f t="shared" si="33"/>
        <v>-1219.2415536121603</v>
      </c>
      <c r="W101" s="8">
        <f t="shared" si="33"/>
        <v>-1397.9334228980042</v>
      </c>
    </row>
    <row r="102" spans="1:23" x14ac:dyDescent="0.25">
      <c r="A102" s="20" t="s">
        <v>44</v>
      </c>
      <c r="B102" s="8">
        <f t="shared" ref="B102:B103" si="34">IF(B55=0,0,B55/B$52*B$99)</f>
        <v>-147.20402639253487</v>
      </c>
      <c r="C102" s="8">
        <f t="shared" ref="C102:W102" si="35">IF(C55=0,0,C55/C$52*C$99)</f>
        <v>-130.70665413616337</v>
      </c>
      <c r="D102" s="8">
        <f t="shared" si="35"/>
        <v>-133.37905492059056</v>
      </c>
      <c r="E102" s="8">
        <f t="shared" si="35"/>
        <v>-115.48535904772186</v>
      </c>
      <c r="F102" s="8">
        <f t="shared" si="35"/>
        <v>-133.57734505399563</v>
      </c>
      <c r="G102" s="8">
        <f t="shared" si="35"/>
        <v>-160.66244699316948</v>
      </c>
      <c r="H102" s="8">
        <f t="shared" si="35"/>
        <v>-145.75804015384711</v>
      </c>
      <c r="I102" s="8">
        <f t="shared" si="35"/>
        <v>-192.9674790081892</v>
      </c>
      <c r="J102" s="8">
        <f t="shared" si="35"/>
        <v>-210.96274096529396</v>
      </c>
      <c r="K102" s="8">
        <f t="shared" si="35"/>
        <v>-188.06586917707747</v>
      </c>
      <c r="L102" s="8">
        <f t="shared" si="35"/>
        <v>-172.51851589477704</v>
      </c>
      <c r="M102" s="8">
        <f t="shared" si="35"/>
        <v>-222.65359381011461</v>
      </c>
      <c r="N102" s="8">
        <f t="shared" si="35"/>
        <v>-222.59289965051602</v>
      </c>
      <c r="O102" s="8">
        <f t="shared" si="35"/>
        <v>-199.13937608286096</v>
      </c>
      <c r="P102" s="8">
        <f t="shared" si="35"/>
        <v>-201.73009400259969</v>
      </c>
      <c r="Q102" s="8">
        <f t="shared" si="35"/>
        <v>-216.09570193402843</v>
      </c>
      <c r="R102" s="8">
        <f t="shared" si="35"/>
        <v>-193.40200273948855</v>
      </c>
      <c r="S102" s="8">
        <f t="shared" si="35"/>
        <v>-188.94846448495463</v>
      </c>
      <c r="T102" s="8">
        <f t="shared" si="35"/>
        <v>-173.36576435332793</v>
      </c>
      <c r="U102" s="8">
        <f t="shared" si="35"/>
        <v>-193.25964191139079</v>
      </c>
      <c r="V102" s="8">
        <f t="shared" si="35"/>
        <v>-186.71903300051835</v>
      </c>
      <c r="W102" s="8">
        <f t="shared" si="35"/>
        <v>-157.01791574132412</v>
      </c>
    </row>
    <row r="103" spans="1:23" x14ac:dyDescent="0.25">
      <c r="A103" s="20" t="s">
        <v>78</v>
      </c>
      <c r="B103" s="8">
        <f t="shared" si="34"/>
        <v>-109.84448089791154</v>
      </c>
      <c r="C103" s="8">
        <f t="shared" ref="C103:W103" si="36">IF(C56=0,0,C56/C$52*C$99)</f>
        <v>-93.956498255032031</v>
      </c>
      <c r="D103" s="8">
        <f t="shared" si="36"/>
        <v>-96.501876684323648</v>
      </c>
      <c r="E103" s="8">
        <f t="shared" si="36"/>
        <v>-94.222404402526521</v>
      </c>
      <c r="F103" s="8">
        <f t="shared" si="36"/>
        <v>-114.61620543607076</v>
      </c>
      <c r="G103" s="8">
        <f t="shared" si="36"/>
        <v>-133.05943657726681</v>
      </c>
      <c r="H103" s="8">
        <f t="shared" si="36"/>
        <v>-111.23037856178065</v>
      </c>
      <c r="I103" s="8">
        <f t="shared" si="36"/>
        <v>-111.76155346833869</v>
      </c>
      <c r="J103" s="8">
        <f t="shared" si="36"/>
        <v>-124.29104960599221</v>
      </c>
      <c r="K103" s="8">
        <f t="shared" si="36"/>
        <v>-64.63709945388392</v>
      </c>
      <c r="L103" s="8">
        <f t="shared" si="36"/>
        <v>-69.703752068070116</v>
      </c>
      <c r="M103" s="8">
        <f t="shared" si="36"/>
        <v>-109.8503800759988</v>
      </c>
      <c r="N103" s="8">
        <f t="shared" si="36"/>
        <v>-111.58789485230503</v>
      </c>
      <c r="O103" s="8">
        <f t="shared" si="36"/>
        <v>-110.38184082172563</v>
      </c>
      <c r="P103" s="8">
        <f t="shared" si="36"/>
        <v>-100.82853354802161</v>
      </c>
      <c r="Q103" s="8">
        <f t="shared" si="36"/>
        <v>-152.31003853429161</v>
      </c>
      <c r="R103" s="8">
        <f t="shared" si="36"/>
        <v>-148.88205583538246</v>
      </c>
      <c r="S103" s="8">
        <f t="shared" si="36"/>
        <v>-147.32340425827249</v>
      </c>
      <c r="T103" s="8">
        <f t="shared" si="36"/>
        <v>-142.20033636837826</v>
      </c>
      <c r="U103" s="8">
        <f t="shared" si="36"/>
        <v>-124.23460656694844</v>
      </c>
      <c r="V103" s="8">
        <f t="shared" si="36"/>
        <v>-127.59315125026531</v>
      </c>
      <c r="W103" s="8">
        <f t="shared" si="36"/>
        <v>-172.69898537119357</v>
      </c>
    </row>
    <row r="104" spans="1:23" x14ac:dyDescent="0.25">
      <c r="A104" s="19" t="s">
        <v>45</v>
      </c>
      <c r="B104" s="16">
        <f>SUM(B105:B115)</f>
        <v>-772.86777842730828</v>
      </c>
      <c r="C104" s="16">
        <f t="shared" ref="C104:W104" si="37">SUM(C105:C115)</f>
        <v>-690.10995114557579</v>
      </c>
      <c r="D104" s="16">
        <f t="shared" si="37"/>
        <v>-648.0478030886535</v>
      </c>
      <c r="E104" s="16">
        <f t="shared" si="37"/>
        <v>-567.44052524382312</v>
      </c>
      <c r="F104" s="16">
        <f t="shared" si="37"/>
        <v>-666.47039933656129</v>
      </c>
      <c r="G104" s="16">
        <f t="shared" si="37"/>
        <v>-746.89085518243928</v>
      </c>
      <c r="H104" s="16">
        <f t="shared" si="37"/>
        <v>-625.49195788719487</v>
      </c>
      <c r="I104" s="16">
        <f t="shared" si="37"/>
        <v>-664.97734829630326</v>
      </c>
      <c r="J104" s="16">
        <f t="shared" si="37"/>
        <v>-710.14190545407132</v>
      </c>
      <c r="K104" s="16">
        <f t="shared" si="37"/>
        <v>-489.94961706384663</v>
      </c>
      <c r="L104" s="16">
        <f t="shared" si="37"/>
        <v>-570.89954594557662</v>
      </c>
      <c r="M104" s="16">
        <f t="shared" si="37"/>
        <v>-660.7808426730852</v>
      </c>
      <c r="N104" s="16">
        <f t="shared" si="37"/>
        <v>-630.41749482521539</v>
      </c>
      <c r="O104" s="16">
        <f t="shared" si="37"/>
        <v>-581.18128703892626</v>
      </c>
      <c r="P104" s="16">
        <f t="shared" si="37"/>
        <v>-604.77663649855026</v>
      </c>
      <c r="Q104" s="16">
        <f t="shared" si="37"/>
        <v>-685.18804635302092</v>
      </c>
      <c r="R104" s="16">
        <f t="shared" si="37"/>
        <v>-681.6173669748074</v>
      </c>
      <c r="S104" s="16">
        <f t="shared" si="37"/>
        <v>-690.80619058815023</v>
      </c>
      <c r="T104" s="16">
        <f t="shared" si="37"/>
        <v>-653.50124449074042</v>
      </c>
      <c r="U104" s="16">
        <f t="shared" si="37"/>
        <v>-660.44562811317064</v>
      </c>
      <c r="V104" s="16">
        <f t="shared" si="37"/>
        <v>-640.40537774903464</v>
      </c>
      <c r="W104" s="16">
        <f t="shared" si="37"/>
        <v>-718.79138867307586</v>
      </c>
    </row>
    <row r="105" spans="1:23" x14ac:dyDescent="0.25">
      <c r="A105" s="20" t="s">
        <v>46</v>
      </c>
      <c r="B105" s="8">
        <f>IF(B58=0,0,B58/B$52*B$99)</f>
        <v>-146.14799943990016</v>
      </c>
      <c r="C105" s="8">
        <f t="shared" ref="C105:W105" si="38">IF(C58=0,0,C58/C$52*C$99)</f>
        <v>-115.86423171341588</v>
      </c>
      <c r="D105" s="8">
        <f t="shared" si="38"/>
        <v>-127.80782418160595</v>
      </c>
      <c r="E105" s="8">
        <f t="shared" si="38"/>
        <v>-89.711461673231327</v>
      </c>
      <c r="F105" s="8">
        <f t="shared" si="38"/>
        <v>-111.29234329586723</v>
      </c>
      <c r="G105" s="8">
        <f t="shared" si="38"/>
        <v>-131.54594243323399</v>
      </c>
      <c r="H105" s="8">
        <f t="shared" si="38"/>
        <v>-101.01000234445023</v>
      </c>
      <c r="I105" s="8">
        <f t="shared" si="38"/>
        <v>-102.84590002225221</v>
      </c>
      <c r="J105" s="8">
        <f t="shared" si="38"/>
        <v>-107.86224746599122</v>
      </c>
      <c r="K105" s="8">
        <f t="shared" si="38"/>
        <v>-68.750620531609215</v>
      </c>
      <c r="L105" s="8">
        <f t="shared" si="38"/>
        <v>-110.86436398701041</v>
      </c>
      <c r="M105" s="8">
        <f t="shared" si="38"/>
        <v>-114.48818561899893</v>
      </c>
      <c r="N105" s="8">
        <f t="shared" si="38"/>
        <v>-78.66781458115689</v>
      </c>
      <c r="O105" s="8">
        <f t="shared" si="38"/>
        <v>-73.973354965900256</v>
      </c>
      <c r="P105" s="8">
        <f t="shared" si="38"/>
        <v>-82.087382847567739</v>
      </c>
      <c r="Q105" s="8">
        <f t="shared" si="38"/>
        <v>-96.061431226162455</v>
      </c>
      <c r="R105" s="8">
        <f t="shared" si="38"/>
        <v>-97.731999741931986</v>
      </c>
      <c r="S105" s="8">
        <f t="shared" si="38"/>
        <v>-94.032435760672229</v>
      </c>
      <c r="T105" s="8">
        <f t="shared" si="38"/>
        <v>-95.599350406163396</v>
      </c>
      <c r="U105" s="8">
        <f t="shared" si="38"/>
        <v>-94.030679590581542</v>
      </c>
      <c r="V105" s="8">
        <f t="shared" si="38"/>
        <v>-95.062834257696196</v>
      </c>
      <c r="W105" s="8">
        <f t="shared" si="38"/>
        <v>-113.05853534108185</v>
      </c>
    </row>
    <row r="106" spans="1:23" x14ac:dyDescent="0.25">
      <c r="A106" s="20" t="s">
        <v>47</v>
      </c>
      <c r="B106" s="8">
        <f t="shared" ref="B106:B115" si="39">IF(B59=0,0,B59/B$52*B$99)</f>
        <v>-7.3382023155772842</v>
      </c>
      <c r="C106" s="8">
        <f t="shared" ref="C106:W106" si="40">IF(C59=0,0,C59/C$52*C$99)</f>
        <v>-8.157116005942898</v>
      </c>
      <c r="D106" s="8">
        <f t="shared" si="40"/>
        <v>-5.143529206193044</v>
      </c>
      <c r="E106" s="8">
        <f t="shared" si="40"/>
        <v>-5.4431832073869595</v>
      </c>
      <c r="F106" s="8">
        <f t="shared" si="40"/>
        <v>-5.4742834896639803</v>
      </c>
      <c r="G106" s="8">
        <f t="shared" si="40"/>
        <v>-5.9611506030696653</v>
      </c>
      <c r="H106" s="8">
        <f t="shared" si="40"/>
        <v>-8.3450989345033975</v>
      </c>
      <c r="I106" s="8">
        <f t="shared" si="40"/>
        <v>-9.9071416384303745</v>
      </c>
      <c r="J106" s="8">
        <f t="shared" si="40"/>
        <v>-11.227591282346184</v>
      </c>
      <c r="K106" s="8">
        <f t="shared" si="40"/>
        <v>-7.2643367593819832</v>
      </c>
      <c r="L106" s="8">
        <f t="shared" si="40"/>
        <v>-8.8115177382838326</v>
      </c>
      <c r="M106" s="8">
        <f t="shared" si="40"/>
        <v>-10.638710131397465</v>
      </c>
      <c r="N106" s="8">
        <f t="shared" si="40"/>
        <v>-11.071522542483924</v>
      </c>
      <c r="O106" s="8">
        <f t="shared" si="40"/>
        <v>-9.593410392555592</v>
      </c>
      <c r="P106" s="8">
        <f t="shared" si="40"/>
        <v>-9.1586590793246216</v>
      </c>
      <c r="Q106" s="8">
        <f t="shared" si="40"/>
        <v>-12.994614489526956</v>
      </c>
      <c r="R106" s="8">
        <f t="shared" si="40"/>
        <v>-13.418377291912735</v>
      </c>
      <c r="S106" s="8">
        <f t="shared" si="40"/>
        <v>-12.534873127346772</v>
      </c>
      <c r="T106" s="8">
        <f t="shared" si="40"/>
        <v>-13.908609698462463</v>
      </c>
      <c r="U106" s="8">
        <f t="shared" si="40"/>
        <v>-11.170834204747941</v>
      </c>
      <c r="V106" s="8">
        <f t="shared" si="40"/>
        <v>-11.473063594795102</v>
      </c>
      <c r="W106" s="8">
        <f t="shared" si="40"/>
        <v>-10.792826947065068</v>
      </c>
    </row>
    <row r="107" spans="1:23" x14ac:dyDescent="0.25">
      <c r="A107" s="20" t="s">
        <v>48</v>
      </c>
      <c r="B107" s="8">
        <f t="shared" si="39"/>
        <v>-73.157985749807438</v>
      </c>
      <c r="C107" s="8">
        <f t="shared" ref="C107:W107" si="41">IF(C60=0,0,C60/C$52*C$99)</f>
        <v>-69.59039407705346</v>
      </c>
      <c r="D107" s="8">
        <f t="shared" si="41"/>
        <v>-63.94691455691401</v>
      </c>
      <c r="E107" s="8">
        <f t="shared" si="41"/>
        <v>-68.16527104348647</v>
      </c>
      <c r="F107" s="8">
        <f t="shared" si="41"/>
        <v>-78.074355535006717</v>
      </c>
      <c r="G107" s="8">
        <f t="shared" si="41"/>
        <v>-93.968675845286043</v>
      </c>
      <c r="H107" s="8">
        <f t="shared" si="41"/>
        <v>-55.119592913100043</v>
      </c>
      <c r="I107" s="8">
        <f t="shared" si="41"/>
        <v>-63.301970554200423</v>
      </c>
      <c r="J107" s="8">
        <f t="shared" si="41"/>
        <v>-76.827433648290494</v>
      </c>
      <c r="K107" s="8">
        <f t="shared" si="41"/>
        <v>-52.770426104998791</v>
      </c>
      <c r="L107" s="8">
        <f t="shared" si="41"/>
        <v>-56.770723755136196</v>
      </c>
      <c r="M107" s="8">
        <f t="shared" si="41"/>
        <v>-73.379930021661039</v>
      </c>
      <c r="N107" s="8">
        <f t="shared" si="41"/>
        <v>-72.807868782682789</v>
      </c>
      <c r="O107" s="8">
        <f t="shared" si="41"/>
        <v>-74.011397771624701</v>
      </c>
      <c r="P107" s="8">
        <f t="shared" si="41"/>
        <v>-77.744948577849726</v>
      </c>
      <c r="Q107" s="8">
        <f t="shared" si="41"/>
        <v>-93.397997058261566</v>
      </c>
      <c r="R107" s="8">
        <f t="shared" si="41"/>
        <v>-92.90943552454911</v>
      </c>
      <c r="S107" s="8">
        <f t="shared" si="41"/>
        <v>-87.60621124849483</v>
      </c>
      <c r="T107" s="8">
        <f t="shared" si="41"/>
        <v>-91.969864275545859</v>
      </c>
      <c r="U107" s="8">
        <f t="shared" si="41"/>
        <v>-91.791886235196941</v>
      </c>
      <c r="V107" s="8">
        <f t="shared" si="41"/>
        <v>-93.000806775182738</v>
      </c>
      <c r="W107" s="8">
        <f t="shared" si="41"/>
        <v>-100.57398187880754</v>
      </c>
    </row>
    <row r="108" spans="1:23" x14ac:dyDescent="0.25">
      <c r="A108" s="20" t="s">
        <v>50</v>
      </c>
      <c r="B108" s="8">
        <f t="shared" si="39"/>
        <v>-272.15218621005215</v>
      </c>
      <c r="C108" s="8">
        <f t="shared" ref="C108:W108" si="42">IF(C61=0,0,C61/C$52*C$99)</f>
        <v>-241.86742464487324</v>
      </c>
      <c r="D108" s="8">
        <f t="shared" si="42"/>
        <v>-215.38093329948816</v>
      </c>
      <c r="E108" s="8">
        <f t="shared" si="42"/>
        <v>-193.28127376409071</v>
      </c>
      <c r="F108" s="8">
        <f t="shared" si="42"/>
        <v>-219.02527377355443</v>
      </c>
      <c r="G108" s="8">
        <f t="shared" si="42"/>
        <v>-238.0961800889053</v>
      </c>
      <c r="H108" s="8">
        <f t="shared" si="42"/>
        <v>-231.12264444997567</v>
      </c>
      <c r="I108" s="8">
        <f t="shared" si="42"/>
        <v>-238.75220606249263</v>
      </c>
      <c r="J108" s="8">
        <f t="shared" si="42"/>
        <v>-246.72760402681632</v>
      </c>
      <c r="K108" s="8">
        <f t="shared" si="42"/>
        <v>-169.4547949548863</v>
      </c>
      <c r="L108" s="8">
        <f t="shared" si="42"/>
        <v>-192.34770009458427</v>
      </c>
      <c r="M108" s="8">
        <f t="shared" si="42"/>
        <v>-220.51019614863057</v>
      </c>
      <c r="N108" s="8">
        <f t="shared" si="42"/>
        <v>-221.75204651483295</v>
      </c>
      <c r="O108" s="8">
        <f t="shared" si="42"/>
        <v>-200.95975482928353</v>
      </c>
      <c r="P108" s="8">
        <f t="shared" si="42"/>
        <v>-207.85610964120502</v>
      </c>
      <c r="Q108" s="8">
        <f t="shared" si="42"/>
        <v>-231.249207608436</v>
      </c>
      <c r="R108" s="8">
        <f t="shared" si="42"/>
        <v>-230.65194264437551</v>
      </c>
      <c r="S108" s="8">
        <f t="shared" si="42"/>
        <v>-237.2961137616611</v>
      </c>
      <c r="T108" s="8">
        <f t="shared" si="42"/>
        <v>-216.61276832157242</v>
      </c>
      <c r="U108" s="8">
        <f t="shared" si="42"/>
        <v>-218.80168202868947</v>
      </c>
      <c r="V108" s="8">
        <f t="shared" si="42"/>
        <v>-197.23414760816101</v>
      </c>
      <c r="W108" s="8">
        <f t="shared" si="42"/>
        <v>-225.13304041549614</v>
      </c>
    </row>
    <row r="109" spans="1:23" x14ac:dyDescent="0.25">
      <c r="A109" s="20" t="s">
        <v>51</v>
      </c>
      <c r="B109" s="8">
        <f t="shared" si="39"/>
        <v>-32.578198777375704</v>
      </c>
      <c r="C109" s="8">
        <f t="shared" ref="C109:W109" si="43">IF(C62=0,0,C62/C$52*C$99)</f>
        <v>-26.751966952437378</v>
      </c>
      <c r="D109" s="8">
        <f t="shared" si="43"/>
        <v>-23.871607200622002</v>
      </c>
      <c r="E109" s="8">
        <f t="shared" si="43"/>
        <v>-19.989512814386462</v>
      </c>
      <c r="F109" s="8">
        <f t="shared" si="43"/>
        <v>-20.72454332605783</v>
      </c>
      <c r="G109" s="8">
        <f t="shared" si="43"/>
        <v>-22.743843259242642</v>
      </c>
      <c r="H109" s="8">
        <f t="shared" si="43"/>
        <v>-18.865907832032434</v>
      </c>
      <c r="I109" s="8">
        <f t="shared" si="43"/>
        <v>-19.352032803979267</v>
      </c>
      <c r="J109" s="8">
        <f t="shared" si="43"/>
        <v>-23.120926810112941</v>
      </c>
      <c r="K109" s="8">
        <f t="shared" si="43"/>
        <v>-20.350970716441154</v>
      </c>
      <c r="L109" s="8">
        <f t="shared" si="43"/>
        <v>-23.930589584511118</v>
      </c>
      <c r="M109" s="8">
        <f t="shared" si="43"/>
        <v>-30.238896409810081</v>
      </c>
      <c r="N109" s="8">
        <f t="shared" si="43"/>
        <v>-31.56615130231264</v>
      </c>
      <c r="O109" s="8">
        <f t="shared" si="43"/>
        <v>-25.142124476764618</v>
      </c>
      <c r="P109" s="8">
        <f t="shared" si="43"/>
        <v>-25.290379955654842</v>
      </c>
      <c r="Q109" s="8">
        <f t="shared" si="43"/>
        <v>-22.598596732691199</v>
      </c>
      <c r="R109" s="8">
        <f t="shared" si="43"/>
        <v>-20.45428641762669</v>
      </c>
      <c r="S109" s="8">
        <f t="shared" si="43"/>
        <v>-21.948752102717151</v>
      </c>
      <c r="T109" s="8">
        <f t="shared" si="43"/>
        <v>-17.768675202672096</v>
      </c>
      <c r="U109" s="8">
        <f t="shared" si="43"/>
        <v>-17.650134659888579</v>
      </c>
      <c r="V109" s="8">
        <f t="shared" si="43"/>
        <v>-19.073627724870466</v>
      </c>
      <c r="W109" s="8">
        <f t="shared" si="43"/>
        <v>-18.448722890983476</v>
      </c>
    </row>
    <row r="110" spans="1:23" x14ac:dyDescent="0.25">
      <c r="A110" s="20" t="s">
        <v>49</v>
      </c>
      <c r="B110" s="8">
        <f t="shared" si="39"/>
        <v>-74.911276602063097</v>
      </c>
      <c r="C110" s="8">
        <f t="shared" ref="C110:W110" si="44">IF(C63=0,0,C63/C$52*C$99)</f>
        <v>-69.263309226000075</v>
      </c>
      <c r="D110" s="8">
        <f t="shared" si="44"/>
        <v>-67.733835402806477</v>
      </c>
      <c r="E110" s="8">
        <f t="shared" si="44"/>
        <v>-62.188110668668244</v>
      </c>
      <c r="F110" s="8">
        <f t="shared" si="44"/>
        <v>-76.853506605870237</v>
      </c>
      <c r="G110" s="8">
        <f t="shared" si="44"/>
        <v>-86.668230847953751</v>
      </c>
      <c r="H110" s="8">
        <f t="shared" si="44"/>
        <v>-75.402028487894313</v>
      </c>
      <c r="I110" s="8">
        <f t="shared" si="44"/>
        <v>-79.019480854283316</v>
      </c>
      <c r="J110" s="8">
        <f t="shared" si="44"/>
        <v>-87.823784708267112</v>
      </c>
      <c r="K110" s="8">
        <f t="shared" si="44"/>
        <v>-49.736602977025804</v>
      </c>
      <c r="L110" s="8">
        <f t="shared" si="44"/>
        <v>-52.353208822363214</v>
      </c>
      <c r="M110" s="8">
        <f t="shared" si="44"/>
        <v>-66.522110223536913</v>
      </c>
      <c r="N110" s="8">
        <f t="shared" si="44"/>
        <v>-63.320773324108984</v>
      </c>
      <c r="O110" s="8">
        <f t="shared" si="44"/>
        <v>-56.360689883582133</v>
      </c>
      <c r="P110" s="8">
        <f t="shared" si="44"/>
        <v>-56.028691745317971</v>
      </c>
      <c r="Q110" s="8">
        <f t="shared" si="44"/>
        <v>-70.52922579378243</v>
      </c>
      <c r="R110" s="8">
        <f t="shared" si="44"/>
        <v>-74.118536970025588</v>
      </c>
      <c r="S110" s="8">
        <f t="shared" si="44"/>
        <v>-77.262374513153333</v>
      </c>
      <c r="T110" s="8">
        <f t="shared" si="44"/>
        <v>-65.544682084097587</v>
      </c>
      <c r="U110" s="8">
        <f t="shared" si="44"/>
        <v>-66.14354455168467</v>
      </c>
      <c r="V110" s="8">
        <f t="shared" si="44"/>
        <v>-68.50724760383622</v>
      </c>
      <c r="W110" s="8">
        <f t="shared" si="44"/>
        <v>-76.487315457276367</v>
      </c>
    </row>
    <row r="111" spans="1:23" x14ac:dyDescent="0.25">
      <c r="A111" s="20" t="s">
        <v>52</v>
      </c>
      <c r="B111" s="8">
        <f t="shared" si="39"/>
        <v>-10.536055499733452</v>
      </c>
      <c r="C111" s="8">
        <f t="shared" ref="C111:W111" si="45">IF(C64=0,0,C64/C$52*C$99)</f>
        <v>-11.702751105275155</v>
      </c>
      <c r="D111" s="8">
        <f t="shared" si="45"/>
        <v>-9.3015788837158588</v>
      </c>
      <c r="E111" s="8">
        <f t="shared" si="45"/>
        <v>-8.7915997847984535</v>
      </c>
      <c r="F111" s="8">
        <f t="shared" si="45"/>
        <v>-7.5746866457385078</v>
      </c>
      <c r="G111" s="8">
        <f t="shared" si="45"/>
        <v>-8.0885237834895527</v>
      </c>
      <c r="H111" s="8">
        <f t="shared" si="45"/>
        <v>-5.5650358706123528</v>
      </c>
      <c r="I111" s="8">
        <f t="shared" si="45"/>
        <v>-6.0210551960390246</v>
      </c>
      <c r="J111" s="8">
        <f t="shared" si="45"/>
        <v>-4.7956177761096104</v>
      </c>
      <c r="K111" s="8">
        <f t="shared" si="45"/>
        <v>-3.4874553934754569</v>
      </c>
      <c r="L111" s="8">
        <f t="shared" si="45"/>
        <v>-2.5544061401826883</v>
      </c>
      <c r="M111" s="8">
        <f t="shared" si="45"/>
        <v>-3.422337567150278</v>
      </c>
      <c r="N111" s="8">
        <f t="shared" si="45"/>
        <v>-3.6567275078588959</v>
      </c>
      <c r="O111" s="8">
        <f t="shared" si="45"/>
        <v>-3.3826820959997042</v>
      </c>
      <c r="P111" s="8">
        <f t="shared" si="45"/>
        <v>-2.4431063296566329</v>
      </c>
      <c r="Q111" s="8">
        <f t="shared" si="45"/>
        <v>-2.9191353511073985</v>
      </c>
      <c r="R111" s="8">
        <f t="shared" si="45"/>
        <v>-3.4494720055345516</v>
      </c>
      <c r="S111" s="8">
        <f t="shared" si="45"/>
        <v>-3.2872476552693901</v>
      </c>
      <c r="T111" s="8">
        <f t="shared" si="45"/>
        <v>-3.3351541047089706</v>
      </c>
      <c r="U111" s="8">
        <f t="shared" si="45"/>
        <v>-2.5972959885746394</v>
      </c>
      <c r="V111" s="8">
        <f t="shared" si="45"/>
        <v>-2.5503002349098782</v>
      </c>
      <c r="W111" s="8">
        <f t="shared" si="45"/>
        <v>-2.0006294953408039</v>
      </c>
    </row>
    <row r="112" spans="1:23" x14ac:dyDescent="0.25">
      <c r="A112" s="20" t="s">
        <v>53</v>
      </c>
      <c r="B112" s="8">
        <f t="shared" si="39"/>
        <v>-18.285745812202304</v>
      </c>
      <c r="C112" s="8">
        <f t="shared" ref="C112:W112" si="46">IF(C65=0,0,C65/C$52*C$99)</f>
        <v>-14.065244960468196</v>
      </c>
      <c r="D112" s="8">
        <f t="shared" si="46"/>
        <v>-13.021794848505014</v>
      </c>
      <c r="E112" s="8">
        <f t="shared" si="46"/>
        <v>-11.45521648308141</v>
      </c>
      <c r="F112" s="8">
        <f t="shared" si="46"/>
        <v>-11.967318013930228</v>
      </c>
      <c r="G112" s="8">
        <f t="shared" si="46"/>
        <v>-16.182552163520132</v>
      </c>
      <c r="H112" s="8">
        <f t="shared" si="46"/>
        <v>-13.638698546207568</v>
      </c>
      <c r="I112" s="8">
        <f t="shared" si="46"/>
        <v>-13.124679750912762</v>
      </c>
      <c r="J112" s="8">
        <f t="shared" si="46"/>
        <v>-13.575669931816943</v>
      </c>
      <c r="K112" s="8">
        <f t="shared" si="46"/>
        <v>-11.52319532191466</v>
      </c>
      <c r="L112" s="8">
        <f t="shared" si="46"/>
        <v>-11.165666873170185</v>
      </c>
      <c r="M112" s="8">
        <f t="shared" si="46"/>
        <v>-13.837146024435137</v>
      </c>
      <c r="N112" s="8">
        <f t="shared" si="46"/>
        <v>-11.653677317479952</v>
      </c>
      <c r="O112" s="8">
        <f t="shared" si="46"/>
        <v>-10.309409799756246</v>
      </c>
      <c r="P112" s="8">
        <f t="shared" si="46"/>
        <v>-11.030842442017175</v>
      </c>
      <c r="Q112" s="8">
        <f t="shared" si="46"/>
        <v>-12.43955808233941</v>
      </c>
      <c r="R112" s="8">
        <f t="shared" si="46"/>
        <v>-11.553543939854036</v>
      </c>
      <c r="S112" s="8">
        <f t="shared" si="46"/>
        <v>-9.7635470503438793</v>
      </c>
      <c r="T112" s="8">
        <f t="shared" si="46"/>
        <v>-9.6154018870006226</v>
      </c>
      <c r="U112" s="8">
        <f t="shared" si="46"/>
        <v>-10.116251466005185</v>
      </c>
      <c r="V112" s="8">
        <f t="shared" si="46"/>
        <v>-7.7120242094013332</v>
      </c>
      <c r="W112" s="8">
        <f t="shared" si="46"/>
        <v>-9.1619725012079893</v>
      </c>
    </row>
    <row r="113" spans="1:23" x14ac:dyDescent="0.25">
      <c r="A113" s="20" t="s">
        <v>54</v>
      </c>
      <c r="B113" s="8">
        <f t="shared" si="39"/>
        <v>-6.7061123708302324</v>
      </c>
      <c r="C113" s="8">
        <f t="shared" ref="C113:W113" si="47">IF(C66=0,0,C66/C$52*C$99)</f>
        <v>-5.7320422926803563</v>
      </c>
      <c r="D113" s="8">
        <f t="shared" si="47"/>
        <v>-4.7361159507372239</v>
      </c>
      <c r="E113" s="8">
        <f t="shared" si="47"/>
        <v>-4.3556651389158993</v>
      </c>
      <c r="F113" s="8">
        <f t="shared" si="47"/>
        <v>-4.3324752025834288</v>
      </c>
      <c r="G113" s="8">
        <f t="shared" si="47"/>
        <v>-4.3663687820771084</v>
      </c>
      <c r="H113" s="8">
        <f t="shared" si="47"/>
        <v>-3.4155451269464789</v>
      </c>
      <c r="I113" s="8">
        <f t="shared" si="47"/>
        <v>-3.9351770331197464</v>
      </c>
      <c r="J113" s="8">
        <f t="shared" si="47"/>
        <v>-4.6387614022830954</v>
      </c>
      <c r="K113" s="8">
        <f t="shared" si="47"/>
        <v>-2.4874629720134283</v>
      </c>
      <c r="L113" s="8">
        <f t="shared" si="47"/>
        <v>-2.1688440942808747</v>
      </c>
      <c r="M113" s="8">
        <f t="shared" si="47"/>
        <v>-2.6516407354525353</v>
      </c>
      <c r="N113" s="8">
        <f t="shared" si="47"/>
        <v>-2.6451777264891865</v>
      </c>
      <c r="O113" s="8">
        <f t="shared" si="47"/>
        <v>-2.5016973428653895</v>
      </c>
      <c r="P113" s="8">
        <f t="shared" si="47"/>
        <v>-2.9340351674632847</v>
      </c>
      <c r="Q113" s="8">
        <f t="shared" si="47"/>
        <v>-2.4945700209974491</v>
      </c>
      <c r="R113" s="8">
        <f t="shared" si="47"/>
        <v>-1.7695904569663847</v>
      </c>
      <c r="S113" s="8">
        <f t="shared" si="47"/>
        <v>-1.4798532636368176</v>
      </c>
      <c r="T113" s="8">
        <f t="shared" si="47"/>
        <v>-0.89246729784941414</v>
      </c>
      <c r="U113" s="8">
        <f t="shared" si="47"/>
        <v>-0.67521649888221336</v>
      </c>
      <c r="V113" s="8">
        <f t="shared" si="47"/>
        <v>-0.74241594131377964</v>
      </c>
      <c r="W113" s="8">
        <f t="shared" si="47"/>
        <v>-1.2308172213525026</v>
      </c>
    </row>
    <row r="114" spans="1:23" x14ac:dyDescent="0.25">
      <c r="A114" s="20" t="s">
        <v>55</v>
      </c>
      <c r="B114" s="8">
        <f t="shared" si="39"/>
        <v>-13.422074665667246</v>
      </c>
      <c r="C114" s="8">
        <f t="shared" ref="C114:W114" si="48">IF(C67=0,0,C67/C$52*C$99)</f>
        <v>-12.486413342642464</v>
      </c>
      <c r="D114" s="8">
        <f t="shared" si="48"/>
        <v>-9.6838616828173638</v>
      </c>
      <c r="E114" s="8">
        <f t="shared" si="48"/>
        <v>-7.7853256107487114</v>
      </c>
      <c r="F114" s="8">
        <f t="shared" si="48"/>
        <v>-8.9071397125329614</v>
      </c>
      <c r="G114" s="8">
        <f t="shared" si="48"/>
        <v>-9.859552206363734</v>
      </c>
      <c r="H114" s="8">
        <f t="shared" si="48"/>
        <v>-9.0447781593889705</v>
      </c>
      <c r="I114" s="8">
        <f t="shared" si="48"/>
        <v>-10.336434892829578</v>
      </c>
      <c r="J114" s="8">
        <f t="shared" si="48"/>
        <v>-11.713873919862847</v>
      </c>
      <c r="K114" s="8">
        <f t="shared" si="48"/>
        <v>-8.302819065846343</v>
      </c>
      <c r="L114" s="8">
        <f t="shared" si="48"/>
        <v>-7.3779680842144026</v>
      </c>
      <c r="M114" s="8">
        <f t="shared" si="48"/>
        <v>-8.8901079092255646</v>
      </c>
      <c r="N114" s="8">
        <f t="shared" si="48"/>
        <v>-6.9646733857568108</v>
      </c>
      <c r="O114" s="8">
        <f t="shared" si="48"/>
        <v>-5.9357111540441192</v>
      </c>
      <c r="P114" s="8">
        <f t="shared" si="48"/>
        <v>-6.075383877546213</v>
      </c>
      <c r="Q114" s="8">
        <f t="shared" si="48"/>
        <v>-6.0142366018897979</v>
      </c>
      <c r="R114" s="8">
        <f t="shared" si="48"/>
        <v>-4.5999905022802272</v>
      </c>
      <c r="S114" s="8">
        <f t="shared" si="48"/>
        <v>-3.6748536697089871</v>
      </c>
      <c r="T114" s="8">
        <f t="shared" si="48"/>
        <v>-5.9447213498470344</v>
      </c>
      <c r="U114" s="8">
        <f t="shared" si="48"/>
        <v>-4.0201585216157731</v>
      </c>
      <c r="V114" s="8">
        <f t="shared" si="48"/>
        <v>-2.6461558110155172</v>
      </c>
      <c r="W114" s="8">
        <f t="shared" si="48"/>
        <v>-3.8770312599797205</v>
      </c>
    </row>
    <row r="115" spans="1:23" x14ac:dyDescent="0.25">
      <c r="A115" s="20" t="s">
        <v>76</v>
      </c>
      <c r="B115" s="8">
        <f t="shared" si="39"/>
        <v>-117.63194098409906</v>
      </c>
      <c r="C115" s="8">
        <f t="shared" ref="C115:W115" si="49">IF(C68=0,0,C68/C$52*C$99)</f>
        <v>-114.62905682478663</v>
      </c>
      <c r="D115" s="8">
        <f t="shared" si="49"/>
        <v>-107.4198078752484</v>
      </c>
      <c r="E115" s="8">
        <f t="shared" si="49"/>
        <v>-96.273905055028507</v>
      </c>
      <c r="F115" s="8">
        <f t="shared" si="49"/>
        <v>-122.24447373575572</v>
      </c>
      <c r="G115" s="8">
        <f t="shared" si="49"/>
        <v>-129.40983516929731</v>
      </c>
      <c r="H115" s="8">
        <f t="shared" si="49"/>
        <v>-103.96262522208335</v>
      </c>
      <c r="I115" s="8">
        <f t="shared" si="49"/>
        <v>-118.3812694877639</v>
      </c>
      <c r="J115" s="8">
        <f t="shared" si="49"/>
        <v>-121.82839448217462</v>
      </c>
      <c r="K115" s="8">
        <f t="shared" si="49"/>
        <v>-95.820932266253493</v>
      </c>
      <c r="L115" s="8">
        <f t="shared" si="49"/>
        <v>-102.55455677183937</v>
      </c>
      <c r="M115" s="8">
        <f t="shared" si="49"/>
        <v>-116.20158188278661</v>
      </c>
      <c r="N115" s="8">
        <f t="shared" si="49"/>
        <v>-126.31106184005239</v>
      </c>
      <c r="O115" s="8">
        <f t="shared" si="49"/>
        <v>-119.01105432654997</v>
      </c>
      <c r="P115" s="8">
        <f t="shared" si="49"/>
        <v>-124.12709683494711</v>
      </c>
      <c r="Q115" s="8">
        <f t="shared" si="49"/>
        <v>-134.48947338782625</v>
      </c>
      <c r="R115" s="8">
        <f t="shared" si="49"/>
        <v>-130.96019147975053</v>
      </c>
      <c r="S115" s="8">
        <f t="shared" si="49"/>
        <v>-141.91992843514555</v>
      </c>
      <c r="T115" s="8">
        <f t="shared" si="49"/>
        <v>-132.30954986282066</v>
      </c>
      <c r="U115" s="8">
        <f t="shared" si="49"/>
        <v>-143.44794436730362</v>
      </c>
      <c r="V115" s="8">
        <f t="shared" si="49"/>
        <v>-142.40275398785255</v>
      </c>
      <c r="W115" s="8">
        <f t="shared" si="49"/>
        <v>-158.0265152644844</v>
      </c>
    </row>
    <row r="116" spans="1:23" x14ac:dyDescent="0.25">
      <c r="A116" s="15" t="s">
        <v>56</v>
      </c>
      <c r="B116" s="16">
        <f>SUM(B117:B121)</f>
        <v>195.92910844000079</v>
      </c>
      <c r="C116" s="16">
        <f t="shared" ref="C116:W116" si="50">SUM(C117:C121)</f>
        <v>175.19498484000238</v>
      </c>
      <c r="D116" s="16">
        <f t="shared" si="50"/>
        <v>186.81677255999637</v>
      </c>
      <c r="E116" s="16">
        <f t="shared" si="50"/>
        <v>187.84949227999849</v>
      </c>
      <c r="F116" s="16">
        <f t="shared" si="50"/>
        <v>228.48961348000003</v>
      </c>
      <c r="G116" s="16">
        <f t="shared" si="50"/>
        <v>200.66679648000294</v>
      </c>
      <c r="H116" s="16">
        <f t="shared" si="50"/>
        <v>191.26739804000238</v>
      </c>
      <c r="I116" s="16">
        <f t="shared" si="50"/>
        <v>209.3922638400021</v>
      </c>
      <c r="J116" s="16">
        <f t="shared" si="50"/>
        <v>187.66489599999977</v>
      </c>
      <c r="K116" s="16">
        <f t="shared" si="50"/>
        <v>184.81451375999984</v>
      </c>
      <c r="L116" s="16">
        <f t="shared" si="50"/>
        <v>168.47832328000189</v>
      </c>
      <c r="M116" s="16">
        <f t="shared" si="50"/>
        <v>160.56055959999813</v>
      </c>
      <c r="N116" s="16">
        <f t="shared" si="50"/>
        <v>157.44262515999671</v>
      </c>
      <c r="O116" s="16">
        <f t="shared" si="50"/>
        <v>-12.071141719998968</v>
      </c>
      <c r="P116" s="16">
        <f t="shared" si="50"/>
        <v>2.5147443999978591</v>
      </c>
      <c r="Q116" s="16">
        <f t="shared" si="50"/>
        <v>27.998409239997226</v>
      </c>
      <c r="R116" s="16">
        <f t="shared" si="50"/>
        <v>16.47210643999999</v>
      </c>
      <c r="S116" s="16">
        <f t="shared" si="50"/>
        <v>46.244235839999462</v>
      </c>
      <c r="T116" s="16">
        <f t="shared" si="50"/>
        <v>37.726097880001888</v>
      </c>
      <c r="U116" s="16">
        <f t="shared" si="50"/>
        <v>21.628121240000009</v>
      </c>
      <c r="V116" s="16">
        <f t="shared" si="50"/>
        <v>7.6305463200011499</v>
      </c>
      <c r="W116" s="16">
        <f t="shared" si="50"/>
        <v>4.6671118000005229</v>
      </c>
    </row>
    <row r="117" spans="1:23" x14ac:dyDescent="0.25">
      <c r="A117" s="10" t="s">
        <v>75</v>
      </c>
      <c r="B117" s="8">
        <f t="shared" ref="B117:W117" si="51">B19-B70</f>
        <v>6.0981864799999812</v>
      </c>
      <c r="C117" s="8">
        <f t="shared" si="51"/>
        <v>4.8699815199999534</v>
      </c>
      <c r="D117" s="8">
        <f t="shared" si="51"/>
        <v>2.4883989599998131</v>
      </c>
      <c r="E117" s="8">
        <f t="shared" si="51"/>
        <v>6.0626082799998926</v>
      </c>
      <c r="F117" s="8">
        <f t="shared" si="51"/>
        <v>5.1391032400001109</v>
      </c>
      <c r="G117" s="8">
        <f t="shared" si="51"/>
        <v>-8.8461275200000955</v>
      </c>
      <c r="H117" s="8">
        <f t="shared" si="51"/>
        <v>-12.853249240000025</v>
      </c>
      <c r="I117" s="8">
        <f t="shared" si="51"/>
        <v>-11.555132960000037</v>
      </c>
      <c r="J117" s="8">
        <f t="shared" si="51"/>
        <v>-9.4488792400000534</v>
      </c>
      <c r="K117" s="8">
        <f t="shared" si="51"/>
        <v>-6.5940467600000261</v>
      </c>
      <c r="L117" s="8">
        <f t="shared" si="51"/>
        <v>-8.9895017200000495</v>
      </c>
      <c r="M117" s="8">
        <f t="shared" si="51"/>
        <v>-10.827201720000005</v>
      </c>
      <c r="N117" s="8">
        <f t="shared" si="51"/>
        <v>-10.015472960000011</v>
      </c>
      <c r="O117" s="8">
        <f t="shared" si="51"/>
        <v>-9.7123742800000059</v>
      </c>
      <c r="P117" s="8">
        <f t="shared" si="51"/>
        <v>-8.1011942800000156</v>
      </c>
      <c r="Q117" s="8">
        <f t="shared" si="51"/>
        <v>-4.7083592400000214</v>
      </c>
      <c r="R117" s="8">
        <f t="shared" si="51"/>
        <v>-4.9149067600000365</v>
      </c>
      <c r="S117" s="8">
        <f t="shared" si="51"/>
        <v>-0.41138296000002583</v>
      </c>
      <c r="T117" s="8">
        <f t="shared" si="51"/>
        <v>1.8094107599999631</v>
      </c>
      <c r="U117" s="8">
        <f t="shared" si="51"/>
        <v>6.5760844799999632</v>
      </c>
      <c r="V117" s="8">
        <f t="shared" si="51"/>
        <v>0.5017519999999962</v>
      </c>
      <c r="W117" s="8">
        <f t="shared" si="51"/>
        <v>1.4290057199999779</v>
      </c>
    </row>
    <row r="118" spans="1:23" x14ac:dyDescent="0.25">
      <c r="A118" s="10" t="s">
        <v>58</v>
      </c>
      <c r="B118" s="8">
        <f t="shared" ref="B118:W118" si="52">B20-B71</f>
        <v>184.74569196000084</v>
      </c>
      <c r="C118" s="8">
        <f t="shared" si="52"/>
        <v>191.53101792000234</v>
      </c>
      <c r="D118" s="8">
        <f t="shared" si="52"/>
        <v>196.68232855999668</v>
      </c>
      <c r="E118" s="8">
        <f t="shared" si="52"/>
        <v>213.01968471999862</v>
      </c>
      <c r="F118" s="8">
        <f t="shared" si="52"/>
        <v>239.81057443999998</v>
      </c>
      <c r="G118" s="8">
        <f t="shared" si="52"/>
        <v>226.61189436000313</v>
      </c>
      <c r="H118" s="8">
        <f t="shared" si="52"/>
        <v>224.62422576000245</v>
      </c>
      <c r="I118" s="8">
        <f t="shared" si="52"/>
        <v>227.45531352000216</v>
      </c>
      <c r="J118" s="8">
        <f t="shared" si="52"/>
        <v>193.92787271999987</v>
      </c>
      <c r="K118" s="8">
        <f t="shared" si="52"/>
        <v>188.56016267999985</v>
      </c>
      <c r="L118" s="8">
        <f t="shared" si="52"/>
        <v>189.31465036000191</v>
      </c>
      <c r="M118" s="8">
        <f t="shared" si="52"/>
        <v>180.24301483999807</v>
      </c>
      <c r="N118" s="8">
        <f t="shared" si="52"/>
        <v>166.51867283999673</v>
      </c>
      <c r="O118" s="8">
        <f t="shared" si="52"/>
        <v>-6.6926154399989173</v>
      </c>
      <c r="P118" s="8">
        <f t="shared" si="52"/>
        <v>13.678869999997914</v>
      </c>
      <c r="Q118" s="8">
        <f t="shared" si="52"/>
        <v>22.108960559997286</v>
      </c>
      <c r="R118" s="8">
        <f t="shared" si="52"/>
        <v>3.4127169200000935</v>
      </c>
      <c r="S118" s="8">
        <f t="shared" si="52"/>
        <v>20.610525559999587</v>
      </c>
      <c r="T118" s="8">
        <f t="shared" si="52"/>
        <v>10.70882272000199</v>
      </c>
      <c r="U118" s="8">
        <f t="shared" si="52"/>
        <v>1.423845799999981</v>
      </c>
      <c r="V118" s="8">
        <f t="shared" si="52"/>
        <v>1.7036594800010789</v>
      </c>
      <c r="W118" s="8">
        <f t="shared" si="52"/>
        <v>2.6363388400004624</v>
      </c>
    </row>
    <row r="119" spans="1:23" x14ac:dyDescent="0.25">
      <c r="A119" s="10" t="s">
        <v>57</v>
      </c>
      <c r="B119" s="8">
        <f t="shared" ref="B119:W119" si="53">B21-B72</f>
        <v>11.049030360000017</v>
      </c>
      <c r="C119" s="8">
        <f t="shared" si="53"/>
        <v>1.8366814400000067</v>
      </c>
      <c r="D119" s="8">
        <f t="shared" si="53"/>
        <v>2.9775310799999772</v>
      </c>
      <c r="E119" s="8">
        <f t="shared" si="53"/>
        <v>2.5503610799999592</v>
      </c>
      <c r="F119" s="8">
        <f t="shared" si="53"/>
        <v>3.26146928</v>
      </c>
      <c r="G119" s="8">
        <f t="shared" si="53"/>
        <v>-2.0864614400000079</v>
      </c>
      <c r="H119" s="8">
        <f t="shared" si="53"/>
        <v>-6.9956139999999891</v>
      </c>
      <c r="I119" s="8">
        <f t="shared" si="53"/>
        <v>-2.027915280000002</v>
      </c>
      <c r="J119" s="8">
        <f t="shared" si="53"/>
        <v>1.4280148000000139</v>
      </c>
      <c r="K119" s="8">
        <f t="shared" si="53"/>
        <v>-2.8466740799999997</v>
      </c>
      <c r="L119" s="8">
        <f t="shared" si="53"/>
        <v>-2.6799906000000107</v>
      </c>
      <c r="M119" s="8">
        <f t="shared" si="53"/>
        <v>-2.7102449199999654</v>
      </c>
      <c r="N119" s="8">
        <f t="shared" si="53"/>
        <v>-2.8553549199999395</v>
      </c>
      <c r="O119" s="8">
        <f t="shared" si="53"/>
        <v>-0.91052000000000533</v>
      </c>
      <c r="P119" s="8">
        <f t="shared" si="53"/>
        <v>-2.583580000000012</v>
      </c>
      <c r="Q119" s="8">
        <f t="shared" si="53"/>
        <v>-2.4046080800000169</v>
      </c>
      <c r="R119" s="8">
        <f t="shared" si="53"/>
        <v>-3.6530144000000035</v>
      </c>
      <c r="S119" s="8">
        <f t="shared" si="53"/>
        <v>-0.43583128000001636</v>
      </c>
      <c r="T119" s="8">
        <f t="shared" si="53"/>
        <v>-1.9467532400000067</v>
      </c>
      <c r="U119" s="8">
        <f t="shared" si="53"/>
        <v>-0.61609723999998778</v>
      </c>
      <c r="V119" s="8">
        <f t="shared" si="53"/>
        <v>-9.8023639999986756E-2</v>
      </c>
      <c r="W119" s="8">
        <f t="shared" si="53"/>
        <v>-4.6893279999977722E-2</v>
      </c>
    </row>
    <row r="120" spans="1:23" x14ac:dyDescent="0.25">
      <c r="A120" s="10" t="s">
        <v>59</v>
      </c>
      <c r="B120" s="8">
        <f t="shared" ref="B120:W120" si="54">B22-B73</f>
        <v>26.248819639999965</v>
      </c>
      <c r="C120" s="8">
        <f t="shared" si="54"/>
        <v>23.307123960000069</v>
      </c>
      <c r="D120" s="8">
        <f t="shared" si="54"/>
        <v>28.998733959999925</v>
      </c>
      <c r="E120" s="8">
        <f t="shared" si="54"/>
        <v>22.614168199999995</v>
      </c>
      <c r="F120" s="8">
        <f t="shared" si="54"/>
        <v>28.748866519999922</v>
      </c>
      <c r="G120" s="8">
        <f t="shared" si="54"/>
        <v>27.399091079999891</v>
      </c>
      <c r="H120" s="8">
        <f t="shared" si="54"/>
        <v>26.783055519999948</v>
      </c>
      <c r="I120" s="8">
        <f t="shared" si="54"/>
        <v>23.743504639999969</v>
      </c>
      <c r="J120" s="8">
        <f t="shared" si="54"/>
        <v>23.922795759999929</v>
      </c>
      <c r="K120" s="8">
        <f t="shared" si="54"/>
        <v>27.910671920000027</v>
      </c>
      <c r="L120" s="8">
        <f t="shared" si="54"/>
        <v>13.048563280000053</v>
      </c>
      <c r="M120" s="8">
        <f t="shared" si="54"/>
        <v>12.031593360000045</v>
      </c>
      <c r="N120" s="8">
        <f t="shared" si="54"/>
        <v>21.66803823999993</v>
      </c>
      <c r="O120" s="8">
        <f t="shared" si="54"/>
        <v>18.977446039999961</v>
      </c>
      <c r="P120" s="8">
        <f t="shared" si="54"/>
        <v>13.607560639999974</v>
      </c>
      <c r="Q120" s="8">
        <f t="shared" si="54"/>
        <v>20.525425999999982</v>
      </c>
      <c r="R120" s="8">
        <f t="shared" si="54"/>
        <v>32.280700679999939</v>
      </c>
      <c r="S120" s="8">
        <f t="shared" si="54"/>
        <v>34.758457079999914</v>
      </c>
      <c r="T120" s="8">
        <f t="shared" si="54"/>
        <v>39.273429399999941</v>
      </c>
      <c r="U120" s="8">
        <f t="shared" si="54"/>
        <v>30.301723880000054</v>
      </c>
      <c r="V120" s="8">
        <f t="shared" si="54"/>
        <v>16.430210240000065</v>
      </c>
      <c r="W120" s="8">
        <f t="shared" si="54"/>
        <v>16.080222160000062</v>
      </c>
    </row>
    <row r="121" spans="1:23" x14ac:dyDescent="0.25">
      <c r="A121" s="10" t="s">
        <v>60</v>
      </c>
      <c r="B121" s="8">
        <f t="shared" ref="B121:W121" si="55">B23-B74</f>
        <v>-32.212620000000015</v>
      </c>
      <c r="C121" s="8">
        <f t="shared" si="55"/>
        <v>-46.349819999999994</v>
      </c>
      <c r="D121" s="8">
        <f t="shared" si="55"/>
        <v>-44.330220000000011</v>
      </c>
      <c r="E121" s="8">
        <f t="shared" si="55"/>
        <v>-56.39732999999999</v>
      </c>
      <c r="F121" s="8">
        <f t="shared" si="55"/>
        <v>-48.470400000000012</v>
      </c>
      <c r="G121" s="8">
        <f t="shared" si="55"/>
        <v>-42.4116</v>
      </c>
      <c r="H121" s="8">
        <f t="shared" si="55"/>
        <v>-40.29102000000001</v>
      </c>
      <c r="I121" s="8">
        <f t="shared" si="55"/>
        <v>-28.223506080000003</v>
      </c>
      <c r="J121" s="8">
        <f t="shared" si="55"/>
        <v>-22.16490804</v>
      </c>
      <c r="K121" s="8">
        <f t="shared" si="55"/>
        <v>-22.215600000000002</v>
      </c>
      <c r="L121" s="8">
        <f t="shared" si="55"/>
        <v>-22.215398040000004</v>
      </c>
      <c r="M121" s="8">
        <f t="shared" si="55"/>
        <v>-18.176601959999999</v>
      </c>
      <c r="N121" s="8">
        <f t="shared" si="55"/>
        <v>-17.87325804</v>
      </c>
      <c r="O121" s="8">
        <f t="shared" si="55"/>
        <v>-13.733078040000001</v>
      </c>
      <c r="P121" s="8">
        <f t="shared" si="55"/>
        <v>-14.086911960000002</v>
      </c>
      <c r="Q121" s="8">
        <f t="shared" si="55"/>
        <v>-7.523010000000002</v>
      </c>
      <c r="R121" s="8">
        <f t="shared" si="55"/>
        <v>-10.653390000000002</v>
      </c>
      <c r="S121" s="8">
        <f t="shared" si="55"/>
        <v>-8.2775325599999992</v>
      </c>
      <c r="T121" s="8">
        <f t="shared" si="55"/>
        <v>-12.118811759999998</v>
      </c>
      <c r="U121" s="8">
        <f t="shared" si="55"/>
        <v>-16.057435680000001</v>
      </c>
      <c r="V121" s="8">
        <f t="shared" si="55"/>
        <v>-10.907051760000003</v>
      </c>
      <c r="W121" s="8">
        <f t="shared" si="55"/>
        <v>-15.431561640000002</v>
      </c>
    </row>
    <row r="122" spans="1:23" x14ac:dyDescent="0.25">
      <c r="A122" s="15" t="s">
        <v>61</v>
      </c>
      <c r="B122" s="16">
        <f>SUM(B123:B125)</f>
        <v>-223.13705900399941</v>
      </c>
      <c r="C122" s="16">
        <f t="shared" ref="C122:W122" si="56">SUM(C123:C125)</f>
        <v>-674.34302529599927</v>
      </c>
      <c r="D122" s="16">
        <f t="shared" si="56"/>
        <v>-503.89613789360078</v>
      </c>
      <c r="E122" s="16">
        <f t="shared" si="56"/>
        <v>-839.25409521199936</v>
      </c>
      <c r="F122" s="16">
        <f t="shared" si="56"/>
        <v>-296.91874433599992</v>
      </c>
      <c r="G122" s="16">
        <f t="shared" si="56"/>
        <v>-365.24038779040029</v>
      </c>
      <c r="H122" s="16">
        <f t="shared" si="56"/>
        <v>-238.11916945439862</v>
      </c>
      <c r="I122" s="16">
        <f t="shared" si="56"/>
        <v>-416.17213411360024</v>
      </c>
      <c r="J122" s="16">
        <f t="shared" si="56"/>
        <v>-224.27928873946394</v>
      </c>
      <c r="K122" s="16">
        <f t="shared" si="56"/>
        <v>-262.44986890606765</v>
      </c>
      <c r="L122" s="16">
        <f t="shared" si="56"/>
        <v>-342.04889970900081</v>
      </c>
      <c r="M122" s="16">
        <f t="shared" si="56"/>
        <v>-216.61060969925609</v>
      </c>
      <c r="N122" s="16">
        <f t="shared" si="56"/>
        <v>-216.18286200056605</v>
      </c>
      <c r="O122" s="16">
        <f t="shared" si="56"/>
        <v>-210.02175589261037</v>
      </c>
      <c r="P122" s="16">
        <f t="shared" si="56"/>
        <v>-214.80074684171848</v>
      </c>
      <c r="Q122" s="16">
        <f t="shared" si="56"/>
        <v>-285.86406193051573</v>
      </c>
      <c r="R122" s="16">
        <f t="shared" si="56"/>
        <v>-281.62381492112399</v>
      </c>
      <c r="S122" s="16">
        <f t="shared" si="56"/>
        <v>-248.68747593630974</v>
      </c>
      <c r="T122" s="16">
        <f t="shared" si="56"/>
        <v>-218.69095410243187</v>
      </c>
      <c r="U122" s="16">
        <f t="shared" si="56"/>
        <v>-270.89952402192307</v>
      </c>
      <c r="V122" s="16">
        <f t="shared" si="56"/>
        <v>-426.05180263889235</v>
      </c>
      <c r="W122" s="16">
        <f t="shared" si="56"/>
        <v>-197.52681314945028</v>
      </c>
    </row>
    <row r="123" spans="1:23" x14ac:dyDescent="0.25">
      <c r="A123" s="10" t="s">
        <v>62</v>
      </c>
      <c r="B123" s="8">
        <f t="shared" ref="B123:W123" si="57">B25-B76</f>
        <v>429.79328926079984</v>
      </c>
      <c r="C123" s="8">
        <f t="shared" si="57"/>
        <v>429.00700556159995</v>
      </c>
      <c r="D123" s="8">
        <f t="shared" si="57"/>
        <v>431.6414514736</v>
      </c>
      <c r="E123" s="8">
        <f t="shared" si="57"/>
        <v>425.63448077120029</v>
      </c>
      <c r="F123" s="8">
        <f t="shared" si="57"/>
        <v>429.30892214080041</v>
      </c>
      <c r="G123" s="8">
        <f t="shared" si="57"/>
        <v>422.37330344159955</v>
      </c>
      <c r="H123" s="8">
        <f t="shared" si="57"/>
        <v>423.96219153280049</v>
      </c>
      <c r="I123" s="8">
        <f t="shared" si="57"/>
        <v>436.13542220960028</v>
      </c>
      <c r="J123" s="8">
        <f t="shared" si="57"/>
        <v>400.18622882373597</v>
      </c>
      <c r="K123" s="8">
        <f t="shared" si="57"/>
        <v>321.27211615473107</v>
      </c>
      <c r="L123" s="8">
        <f t="shared" si="57"/>
        <v>272.88498380779924</v>
      </c>
      <c r="M123" s="8">
        <f t="shared" si="57"/>
        <v>288.62805369794285</v>
      </c>
      <c r="N123" s="8">
        <f t="shared" si="57"/>
        <v>306.83960960983404</v>
      </c>
      <c r="O123" s="8">
        <f t="shared" si="57"/>
        <v>299.2896704937898</v>
      </c>
      <c r="P123" s="8">
        <f t="shared" si="57"/>
        <v>293.58018492828239</v>
      </c>
      <c r="Q123" s="8">
        <f t="shared" si="57"/>
        <v>286.00330734068473</v>
      </c>
      <c r="R123" s="8">
        <f t="shared" si="57"/>
        <v>279.90751067967653</v>
      </c>
      <c r="S123" s="8">
        <f t="shared" si="57"/>
        <v>279.15871402128982</v>
      </c>
      <c r="T123" s="8">
        <f t="shared" si="57"/>
        <v>273.55589906996863</v>
      </c>
      <c r="U123" s="8">
        <f t="shared" si="57"/>
        <v>271.91381170367799</v>
      </c>
      <c r="V123" s="8">
        <f t="shared" si="57"/>
        <v>254.94859688270765</v>
      </c>
      <c r="W123" s="8">
        <f t="shared" si="57"/>
        <v>236.67841914974997</v>
      </c>
    </row>
    <row r="124" spans="1:23" x14ac:dyDescent="0.25">
      <c r="A124" s="10" t="s">
        <v>63</v>
      </c>
      <c r="B124" s="8">
        <f t="shared" ref="B124:W124" si="58">B26-B77</f>
        <v>-308.22575210399964</v>
      </c>
      <c r="C124" s="8">
        <f t="shared" si="58"/>
        <v>-778.42941503999918</v>
      </c>
      <c r="D124" s="8">
        <f t="shared" si="58"/>
        <v>-585.14973720720081</v>
      </c>
      <c r="E124" s="8">
        <f t="shared" si="58"/>
        <v>-901.81438643840011</v>
      </c>
      <c r="F124" s="8">
        <f t="shared" si="58"/>
        <v>-411.71881233360045</v>
      </c>
      <c r="G124" s="8">
        <f t="shared" si="58"/>
        <v>-417.85212973279977</v>
      </c>
      <c r="H124" s="8">
        <f t="shared" si="58"/>
        <v>-295.32166308319893</v>
      </c>
      <c r="I124" s="8">
        <f t="shared" si="58"/>
        <v>-470.1307831648005</v>
      </c>
      <c r="J124" s="8">
        <f t="shared" si="58"/>
        <v>-261.34244405279946</v>
      </c>
      <c r="K124" s="8">
        <f t="shared" si="58"/>
        <v>-221.31560307839914</v>
      </c>
      <c r="L124" s="8">
        <f t="shared" si="58"/>
        <v>-395.17752618160011</v>
      </c>
      <c r="M124" s="8">
        <f t="shared" si="58"/>
        <v>-350.85756406559904</v>
      </c>
      <c r="N124" s="8">
        <f t="shared" si="58"/>
        <v>-354.56142455960025</v>
      </c>
      <c r="O124" s="8">
        <f t="shared" si="58"/>
        <v>-352.23263598320023</v>
      </c>
      <c r="P124" s="8">
        <f t="shared" si="58"/>
        <v>-384.37349377200098</v>
      </c>
      <c r="Q124" s="8">
        <f t="shared" si="58"/>
        <v>-406.88788291000037</v>
      </c>
      <c r="R124" s="8">
        <f t="shared" si="58"/>
        <v>-381.08328880320096</v>
      </c>
      <c r="S124" s="8">
        <f t="shared" si="58"/>
        <v>-355.31979828479962</v>
      </c>
      <c r="T124" s="8">
        <f t="shared" si="58"/>
        <v>-345.25546275000011</v>
      </c>
      <c r="U124" s="8">
        <f t="shared" si="58"/>
        <v>-339.45872708000093</v>
      </c>
      <c r="V124" s="8">
        <f t="shared" si="58"/>
        <v>-483.55709541160036</v>
      </c>
      <c r="W124" s="8">
        <f t="shared" si="58"/>
        <v>-314.74837536000007</v>
      </c>
    </row>
    <row r="125" spans="1:23" x14ac:dyDescent="0.25">
      <c r="A125" s="10" t="s">
        <v>64</v>
      </c>
      <c r="B125" s="8">
        <f t="shared" ref="B125:W125" si="59">B27-B78</f>
        <v>-344.70459616079961</v>
      </c>
      <c r="C125" s="8">
        <f t="shared" si="59"/>
        <v>-324.92061581760004</v>
      </c>
      <c r="D125" s="8">
        <f t="shared" si="59"/>
        <v>-350.38785215999997</v>
      </c>
      <c r="E125" s="8">
        <f t="shared" si="59"/>
        <v>-363.07418954479954</v>
      </c>
      <c r="F125" s="8">
        <f t="shared" si="59"/>
        <v>-314.50885414319987</v>
      </c>
      <c r="G125" s="8">
        <f t="shared" si="59"/>
        <v>-369.76156149920007</v>
      </c>
      <c r="H125" s="8">
        <f t="shared" si="59"/>
        <v>-366.75969790400018</v>
      </c>
      <c r="I125" s="8">
        <f t="shared" si="59"/>
        <v>-382.17677315840001</v>
      </c>
      <c r="J125" s="8">
        <f t="shared" si="59"/>
        <v>-363.12307351040045</v>
      </c>
      <c r="K125" s="8">
        <f t="shared" si="59"/>
        <v>-362.40638198239958</v>
      </c>
      <c r="L125" s="8">
        <f t="shared" si="59"/>
        <v>-219.75635733519994</v>
      </c>
      <c r="M125" s="8">
        <f t="shared" si="59"/>
        <v>-154.3810993315999</v>
      </c>
      <c r="N125" s="8">
        <f t="shared" si="59"/>
        <v>-168.46104705079983</v>
      </c>
      <c r="O125" s="8">
        <f t="shared" si="59"/>
        <v>-157.07879040319995</v>
      </c>
      <c r="P125" s="8">
        <f t="shared" si="59"/>
        <v>-124.00743799799989</v>
      </c>
      <c r="Q125" s="8">
        <f t="shared" si="59"/>
        <v>-164.97948636120009</v>
      </c>
      <c r="R125" s="8">
        <f t="shared" si="59"/>
        <v>-180.44803679759957</v>
      </c>
      <c r="S125" s="8">
        <f t="shared" si="59"/>
        <v>-172.52639167279995</v>
      </c>
      <c r="T125" s="8">
        <f t="shared" si="59"/>
        <v>-146.9913904224004</v>
      </c>
      <c r="U125" s="8">
        <f t="shared" si="59"/>
        <v>-203.35460864560014</v>
      </c>
      <c r="V125" s="8">
        <f t="shared" si="59"/>
        <v>-197.44330410999964</v>
      </c>
      <c r="W125" s="8">
        <f t="shared" si="59"/>
        <v>-119.45685693920018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7.7008014613966225E-6</v>
      </c>
      <c r="C131" s="16">
        <f t="shared" ref="C131:W131" si="65">SUM(C132:C135)</f>
        <v>2.3398136761443311E-6</v>
      </c>
      <c r="D131" s="16">
        <f t="shared" si="65"/>
        <v>1.6285268600313429E-6</v>
      </c>
      <c r="E131" s="16">
        <f t="shared" si="65"/>
        <v>-8.4330014686884169E-6</v>
      </c>
      <c r="F131" s="16">
        <f t="shared" si="65"/>
        <v>3.8598409446422011E-6</v>
      </c>
      <c r="G131" s="16">
        <f t="shared" si="65"/>
        <v>-2.3189237623455483E-6</v>
      </c>
      <c r="H131" s="16">
        <f t="shared" si="65"/>
        <v>-3.6821148796661873E-7</v>
      </c>
      <c r="I131" s="16">
        <f t="shared" si="65"/>
        <v>-7.0115830510530941E-6</v>
      </c>
      <c r="J131" s="16">
        <f t="shared" si="65"/>
        <v>6.898948214484335E-6</v>
      </c>
      <c r="K131" s="16">
        <f t="shared" si="65"/>
        <v>-3.6961418743430841E-6</v>
      </c>
      <c r="L131" s="16">
        <f t="shared" si="65"/>
        <v>-2.1038716795374057E-6</v>
      </c>
      <c r="M131" s="16">
        <f t="shared" si="65"/>
        <v>-4.7762804200601749E-6</v>
      </c>
      <c r="N131" s="16">
        <f t="shared" si="65"/>
        <v>6.2101652531509899E-6</v>
      </c>
      <c r="O131" s="16">
        <f t="shared" si="65"/>
        <v>6.5757589595705213E-8</v>
      </c>
      <c r="P131" s="16">
        <f t="shared" si="65"/>
        <v>-5.0660457588946883E-6</v>
      </c>
      <c r="Q131" s="16">
        <f t="shared" si="65"/>
        <v>1.0911141714586847E-6</v>
      </c>
      <c r="R131" s="16">
        <f t="shared" si="65"/>
        <v>-7.1071937099986826E-6</v>
      </c>
      <c r="S131" s="16">
        <f t="shared" si="65"/>
        <v>1.9184490156476386E-6</v>
      </c>
      <c r="T131" s="16">
        <f t="shared" si="65"/>
        <v>-7.8094626019264979E-6</v>
      </c>
      <c r="U131" s="16">
        <f t="shared" si="65"/>
        <v>6.9296135052354657E-7</v>
      </c>
      <c r="V131" s="16">
        <f t="shared" si="65"/>
        <v>2.7173391572432593E-6</v>
      </c>
      <c r="W131" s="16">
        <f t="shared" si="65"/>
        <v>5.6561081578365702E-6</v>
      </c>
    </row>
    <row r="132" spans="1:23" x14ac:dyDescent="0.25">
      <c r="A132" s="9" t="s">
        <v>69</v>
      </c>
      <c r="B132" s="8">
        <f t="shared" ref="B132:W132" si="66">B34-B85</f>
        <v>-2.1192208805587143E-6</v>
      </c>
      <c r="C132" s="8">
        <f t="shared" si="66"/>
        <v>-4.0469903979101218E-6</v>
      </c>
      <c r="D132" s="8">
        <f t="shared" si="66"/>
        <v>2.134998794645071E-6</v>
      </c>
      <c r="E132" s="8">
        <f t="shared" si="66"/>
        <v>-2.0170305106148589E-6</v>
      </c>
      <c r="F132" s="8">
        <f t="shared" si="66"/>
        <v>1.1529655239428394E-6</v>
      </c>
      <c r="G132" s="8">
        <f t="shared" si="66"/>
        <v>1.9640331174741732E-6</v>
      </c>
      <c r="H132" s="8">
        <f t="shared" si="66"/>
        <v>-2.7412575036578346E-6</v>
      </c>
      <c r="I132" s="8">
        <f t="shared" si="66"/>
        <v>-3.0882001738063991E-6</v>
      </c>
      <c r="J132" s="8">
        <f t="shared" si="66"/>
        <v>3.715940010806662E-6</v>
      </c>
      <c r="K132" s="8">
        <f t="shared" si="66"/>
        <v>4.4663220251095481E-6</v>
      </c>
      <c r="L132" s="8">
        <f t="shared" si="66"/>
        <v>-3.2492919217474991E-6</v>
      </c>
      <c r="M132" s="8">
        <f t="shared" si="66"/>
        <v>9.808195500227157E-8</v>
      </c>
      <c r="N132" s="8">
        <f t="shared" si="66"/>
        <v>3.3827504921646323E-6</v>
      </c>
      <c r="O132" s="8">
        <f t="shared" si="66"/>
        <v>-7.9632172855781391E-7</v>
      </c>
      <c r="P132" s="8">
        <f t="shared" si="66"/>
        <v>-1.5195369087450672E-6</v>
      </c>
      <c r="Q132" s="8">
        <f t="shared" si="66"/>
        <v>-4.6768600441282615E-6</v>
      </c>
      <c r="R132" s="8">
        <f t="shared" si="66"/>
        <v>-7.9564574662072118E-7</v>
      </c>
      <c r="S132" s="8">
        <f t="shared" si="66"/>
        <v>-4.8794659051054623E-6</v>
      </c>
      <c r="T132" s="8">
        <f t="shared" si="66"/>
        <v>-1.2436428278306266E-6</v>
      </c>
      <c r="U132" s="8">
        <f t="shared" si="66"/>
        <v>-4.4588950913748704E-6</v>
      </c>
      <c r="V132" s="8">
        <f t="shared" si="66"/>
        <v>3.6469167525865487E-6</v>
      </c>
      <c r="W132" s="8">
        <f t="shared" si="66"/>
        <v>-4.8709179054640117E-6</v>
      </c>
    </row>
    <row r="133" spans="1:23" x14ac:dyDescent="0.25">
      <c r="A133" s="9" t="s">
        <v>70</v>
      </c>
      <c r="B133" s="8">
        <f t="shared" ref="B133:W133" si="67">B35-B86</f>
        <v>4.877290166405146E-6</v>
      </c>
      <c r="C133" s="8">
        <f t="shared" si="67"/>
        <v>4.1491642832625075E-6</v>
      </c>
      <c r="D133" s="8">
        <f t="shared" si="67"/>
        <v>-5.1955186108898488E-7</v>
      </c>
      <c r="E133" s="8">
        <f t="shared" si="67"/>
        <v>-1.147229966136365E-6</v>
      </c>
      <c r="F133" s="8">
        <f t="shared" si="67"/>
        <v>-2.2557438796866336E-6</v>
      </c>
      <c r="G133" s="8">
        <f t="shared" si="67"/>
        <v>-3.4458969366824022E-6</v>
      </c>
      <c r="H133" s="8">
        <f t="shared" si="67"/>
        <v>4.3960894231531711E-6</v>
      </c>
      <c r="I133" s="8">
        <f t="shared" si="67"/>
        <v>1.0323433343728539E-6</v>
      </c>
      <c r="J133" s="8">
        <f t="shared" si="67"/>
        <v>1.744266000969219E-6</v>
      </c>
      <c r="K133" s="8">
        <f t="shared" si="67"/>
        <v>-2.1550722522079013E-6</v>
      </c>
      <c r="L133" s="8">
        <f t="shared" si="67"/>
        <v>3.5518970662451466E-6</v>
      </c>
      <c r="M133" s="8">
        <f t="shared" si="67"/>
        <v>-4.6642925326523255E-6</v>
      </c>
      <c r="N133" s="8">
        <f t="shared" si="67"/>
        <v>-1.9493675154080847E-6</v>
      </c>
      <c r="O133" s="8">
        <f t="shared" si="67"/>
        <v>-4.0485301724402234E-6</v>
      </c>
      <c r="P133" s="8">
        <f t="shared" si="67"/>
        <v>-4.7894931185510359E-6</v>
      </c>
      <c r="Q133" s="8">
        <f t="shared" si="67"/>
        <v>4.3967340843664715E-6</v>
      </c>
      <c r="R133" s="8">
        <f t="shared" si="67"/>
        <v>2.5872921014524763E-6</v>
      </c>
      <c r="S133" s="8">
        <f t="shared" si="67"/>
        <v>1.5801499557710486E-6</v>
      </c>
      <c r="T133" s="8">
        <f t="shared" si="67"/>
        <v>-2.3166610390035203E-6</v>
      </c>
      <c r="U133" s="8">
        <f t="shared" si="67"/>
        <v>-7.2942157203215174E-8</v>
      </c>
      <c r="V133" s="8">
        <f t="shared" si="67"/>
        <v>4.0843037822924089E-6</v>
      </c>
      <c r="W133" s="8">
        <f t="shared" si="67"/>
        <v>2.0963900624337839E-6</v>
      </c>
    </row>
    <row r="134" spans="1:23" x14ac:dyDescent="0.25">
      <c r="A134" s="9" t="s">
        <v>71</v>
      </c>
      <c r="B134" s="8">
        <f t="shared" ref="B134:W134" si="68">B36-B87</f>
        <v>2.4033001864154357E-6</v>
      </c>
      <c r="C134" s="8">
        <f t="shared" si="68"/>
        <v>3.4559980122139677E-7</v>
      </c>
      <c r="D134" s="8">
        <f t="shared" si="68"/>
        <v>3.1531999411527067E-6</v>
      </c>
      <c r="E134" s="8">
        <f t="shared" si="68"/>
        <v>-7.8750099419266917E-7</v>
      </c>
      <c r="F134" s="8">
        <f t="shared" si="68"/>
        <v>2.5558993002050556E-6</v>
      </c>
      <c r="G134" s="8">
        <f t="shared" si="68"/>
        <v>-3.3026999517460354E-6</v>
      </c>
      <c r="H134" s="8">
        <f t="shared" si="68"/>
        <v>1.8820996956492309E-6</v>
      </c>
      <c r="I134" s="8">
        <f t="shared" si="68"/>
        <v>-3.7878999137319624E-6</v>
      </c>
      <c r="J134" s="8">
        <f t="shared" si="68"/>
        <v>3.8764997043472249E-6</v>
      </c>
      <c r="K134" s="8">
        <f t="shared" si="68"/>
        <v>-4.0728998556005536E-6</v>
      </c>
      <c r="L134" s="8">
        <f t="shared" si="68"/>
        <v>-1.5052992239361629E-6</v>
      </c>
      <c r="M134" s="8">
        <f t="shared" si="68"/>
        <v>2.9759985409327783E-7</v>
      </c>
      <c r="N134" s="8">
        <f t="shared" si="68"/>
        <v>8.5289957496570423E-7</v>
      </c>
      <c r="O134" s="8">
        <f t="shared" si="68"/>
        <v>4.4540001908899285E-6</v>
      </c>
      <c r="P134" s="8">
        <f t="shared" si="68"/>
        <v>3.7199997677817009E-6</v>
      </c>
      <c r="Q134" s="8">
        <f t="shared" si="68"/>
        <v>-3.149998519802466E-7</v>
      </c>
      <c r="R134" s="8">
        <f t="shared" si="68"/>
        <v>-4.5950000640004873E-6</v>
      </c>
      <c r="S134" s="8">
        <f t="shared" si="68"/>
        <v>1.4790002751396969E-6</v>
      </c>
      <c r="T134" s="8">
        <f t="shared" si="68"/>
        <v>-2.4000005396374036E-6</v>
      </c>
      <c r="U134" s="8">
        <f t="shared" si="68"/>
        <v>1.7050003862095764E-6</v>
      </c>
      <c r="V134" s="8">
        <f t="shared" si="68"/>
        <v>-1.9400001747271745E-6</v>
      </c>
      <c r="W134" s="8">
        <f t="shared" si="68"/>
        <v>4.5592300921271089E-6</v>
      </c>
    </row>
    <row r="135" spans="1:23" x14ac:dyDescent="0.25">
      <c r="A135" s="9" t="s">
        <v>67</v>
      </c>
      <c r="B135" s="8">
        <f t="shared" ref="B135:W135" si="69">SUM(B37:B41)-B88</f>
        <v>2.539431989134755E-6</v>
      </c>
      <c r="C135" s="8">
        <f t="shared" si="69"/>
        <v>1.8920399895705486E-6</v>
      </c>
      <c r="D135" s="8">
        <f t="shared" si="69"/>
        <v>-3.1401200146774499E-6</v>
      </c>
      <c r="E135" s="8">
        <f t="shared" si="69"/>
        <v>-4.4812399977445239E-6</v>
      </c>
      <c r="F135" s="8">
        <f t="shared" si="69"/>
        <v>2.4067200001809397E-6</v>
      </c>
      <c r="G135" s="8">
        <f t="shared" si="69"/>
        <v>2.465640008608716E-6</v>
      </c>
      <c r="H135" s="8">
        <f t="shared" si="69"/>
        <v>-3.9051431031111861E-6</v>
      </c>
      <c r="I135" s="8">
        <f t="shared" si="69"/>
        <v>-1.1678262978875864E-6</v>
      </c>
      <c r="J135" s="8">
        <f t="shared" si="69"/>
        <v>-2.4377575016387709E-6</v>
      </c>
      <c r="K135" s="8">
        <f t="shared" si="69"/>
        <v>-1.9344917916441773E-6</v>
      </c>
      <c r="L135" s="8">
        <f t="shared" si="69"/>
        <v>-9.0117760009889025E-7</v>
      </c>
      <c r="M135" s="8">
        <f t="shared" si="69"/>
        <v>-5.0766969650339888E-7</v>
      </c>
      <c r="N135" s="8">
        <f t="shared" si="69"/>
        <v>3.9238827014287381E-6</v>
      </c>
      <c r="O135" s="8">
        <f t="shared" si="69"/>
        <v>4.5660929970381403E-7</v>
      </c>
      <c r="P135" s="8">
        <f t="shared" si="69"/>
        <v>-2.4770154993802862E-6</v>
      </c>
      <c r="Q135" s="8">
        <f t="shared" si="69"/>
        <v>1.6862399832007213E-6</v>
      </c>
      <c r="R135" s="8">
        <f t="shared" si="69"/>
        <v>-4.3038400008299504E-6</v>
      </c>
      <c r="S135" s="8">
        <f t="shared" si="69"/>
        <v>3.7387646898423554E-6</v>
      </c>
      <c r="T135" s="8">
        <f t="shared" si="69"/>
        <v>-1.8491581954549474E-6</v>
      </c>
      <c r="U135" s="8">
        <f t="shared" si="69"/>
        <v>3.5197982128920557E-6</v>
      </c>
      <c r="V135" s="8">
        <f t="shared" si="69"/>
        <v>-3.0738812029085238E-6</v>
      </c>
      <c r="W135" s="8">
        <f t="shared" si="69"/>
        <v>3.871405908739689E-6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-103.29327072000069</v>
      </c>
      <c r="C139" s="16">
        <f t="shared" ref="C139:W139" si="73">SUM(C140:C141)</f>
        <v>-6.6824582799999916</v>
      </c>
      <c r="D139" s="16">
        <f t="shared" si="73"/>
        <v>-5.484138920000305</v>
      </c>
      <c r="E139" s="16">
        <f t="shared" si="73"/>
        <v>-5.7719863999996051</v>
      </c>
      <c r="F139" s="16">
        <f t="shared" si="73"/>
        <v>-5.8464014400003634</v>
      </c>
      <c r="G139" s="16">
        <f t="shared" si="73"/>
        <v>-10.126396480000039</v>
      </c>
      <c r="H139" s="16">
        <f t="shared" si="73"/>
        <v>-0.39886224000088077</v>
      </c>
      <c r="I139" s="16">
        <f t="shared" si="73"/>
        <v>3.8849758799997289</v>
      </c>
      <c r="J139" s="16">
        <f t="shared" si="73"/>
        <v>13.099604680000084</v>
      </c>
      <c r="K139" s="16">
        <f t="shared" si="73"/>
        <v>4.9281412399998317</v>
      </c>
      <c r="L139" s="16">
        <f t="shared" si="73"/>
        <v>2.2129853199999161</v>
      </c>
      <c r="M139" s="16">
        <f t="shared" si="73"/>
        <v>2.4639895999996497</v>
      </c>
      <c r="N139" s="16">
        <f t="shared" si="73"/>
        <v>-12.109735759999865</v>
      </c>
      <c r="O139" s="16">
        <f t="shared" si="73"/>
        <v>-13.030047080000486</v>
      </c>
      <c r="P139" s="16">
        <f t="shared" si="73"/>
        <v>-5.4680642799997941</v>
      </c>
      <c r="Q139" s="16">
        <f t="shared" si="73"/>
        <v>1.7013228000001845</v>
      </c>
      <c r="R139" s="16">
        <f t="shared" si="73"/>
        <v>-2.2460245999999415</v>
      </c>
      <c r="S139" s="16">
        <f t="shared" si="73"/>
        <v>8.6946981200003393</v>
      </c>
      <c r="T139" s="16">
        <f t="shared" si="73"/>
        <v>7.9944317599990882</v>
      </c>
      <c r="U139" s="16">
        <f t="shared" si="73"/>
        <v>13.720984079999198</v>
      </c>
      <c r="V139" s="16">
        <f t="shared" si="73"/>
        <v>6.5122018399999888</v>
      </c>
      <c r="W139" s="16">
        <f t="shared" si="73"/>
        <v>-26.729340560000196</v>
      </c>
    </row>
    <row r="140" spans="1:23" x14ac:dyDescent="0.25">
      <c r="A140" s="9" t="s">
        <v>73</v>
      </c>
      <c r="B140" s="8">
        <f t="shared" ref="B140:W140" si="74">B46-B93</f>
        <v>20.335674959999778</v>
      </c>
      <c r="C140" s="8">
        <f t="shared" si="74"/>
        <v>19.012284960000443</v>
      </c>
      <c r="D140" s="8">
        <f t="shared" si="74"/>
        <v>19.05087503999971</v>
      </c>
      <c r="E140" s="8">
        <f t="shared" si="74"/>
        <v>20.797230000000127</v>
      </c>
      <c r="F140" s="8">
        <f t="shared" si="74"/>
        <v>21.355409999999893</v>
      </c>
      <c r="G140" s="8">
        <f t="shared" si="74"/>
        <v>23.085594960000208</v>
      </c>
      <c r="H140" s="8">
        <f t="shared" si="74"/>
        <v>24.284336279999479</v>
      </c>
      <c r="I140" s="8">
        <f t="shared" si="74"/>
        <v>30.474059999999781</v>
      </c>
      <c r="J140" s="8">
        <f t="shared" si="74"/>
        <v>33.084965039999815</v>
      </c>
      <c r="K140" s="8">
        <f t="shared" si="74"/>
        <v>29.034749999999804</v>
      </c>
      <c r="L140" s="8">
        <f t="shared" si="74"/>
        <v>28.387860000000046</v>
      </c>
      <c r="M140" s="8">
        <f t="shared" si="74"/>
        <v>35.748381239999844</v>
      </c>
      <c r="N140" s="8">
        <f t="shared" si="74"/>
        <v>33.043644960000165</v>
      </c>
      <c r="O140" s="8">
        <f t="shared" si="74"/>
        <v>34.581836279999607</v>
      </c>
      <c r="P140" s="8">
        <f t="shared" si="74"/>
        <v>34.119146280000223</v>
      </c>
      <c r="Q140" s="8">
        <f t="shared" si="74"/>
        <v>35.963585040000225</v>
      </c>
      <c r="R140" s="8">
        <f t="shared" si="74"/>
        <v>34.275330000000167</v>
      </c>
      <c r="S140" s="8">
        <f t="shared" si="74"/>
        <v>48.88984247999997</v>
      </c>
      <c r="T140" s="8">
        <f t="shared" si="74"/>
        <v>43.967403719999311</v>
      </c>
      <c r="U140" s="8">
        <f t="shared" si="74"/>
        <v>46.16120495999894</v>
      </c>
      <c r="V140" s="8">
        <f t="shared" si="74"/>
        <v>16.089608759999919</v>
      </c>
      <c r="W140" s="8">
        <f t="shared" si="74"/>
        <v>-10.292604960000062</v>
      </c>
    </row>
    <row r="141" spans="1:23" x14ac:dyDescent="0.25">
      <c r="A141" s="11" t="s">
        <v>74</v>
      </c>
      <c r="B141" s="12">
        <f t="shared" ref="B141:W141" si="75">B47-B94</f>
        <v>-123.62894568000047</v>
      </c>
      <c r="C141" s="12">
        <f t="shared" si="75"/>
        <v>-25.694743240000435</v>
      </c>
      <c r="D141" s="12">
        <f t="shared" si="75"/>
        <v>-24.535013960000015</v>
      </c>
      <c r="E141" s="12">
        <f t="shared" si="75"/>
        <v>-26.569216399999732</v>
      </c>
      <c r="F141" s="12">
        <f t="shared" si="75"/>
        <v>-27.201811440000256</v>
      </c>
      <c r="G141" s="12">
        <f t="shared" si="75"/>
        <v>-33.211991440000247</v>
      </c>
      <c r="H141" s="12">
        <f t="shared" si="75"/>
        <v>-24.68319852000036</v>
      </c>
      <c r="I141" s="12">
        <f t="shared" si="75"/>
        <v>-26.589084120000052</v>
      </c>
      <c r="J141" s="12">
        <f t="shared" si="75"/>
        <v>-19.985360359999731</v>
      </c>
      <c r="K141" s="12">
        <f t="shared" si="75"/>
        <v>-24.106608759999972</v>
      </c>
      <c r="L141" s="12">
        <f t="shared" si="75"/>
        <v>-26.17487468000013</v>
      </c>
      <c r="M141" s="12">
        <f t="shared" si="75"/>
        <v>-33.284391640000194</v>
      </c>
      <c r="N141" s="12">
        <f t="shared" si="75"/>
        <v>-45.15338072000003</v>
      </c>
      <c r="O141" s="12">
        <f t="shared" si="75"/>
        <v>-47.611883360000093</v>
      </c>
      <c r="P141" s="12">
        <f t="shared" si="75"/>
        <v>-39.587210560000017</v>
      </c>
      <c r="Q141" s="12">
        <f t="shared" si="75"/>
        <v>-34.262262240000041</v>
      </c>
      <c r="R141" s="12">
        <f t="shared" si="75"/>
        <v>-36.521354600000109</v>
      </c>
      <c r="S141" s="12">
        <f t="shared" si="75"/>
        <v>-40.195144359999631</v>
      </c>
      <c r="T141" s="12">
        <f t="shared" si="75"/>
        <v>-35.972971960000223</v>
      </c>
      <c r="U141" s="12">
        <f t="shared" si="75"/>
        <v>-32.440220879999742</v>
      </c>
      <c r="V141" s="12">
        <f t="shared" si="75"/>
        <v>-9.5774069199999303</v>
      </c>
      <c r="W141" s="12">
        <f t="shared" si="75"/>
        <v>-16.436735600000134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12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436441.40491999994</v>
      </c>
      <c r="C3" s="5">
        <f t="shared" ref="C3:W3" si="0">SUM(C4,C33,C42,C43,C44,C45)</f>
        <v>440004.25176999997</v>
      </c>
      <c r="D3" s="5">
        <f t="shared" si="0"/>
        <v>435400.01127999998</v>
      </c>
      <c r="E3" s="5">
        <f t="shared" si="0"/>
        <v>442459.86293000006</v>
      </c>
      <c r="F3" s="5">
        <f t="shared" si="0"/>
        <v>446382.02362999995</v>
      </c>
      <c r="G3" s="5">
        <f t="shared" si="0"/>
        <v>448664.06509999995</v>
      </c>
      <c r="H3" s="5">
        <f t="shared" si="0"/>
        <v>440135.93788000004</v>
      </c>
      <c r="I3" s="5">
        <f t="shared" si="0"/>
        <v>431239.84619999997</v>
      </c>
      <c r="J3" s="5">
        <f t="shared" si="0"/>
        <v>423704.67851999996</v>
      </c>
      <c r="K3" s="5">
        <f t="shared" si="0"/>
        <v>404278.24333999993</v>
      </c>
      <c r="L3" s="5">
        <f t="shared" si="0"/>
        <v>409849.96865000005</v>
      </c>
      <c r="M3" s="5">
        <f t="shared" si="0"/>
        <v>388803.24457000004</v>
      </c>
      <c r="N3" s="5">
        <f t="shared" si="0"/>
        <v>390294.7246800001</v>
      </c>
      <c r="O3" s="5">
        <f t="shared" si="0"/>
        <v>391354.30310000002</v>
      </c>
      <c r="P3" s="5">
        <f t="shared" si="0"/>
        <v>358921.57438999985</v>
      </c>
      <c r="Q3" s="5">
        <f t="shared" si="0"/>
        <v>363844.90338000003</v>
      </c>
      <c r="R3" s="5">
        <f t="shared" si="0"/>
        <v>366105.36198000005</v>
      </c>
      <c r="S3" s="5">
        <f t="shared" si="0"/>
        <v>369412.53515000001</v>
      </c>
      <c r="T3" s="5">
        <f t="shared" si="0"/>
        <v>355903.53253000008</v>
      </c>
      <c r="U3" s="5">
        <f t="shared" si="0"/>
        <v>349696.57939999993</v>
      </c>
      <c r="V3" s="5">
        <f t="shared" si="0"/>
        <v>301482.15724999999</v>
      </c>
      <c r="W3" s="5">
        <f t="shared" si="0"/>
        <v>327335.69323000003</v>
      </c>
    </row>
    <row r="4" spans="1:23" x14ac:dyDescent="0.25">
      <c r="A4" s="13" t="s">
        <v>115</v>
      </c>
      <c r="B4" s="14">
        <f>SUM(B5,B31,B32)</f>
        <v>370106.68932999996</v>
      </c>
      <c r="C4" s="14">
        <f t="shared" ref="C4:W4" si="1">SUM(C5,C31,C32)</f>
        <v>376475.64564999996</v>
      </c>
      <c r="D4" s="14">
        <f t="shared" si="1"/>
        <v>371338.35444999998</v>
      </c>
      <c r="E4" s="14">
        <f t="shared" si="1"/>
        <v>378628.52125000005</v>
      </c>
      <c r="F4" s="14">
        <f t="shared" si="1"/>
        <v>378476.12039999996</v>
      </c>
      <c r="G4" s="14">
        <f t="shared" si="1"/>
        <v>381221.56357</v>
      </c>
      <c r="H4" s="14">
        <f t="shared" si="1"/>
        <v>370145.65969000006</v>
      </c>
      <c r="I4" s="14">
        <f t="shared" si="1"/>
        <v>359810.38432000001</v>
      </c>
      <c r="J4" s="14">
        <f t="shared" si="1"/>
        <v>357331.15330000001</v>
      </c>
      <c r="K4" s="14">
        <f t="shared" si="1"/>
        <v>348369.91002999991</v>
      </c>
      <c r="L4" s="14">
        <f t="shared" si="1"/>
        <v>350377.05429</v>
      </c>
      <c r="M4" s="14">
        <f t="shared" si="1"/>
        <v>327965.13078000006</v>
      </c>
      <c r="N4" s="14">
        <f t="shared" si="1"/>
        <v>332256.93170000007</v>
      </c>
      <c r="O4" s="14">
        <f t="shared" si="1"/>
        <v>332339.75994999998</v>
      </c>
      <c r="P4" s="14">
        <f t="shared" si="1"/>
        <v>300821.81979999994</v>
      </c>
      <c r="Q4" s="14">
        <f t="shared" si="1"/>
        <v>307098.10870000004</v>
      </c>
      <c r="R4" s="14">
        <f t="shared" si="1"/>
        <v>309726.41167</v>
      </c>
      <c r="S4" s="14">
        <f t="shared" si="1"/>
        <v>311151.21153000003</v>
      </c>
      <c r="T4" s="14">
        <f t="shared" si="1"/>
        <v>296697.10696000006</v>
      </c>
      <c r="U4" s="14">
        <f t="shared" si="1"/>
        <v>290905.78954999999</v>
      </c>
      <c r="V4" s="14">
        <f t="shared" si="1"/>
        <v>260276.28320999997</v>
      </c>
      <c r="W4" s="14">
        <f t="shared" si="1"/>
        <v>281799.00851000001</v>
      </c>
    </row>
    <row r="5" spans="1:23" x14ac:dyDescent="0.25">
      <c r="A5" s="9" t="s">
        <v>116</v>
      </c>
      <c r="B5" s="8">
        <f>SUM(B6,B10,B18,B24,B28)</f>
        <v>365810.27668999997</v>
      </c>
      <c r="C5" s="8">
        <f t="shared" ref="C5:W5" si="2">SUM(C6,C10,C18,C24,C28)</f>
        <v>372215.62961999996</v>
      </c>
      <c r="D5" s="8">
        <f t="shared" si="2"/>
        <v>367326.29027</v>
      </c>
      <c r="E5" s="8">
        <f t="shared" si="2"/>
        <v>374655.46786000003</v>
      </c>
      <c r="F5" s="8">
        <f t="shared" si="2"/>
        <v>374472.25815999997</v>
      </c>
      <c r="G5" s="8">
        <f t="shared" si="2"/>
        <v>377212.32082999998</v>
      </c>
      <c r="H5" s="8">
        <f t="shared" si="2"/>
        <v>365828.48172000004</v>
      </c>
      <c r="I5" s="8">
        <f t="shared" si="2"/>
        <v>355185.07378000004</v>
      </c>
      <c r="J5" s="8">
        <f t="shared" si="2"/>
        <v>352420.14966</v>
      </c>
      <c r="K5" s="8">
        <f t="shared" si="2"/>
        <v>343739.73996999994</v>
      </c>
      <c r="L5" s="8">
        <f t="shared" si="2"/>
        <v>346155.69137000002</v>
      </c>
      <c r="M5" s="8">
        <f t="shared" si="2"/>
        <v>323974.10247000004</v>
      </c>
      <c r="N5" s="8">
        <f t="shared" si="2"/>
        <v>328854.65216000006</v>
      </c>
      <c r="O5" s="8">
        <f t="shared" si="2"/>
        <v>329203.18880999996</v>
      </c>
      <c r="P5" s="8">
        <f t="shared" si="2"/>
        <v>297773.26375999994</v>
      </c>
      <c r="Q5" s="8">
        <f t="shared" si="2"/>
        <v>304152.27347000001</v>
      </c>
      <c r="R5" s="8">
        <f t="shared" si="2"/>
        <v>306768.61138999998</v>
      </c>
      <c r="S5" s="8">
        <f t="shared" si="2"/>
        <v>308249.14435000002</v>
      </c>
      <c r="T5" s="8">
        <f t="shared" si="2"/>
        <v>293699.59358000004</v>
      </c>
      <c r="U5" s="8">
        <f t="shared" si="2"/>
        <v>288317.93027000001</v>
      </c>
      <c r="V5" s="8">
        <f t="shared" si="2"/>
        <v>258072.48152999996</v>
      </c>
      <c r="W5" s="8">
        <f t="shared" si="2"/>
        <v>280044.07363</v>
      </c>
    </row>
    <row r="6" spans="1:23" x14ac:dyDescent="0.25">
      <c r="A6" s="15" t="s">
        <v>117</v>
      </c>
      <c r="B6" s="16">
        <f>SUM(B7:B9)</f>
        <v>61951.142949999994</v>
      </c>
      <c r="C6" s="16">
        <f t="shared" ref="C6:W6" si="3">SUM(C7:C9)</f>
        <v>55414.095740000004</v>
      </c>
      <c r="D6" s="16">
        <f t="shared" si="3"/>
        <v>58678.119630000001</v>
      </c>
      <c r="E6" s="16">
        <f t="shared" si="3"/>
        <v>62084.477019999998</v>
      </c>
      <c r="F6" s="16">
        <f t="shared" si="3"/>
        <v>60961.578080000007</v>
      </c>
      <c r="G6" s="16">
        <f t="shared" si="3"/>
        <v>66344.984799999991</v>
      </c>
      <c r="H6" s="16">
        <f t="shared" si="3"/>
        <v>62308.489939999999</v>
      </c>
      <c r="I6" s="16">
        <f t="shared" si="3"/>
        <v>61976.636400000003</v>
      </c>
      <c r="J6" s="16">
        <f t="shared" si="3"/>
        <v>60819.819530000008</v>
      </c>
      <c r="K6" s="16">
        <f t="shared" si="3"/>
        <v>59029.892689999993</v>
      </c>
      <c r="L6" s="16">
        <f t="shared" si="3"/>
        <v>59651.768629999999</v>
      </c>
      <c r="M6" s="16">
        <f t="shared" si="3"/>
        <v>54387.17237</v>
      </c>
      <c r="N6" s="16">
        <f t="shared" si="3"/>
        <v>56614.195419999996</v>
      </c>
      <c r="O6" s="16">
        <f t="shared" si="3"/>
        <v>55012.847789999993</v>
      </c>
      <c r="P6" s="16">
        <f t="shared" si="3"/>
        <v>41797.752909999996</v>
      </c>
      <c r="Q6" s="16">
        <f t="shared" si="3"/>
        <v>44686.66214</v>
      </c>
      <c r="R6" s="16">
        <f t="shared" si="3"/>
        <v>48228.436860000002</v>
      </c>
      <c r="S6" s="16">
        <f t="shared" si="3"/>
        <v>52159.335490000005</v>
      </c>
      <c r="T6" s="16">
        <f t="shared" si="3"/>
        <v>42859.7886</v>
      </c>
      <c r="U6" s="16">
        <f t="shared" si="3"/>
        <v>41559.686300000001</v>
      </c>
      <c r="V6" s="16">
        <f t="shared" si="3"/>
        <v>37315.372580000003</v>
      </c>
      <c r="W6" s="16">
        <f t="shared" si="3"/>
        <v>39084.916899999997</v>
      </c>
    </row>
    <row r="7" spans="1:23" x14ac:dyDescent="0.25">
      <c r="A7" s="10" t="s">
        <v>118</v>
      </c>
      <c r="B7" s="8">
        <v>44034.843099999998</v>
      </c>
      <c r="C7" s="8">
        <v>37684.714480000002</v>
      </c>
      <c r="D7" s="8">
        <v>41785.748249999997</v>
      </c>
      <c r="E7" s="8">
        <v>45193.784370000001</v>
      </c>
      <c r="F7" s="8">
        <v>43959.010190000001</v>
      </c>
      <c r="G7" s="8">
        <v>49548.598189999997</v>
      </c>
      <c r="H7" s="8">
        <v>45372.464180000003</v>
      </c>
      <c r="I7" s="8">
        <v>45288.816579999999</v>
      </c>
      <c r="J7" s="8">
        <v>44421.297680000003</v>
      </c>
      <c r="K7" s="8">
        <v>43614.107649999998</v>
      </c>
      <c r="L7" s="8">
        <v>45764.017359999998</v>
      </c>
      <c r="M7" s="8">
        <v>40855.305480000003</v>
      </c>
      <c r="N7" s="8">
        <v>45284.99325</v>
      </c>
      <c r="O7" s="8">
        <v>44152.691099999996</v>
      </c>
      <c r="P7" s="8">
        <v>30917.850119999999</v>
      </c>
      <c r="Q7" s="8">
        <v>34142.057269999998</v>
      </c>
      <c r="R7" s="8">
        <v>38020.566489999997</v>
      </c>
      <c r="S7" s="8">
        <v>42361.71155</v>
      </c>
      <c r="T7" s="8">
        <v>33715.544970000003</v>
      </c>
      <c r="U7" s="8">
        <v>32492.285980000001</v>
      </c>
      <c r="V7" s="8">
        <v>30118.61779</v>
      </c>
      <c r="W7" s="8">
        <v>32031.97712</v>
      </c>
    </row>
    <row r="8" spans="1:23" x14ac:dyDescent="0.25">
      <c r="A8" s="10" t="s">
        <v>119</v>
      </c>
      <c r="B8" s="8">
        <v>13585.09024</v>
      </c>
      <c r="C8" s="8">
        <v>13621.40036</v>
      </c>
      <c r="D8" s="8">
        <v>12975.26161</v>
      </c>
      <c r="E8" s="8">
        <v>12929.957549999999</v>
      </c>
      <c r="F8" s="8">
        <v>13266.96545</v>
      </c>
      <c r="G8" s="8">
        <v>13288.29321</v>
      </c>
      <c r="H8" s="8">
        <v>13422.77765</v>
      </c>
      <c r="I8" s="8">
        <v>13233.69009</v>
      </c>
      <c r="J8" s="8">
        <v>13036.51505</v>
      </c>
      <c r="K8" s="8">
        <v>12362.68648</v>
      </c>
      <c r="L8" s="8">
        <v>10915.437120000001</v>
      </c>
      <c r="M8" s="8">
        <v>10582.13746</v>
      </c>
      <c r="N8" s="8">
        <v>8618.4610699999994</v>
      </c>
      <c r="O8" s="8">
        <v>8052.55656</v>
      </c>
      <c r="P8" s="8">
        <v>7926.1451699999998</v>
      </c>
      <c r="Q8" s="8">
        <v>7611.2311799999998</v>
      </c>
      <c r="R8" s="8">
        <v>7353.9003899999998</v>
      </c>
      <c r="S8" s="8">
        <v>6831.3762100000004</v>
      </c>
      <c r="T8" s="8">
        <v>6224.0838199999998</v>
      </c>
      <c r="U8" s="8">
        <v>6226.0345399999997</v>
      </c>
      <c r="V8" s="8">
        <v>5095.4050800000005</v>
      </c>
      <c r="W8" s="8">
        <v>4892.8267599999999</v>
      </c>
    </row>
    <row r="9" spans="1:23" x14ac:dyDescent="0.25">
      <c r="A9" s="10" t="s">
        <v>120</v>
      </c>
      <c r="B9" s="8">
        <v>4331.2096099999999</v>
      </c>
      <c r="C9" s="8">
        <v>4107.9808999999996</v>
      </c>
      <c r="D9" s="8">
        <v>3917.10977</v>
      </c>
      <c r="E9" s="8">
        <v>3960.7350999999999</v>
      </c>
      <c r="F9" s="8">
        <v>3735.6024400000001</v>
      </c>
      <c r="G9" s="8">
        <v>3508.0934000000002</v>
      </c>
      <c r="H9" s="8">
        <v>3513.24811</v>
      </c>
      <c r="I9" s="8">
        <v>3454.1297300000001</v>
      </c>
      <c r="J9" s="8">
        <v>3362.0068000000001</v>
      </c>
      <c r="K9" s="8">
        <v>3053.0985599999999</v>
      </c>
      <c r="L9" s="8">
        <v>2972.3141500000002</v>
      </c>
      <c r="M9" s="8">
        <v>2949.7294299999999</v>
      </c>
      <c r="N9" s="8">
        <v>2710.7411000000002</v>
      </c>
      <c r="O9" s="8">
        <v>2807.6001299999998</v>
      </c>
      <c r="P9" s="8">
        <v>2953.7576199999999</v>
      </c>
      <c r="Q9" s="8">
        <v>2933.3736899999999</v>
      </c>
      <c r="R9" s="8">
        <v>2853.9699799999999</v>
      </c>
      <c r="S9" s="8">
        <v>2966.24773</v>
      </c>
      <c r="T9" s="8">
        <v>2920.1598100000001</v>
      </c>
      <c r="U9" s="8">
        <v>2841.3657800000001</v>
      </c>
      <c r="V9" s="8">
        <v>2101.34971</v>
      </c>
      <c r="W9" s="8">
        <v>2160.1130199999998</v>
      </c>
    </row>
    <row r="10" spans="1:23" x14ac:dyDescent="0.25">
      <c r="A10" s="15" t="s">
        <v>121</v>
      </c>
      <c r="B10" s="16">
        <f>SUM(B11:B17)</f>
        <v>66961.856180000002</v>
      </c>
      <c r="C10" s="16">
        <f t="shared" ref="C10:W10" si="4">SUM(C11:C17)</f>
        <v>71893.886570000002</v>
      </c>
      <c r="D10" s="16">
        <f t="shared" si="4"/>
        <v>67830.158289999992</v>
      </c>
      <c r="E10" s="16">
        <f t="shared" si="4"/>
        <v>67937.151039999997</v>
      </c>
      <c r="F10" s="16">
        <f t="shared" si="4"/>
        <v>63807.878290000008</v>
      </c>
      <c r="G10" s="16">
        <f t="shared" si="4"/>
        <v>65307.649180000008</v>
      </c>
      <c r="H10" s="16">
        <f t="shared" si="4"/>
        <v>63877.531159999999</v>
      </c>
      <c r="I10" s="16">
        <f t="shared" si="4"/>
        <v>63014.672659999997</v>
      </c>
      <c r="J10" s="16">
        <f t="shared" si="4"/>
        <v>61134.529970000003</v>
      </c>
      <c r="K10" s="16">
        <f t="shared" si="4"/>
        <v>52422.533769999995</v>
      </c>
      <c r="L10" s="16">
        <f t="shared" si="4"/>
        <v>55785.747730000003</v>
      </c>
      <c r="M10" s="16">
        <f t="shared" si="4"/>
        <v>52146.48919</v>
      </c>
      <c r="N10" s="16">
        <f t="shared" si="4"/>
        <v>50803.024969999991</v>
      </c>
      <c r="O10" s="16">
        <f t="shared" si="4"/>
        <v>50269.49813</v>
      </c>
      <c r="P10" s="16">
        <f t="shared" si="4"/>
        <v>47968.074140000004</v>
      </c>
      <c r="Q10" s="16">
        <f t="shared" si="4"/>
        <v>47041.311700000006</v>
      </c>
      <c r="R10" s="16">
        <f t="shared" si="4"/>
        <v>46541.096310000001</v>
      </c>
      <c r="S10" s="16">
        <f t="shared" si="4"/>
        <v>44380.446330000006</v>
      </c>
      <c r="T10" s="16">
        <f t="shared" si="4"/>
        <v>45723.846360000003</v>
      </c>
      <c r="U10" s="16">
        <f t="shared" si="4"/>
        <v>43983.598590000009</v>
      </c>
      <c r="V10" s="16">
        <f t="shared" si="4"/>
        <v>41162.99667</v>
      </c>
      <c r="W10" s="16">
        <f t="shared" si="4"/>
        <v>43680.150909999997</v>
      </c>
    </row>
    <row r="11" spans="1:23" x14ac:dyDescent="0.25">
      <c r="A11" s="10" t="s">
        <v>122</v>
      </c>
      <c r="B11" s="8">
        <v>9302.0773200000003</v>
      </c>
      <c r="C11" s="8">
        <v>8650.4034699999993</v>
      </c>
      <c r="D11" s="8">
        <v>8561.9756199999993</v>
      </c>
      <c r="E11" s="8">
        <v>8981.7326400000002</v>
      </c>
      <c r="F11" s="8">
        <v>8045.3670300000003</v>
      </c>
      <c r="G11" s="8">
        <v>8605.2815900000005</v>
      </c>
      <c r="H11" s="8">
        <v>7784.0170699999999</v>
      </c>
      <c r="I11" s="8">
        <v>8463.7065999999995</v>
      </c>
      <c r="J11" s="8">
        <v>8941.5410800000009</v>
      </c>
      <c r="K11" s="8">
        <v>6048.6878100000004</v>
      </c>
      <c r="L11" s="8">
        <v>7087.1236500000005</v>
      </c>
      <c r="M11" s="8">
        <v>5932.8768</v>
      </c>
      <c r="N11" s="8">
        <v>6209.0029500000001</v>
      </c>
      <c r="O11" s="8">
        <v>5917.3429299999998</v>
      </c>
      <c r="P11" s="8">
        <v>6124.6517199999998</v>
      </c>
      <c r="Q11" s="8">
        <v>6467.4176799999996</v>
      </c>
      <c r="R11" s="8">
        <v>5594.6557899999998</v>
      </c>
      <c r="S11" s="8">
        <v>5628.7132899999997</v>
      </c>
      <c r="T11" s="8">
        <v>6057.8599100000001</v>
      </c>
      <c r="U11" s="8">
        <v>5312.1441100000002</v>
      </c>
      <c r="V11" s="8">
        <v>3843.91102</v>
      </c>
      <c r="W11" s="8">
        <v>4223.3295900000003</v>
      </c>
    </row>
    <row r="12" spans="1:23" x14ac:dyDescent="0.25">
      <c r="A12" s="10" t="s">
        <v>123</v>
      </c>
      <c r="B12" s="8">
        <v>1858.3003100000001</v>
      </c>
      <c r="C12" s="8">
        <v>2049.6684100000002</v>
      </c>
      <c r="D12" s="8">
        <v>1756.4659899999999</v>
      </c>
      <c r="E12" s="8">
        <v>1563.1374599999999</v>
      </c>
      <c r="F12" s="8">
        <v>1298.50578</v>
      </c>
      <c r="G12" s="8">
        <v>1210.39868</v>
      </c>
      <c r="H12" s="8">
        <v>1528.8857599999999</v>
      </c>
      <c r="I12" s="8">
        <v>1425.7764500000001</v>
      </c>
      <c r="J12" s="8">
        <v>1383.4989</v>
      </c>
      <c r="K12" s="8">
        <v>1134.57206</v>
      </c>
      <c r="L12" s="8">
        <v>1154.00737</v>
      </c>
      <c r="M12" s="8">
        <v>871.77129000000002</v>
      </c>
      <c r="N12" s="8">
        <v>860.91331000000002</v>
      </c>
      <c r="O12" s="8">
        <v>922.01264000000003</v>
      </c>
      <c r="P12" s="8">
        <v>932.99023</v>
      </c>
      <c r="Q12" s="8">
        <v>1024.3574000000001</v>
      </c>
      <c r="R12" s="8">
        <v>1181.9405200000001</v>
      </c>
      <c r="S12" s="8">
        <v>941.46385999999995</v>
      </c>
      <c r="T12" s="8">
        <v>807.61251000000004</v>
      </c>
      <c r="U12" s="8">
        <v>804.39201000000003</v>
      </c>
      <c r="V12" s="8">
        <v>884.93316000000004</v>
      </c>
      <c r="W12" s="8">
        <v>903.08484999999996</v>
      </c>
    </row>
    <row r="13" spans="1:23" x14ac:dyDescent="0.25">
      <c r="A13" s="10" t="s">
        <v>124</v>
      </c>
      <c r="B13" s="8">
        <v>16787.24669</v>
      </c>
      <c r="C13" s="8">
        <v>19412.411499999998</v>
      </c>
      <c r="D13" s="8">
        <v>17161.179499999998</v>
      </c>
      <c r="E13" s="8">
        <v>17449.472870000001</v>
      </c>
      <c r="F13" s="8">
        <v>16050.90761</v>
      </c>
      <c r="G13" s="8">
        <v>17042.566030000002</v>
      </c>
      <c r="H13" s="8">
        <v>15952.62594</v>
      </c>
      <c r="I13" s="8">
        <v>15788.71686</v>
      </c>
      <c r="J13" s="8">
        <v>15567.742560000001</v>
      </c>
      <c r="K13" s="8">
        <v>14567.293009999999</v>
      </c>
      <c r="L13" s="8">
        <v>15064.169169999999</v>
      </c>
      <c r="M13" s="8">
        <v>14520.100109999999</v>
      </c>
      <c r="N13" s="8">
        <v>14068.844349999999</v>
      </c>
      <c r="O13" s="8">
        <v>13729.9499</v>
      </c>
      <c r="P13" s="8">
        <v>12568.715</v>
      </c>
      <c r="Q13" s="8">
        <v>11728.601060000001</v>
      </c>
      <c r="R13" s="8">
        <v>11553.89205</v>
      </c>
      <c r="S13" s="8">
        <v>10663.96718</v>
      </c>
      <c r="T13" s="8">
        <v>11114.28514</v>
      </c>
      <c r="U13" s="8">
        <v>10278.477800000001</v>
      </c>
      <c r="V13" s="8">
        <v>10414.031940000001</v>
      </c>
      <c r="W13" s="8">
        <v>10727.52318</v>
      </c>
    </row>
    <row r="14" spans="1:23" x14ac:dyDescent="0.25">
      <c r="A14" s="10" t="s">
        <v>125</v>
      </c>
      <c r="B14" s="8">
        <v>5197.4209700000001</v>
      </c>
      <c r="C14" s="8">
        <v>5005.0212099999999</v>
      </c>
      <c r="D14" s="8">
        <v>4506.6786300000003</v>
      </c>
      <c r="E14" s="8">
        <v>4587.0463099999997</v>
      </c>
      <c r="F14" s="8">
        <v>4211.3918800000001</v>
      </c>
      <c r="G14" s="8">
        <v>3985.2891300000001</v>
      </c>
      <c r="H14" s="8">
        <v>3916.69569</v>
      </c>
      <c r="I14" s="8">
        <v>3569.8129600000002</v>
      </c>
      <c r="J14" s="8">
        <v>3157.5605799999998</v>
      </c>
      <c r="K14" s="8">
        <v>2692.9834300000002</v>
      </c>
      <c r="L14" s="8">
        <v>2865.6782199999998</v>
      </c>
      <c r="M14" s="8">
        <v>2388.09283</v>
      </c>
      <c r="N14" s="8">
        <v>2425.2317499999999</v>
      </c>
      <c r="O14" s="8">
        <v>2801.5314400000002</v>
      </c>
      <c r="P14" s="8">
        <v>2648.0097599999999</v>
      </c>
      <c r="Q14" s="8">
        <v>2572.6998199999998</v>
      </c>
      <c r="R14" s="8">
        <v>2652.1295399999999</v>
      </c>
      <c r="S14" s="8">
        <v>2440.779</v>
      </c>
      <c r="T14" s="8">
        <v>2470.80528</v>
      </c>
      <c r="U14" s="8">
        <v>2343.0140900000001</v>
      </c>
      <c r="V14" s="8">
        <v>2254.2741500000002</v>
      </c>
      <c r="W14" s="8">
        <v>2441.0031600000002</v>
      </c>
    </row>
    <row r="15" spans="1:23" x14ac:dyDescent="0.25">
      <c r="A15" s="10" t="s">
        <v>126</v>
      </c>
      <c r="B15" s="8">
        <v>9906.0987600000008</v>
      </c>
      <c r="C15" s="8">
        <v>10268.6805</v>
      </c>
      <c r="D15" s="8">
        <v>10233.87472</v>
      </c>
      <c r="E15" s="8">
        <v>9890.7135099999996</v>
      </c>
      <c r="F15" s="8">
        <v>9353.5748800000001</v>
      </c>
      <c r="G15" s="8">
        <v>10036.227569999999</v>
      </c>
      <c r="H15" s="8">
        <v>10178.84618</v>
      </c>
      <c r="I15" s="8">
        <v>10233.986209999999</v>
      </c>
      <c r="J15" s="8">
        <v>9427.9847000000009</v>
      </c>
      <c r="K15" s="8">
        <v>8568.3907899999995</v>
      </c>
      <c r="L15" s="8">
        <v>9658.82834</v>
      </c>
      <c r="M15" s="8">
        <v>8994.7361500000006</v>
      </c>
      <c r="N15" s="8">
        <v>8494.4245599999995</v>
      </c>
      <c r="O15" s="8">
        <v>8716.7702499999996</v>
      </c>
      <c r="P15" s="8">
        <v>8506.0090099999998</v>
      </c>
      <c r="Q15" s="8">
        <v>8429.1843700000009</v>
      </c>
      <c r="R15" s="8">
        <v>8571.35347</v>
      </c>
      <c r="S15" s="8">
        <v>7994.2977600000004</v>
      </c>
      <c r="T15" s="8">
        <v>8169.07143</v>
      </c>
      <c r="U15" s="8">
        <v>8151.1680399999996</v>
      </c>
      <c r="V15" s="8">
        <v>7620.6870500000005</v>
      </c>
      <c r="W15" s="8">
        <v>8232.1774399999995</v>
      </c>
    </row>
    <row r="16" spans="1:23" x14ac:dyDescent="0.25">
      <c r="A16" s="10" t="s">
        <v>127</v>
      </c>
      <c r="B16" s="8">
        <v>12866.29198</v>
      </c>
      <c r="C16" s="8">
        <v>13789.12839</v>
      </c>
      <c r="D16" s="8">
        <v>12590.610549999999</v>
      </c>
      <c r="E16" s="8">
        <v>12563.361129999999</v>
      </c>
      <c r="F16" s="8">
        <v>12619.230240000001</v>
      </c>
      <c r="G16" s="8">
        <v>12515.888800000001</v>
      </c>
      <c r="H16" s="8">
        <v>13327.328229999999</v>
      </c>
      <c r="I16" s="8">
        <v>13312.822179999999</v>
      </c>
      <c r="J16" s="8">
        <v>12764.094349999999</v>
      </c>
      <c r="K16" s="8">
        <v>11470.953219999999</v>
      </c>
      <c r="L16" s="8">
        <v>11781.088530000001</v>
      </c>
      <c r="M16" s="8">
        <v>11331.634309999999</v>
      </c>
      <c r="N16" s="8">
        <v>10838.40166</v>
      </c>
      <c r="O16" s="8">
        <v>10103.668009999999</v>
      </c>
      <c r="P16" s="8">
        <v>9802.6412299999993</v>
      </c>
      <c r="Q16" s="8">
        <v>9205.2589100000005</v>
      </c>
      <c r="R16" s="8">
        <v>9449.6010600000009</v>
      </c>
      <c r="S16" s="8">
        <v>9027.0905600000006</v>
      </c>
      <c r="T16" s="8">
        <v>9574.2346699999998</v>
      </c>
      <c r="U16" s="8">
        <v>9490.8808000000008</v>
      </c>
      <c r="V16" s="8">
        <v>8926.6803999999993</v>
      </c>
      <c r="W16" s="8">
        <v>9552.3655199999994</v>
      </c>
    </row>
    <row r="17" spans="1:23" x14ac:dyDescent="0.25">
      <c r="A17" s="10" t="s">
        <v>128</v>
      </c>
      <c r="B17" s="8">
        <v>11044.42015</v>
      </c>
      <c r="C17" s="8">
        <v>12718.57309</v>
      </c>
      <c r="D17" s="8">
        <v>13019.37328</v>
      </c>
      <c r="E17" s="8">
        <v>12901.687120000001</v>
      </c>
      <c r="F17" s="8">
        <v>12228.900869999999</v>
      </c>
      <c r="G17" s="8">
        <v>11911.997380000001</v>
      </c>
      <c r="H17" s="8">
        <v>11189.13229</v>
      </c>
      <c r="I17" s="8">
        <v>10219.8514</v>
      </c>
      <c r="J17" s="8">
        <v>9892.1077999999998</v>
      </c>
      <c r="K17" s="8">
        <v>7939.6534499999998</v>
      </c>
      <c r="L17" s="8">
        <v>8174.8524500000003</v>
      </c>
      <c r="M17" s="8">
        <v>8107.2776999999996</v>
      </c>
      <c r="N17" s="8">
        <v>7906.2063900000003</v>
      </c>
      <c r="O17" s="8">
        <v>8078.2229600000001</v>
      </c>
      <c r="P17" s="8">
        <v>7385.0571900000004</v>
      </c>
      <c r="Q17" s="8">
        <v>7613.7924599999997</v>
      </c>
      <c r="R17" s="8">
        <v>7537.5238799999997</v>
      </c>
      <c r="S17" s="8">
        <v>7684.1346800000001</v>
      </c>
      <c r="T17" s="8">
        <v>7529.9774200000002</v>
      </c>
      <c r="U17" s="8">
        <v>7603.5217400000001</v>
      </c>
      <c r="V17" s="8">
        <v>7218.4789499999997</v>
      </c>
      <c r="W17" s="8">
        <v>7600.6671699999997</v>
      </c>
    </row>
    <row r="18" spans="1:23" x14ac:dyDescent="0.25">
      <c r="A18" s="15" t="s">
        <v>129</v>
      </c>
      <c r="B18" s="16">
        <f>SUM(B19:B23)</f>
        <v>138917.51917000001</v>
      </c>
      <c r="C18" s="16">
        <f t="shared" ref="C18:W18" si="5">SUM(C19:C23)</f>
        <v>141728.67543</v>
      </c>
      <c r="D18" s="16">
        <f t="shared" si="5"/>
        <v>142588.11029000001</v>
      </c>
      <c r="E18" s="16">
        <f t="shared" si="5"/>
        <v>142035.2531</v>
      </c>
      <c r="F18" s="16">
        <f t="shared" si="5"/>
        <v>142575.48825999998</v>
      </c>
      <c r="G18" s="16">
        <f t="shared" si="5"/>
        <v>140341.32187999997</v>
      </c>
      <c r="H18" s="16">
        <f t="shared" si="5"/>
        <v>139766.90788000001</v>
      </c>
      <c r="I18" s="16">
        <f t="shared" si="5"/>
        <v>138348.30226</v>
      </c>
      <c r="J18" s="16">
        <f t="shared" si="5"/>
        <v>131930.99049</v>
      </c>
      <c r="K18" s="16">
        <f t="shared" si="5"/>
        <v>131512.61731999999</v>
      </c>
      <c r="L18" s="16">
        <f t="shared" si="5"/>
        <v>132235.01173000003</v>
      </c>
      <c r="M18" s="16">
        <f t="shared" si="5"/>
        <v>133125.86661000003</v>
      </c>
      <c r="N18" s="16">
        <f t="shared" si="5"/>
        <v>131519.08546</v>
      </c>
      <c r="O18" s="16">
        <f t="shared" si="5"/>
        <v>131124.01254999998</v>
      </c>
      <c r="P18" s="16">
        <f t="shared" si="5"/>
        <v>130725.17423999999</v>
      </c>
      <c r="Q18" s="16">
        <f t="shared" si="5"/>
        <v>132235.35986</v>
      </c>
      <c r="R18" s="16">
        <f t="shared" si="5"/>
        <v>132483.3566</v>
      </c>
      <c r="S18" s="16">
        <f t="shared" si="5"/>
        <v>132635.68411</v>
      </c>
      <c r="T18" s="16">
        <f t="shared" si="5"/>
        <v>130033.86875000001</v>
      </c>
      <c r="U18" s="16">
        <f t="shared" si="5"/>
        <v>129447.06165</v>
      </c>
      <c r="V18" s="16">
        <f t="shared" si="5"/>
        <v>108920.67248000001</v>
      </c>
      <c r="W18" s="16">
        <f t="shared" si="5"/>
        <v>122756.92460999999</v>
      </c>
    </row>
    <row r="19" spans="1:23" x14ac:dyDescent="0.25">
      <c r="A19" s="10" t="s">
        <v>130</v>
      </c>
      <c r="B19" s="8">
        <v>6136.8918899999999</v>
      </c>
      <c r="C19" s="8">
        <v>5766.5704599999999</v>
      </c>
      <c r="D19" s="8">
        <v>5573.2599799999998</v>
      </c>
      <c r="E19" s="8">
        <v>5061.6122299999997</v>
      </c>
      <c r="F19" s="8">
        <v>5114.5309200000002</v>
      </c>
      <c r="G19" s="8">
        <v>4941.8522899999998</v>
      </c>
      <c r="H19" s="8">
        <v>4709.4678800000002</v>
      </c>
      <c r="I19" s="8">
        <v>4630.6320999999998</v>
      </c>
      <c r="J19" s="8">
        <v>4650.1087299999999</v>
      </c>
      <c r="K19" s="8">
        <v>4592.9891299999999</v>
      </c>
      <c r="L19" s="8">
        <v>4541.0713599999999</v>
      </c>
      <c r="M19" s="8">
        <v>4587.5582199999999</v>
      </c>
      <c r="N19" s="8">
        <v>4612.0180200000004</v>
      </c>
      <c r="O19" s="8">
        <v>4550.0038699999996</v>
      </c>
      <c r="P19" s="8">
        <v>4369.3794699999999</v>
      </c>
      <c r="Q19" s="8">
        <v>4359.7617200000004</v>
      </c>
      <c r="R19" s="8">
        <v>4501.5001499999998</v>
      </c>
      <c r="S19" s="8">
        <v>4652.4017700000004</v>
      </c>
      <c r="T19" s="8">
        <v>4897.9725399999998</v>
      </c>
      <c r="U19" s="8">
        <v>4978.5116900000003</v>
      </c>
      <c r="V19" s="8">
        <v>3052.1576300000002</v>
      </c>
      <c r="W19" s="8">
        <v>3768.2979099999998</v>
      </c>
    </row>
    <row r="20" spans="1:23" x14ac:dyDescent="0.25">
      <c r="A20" s="10" t="s">
        <v>131</v>
      </c>
      <c r="B20" s="8">
        <v>130341.14634000001</v>
      </c>
      <c r="C20" s="8">
        <v>133548.87057</v>
      </c>
      <c r="D20" s="8">
        <v>134388.35636000001</v>
      </c>
      <c r="E20" s="8">
        <v>134271.86536</v>
      </c>
      <c r="F20" s="8">
        <v>134615.39747</v>
      </c>
      <c r="G20" s="8">
        <v>132581.40281999999</v>
      </c>
      <c r="H20" s="8">
        <v>132470.43789</v>
      </c>
      <c r="I20" s="8">
        <v>131262.17008000001</v>
      </c>
      <c r="J20" s="8">
        <v>124813.15011</v>
      </c>
      <c r="K20" s="8">
        <v>124541.00375</v>
      </c>
      <c r="L20" s="8">
        <v>125396.67477</v>
      </c>
      <c r="M20" s="8">
        <v>126272.9286</v>
      </c>
      <c r="N20" s="8">
        <v>124588.61608000001</v>
      </c>
      <c r="O20" s="8">
        <v>124296.10904</v>
      </c>
      <c r="P20" s="8">
        <v>124190.47246999999</v>
      </c>
      <c r="Q20" s="8">
        <v>125690.01463000001</v>
      </c>
      <c r="R20" s="8">
        <v>125927.56578999999</v>
      </c>
      <c r="S20" s="8">
        <v>125930.85241000001</v>
      </c>
      <c r="T20" s="8">
        <v>123108.08689999999</v>
      </c>
      <c r="U20" s="8">
        <v>122338.68730000001</v>
      </c>
      <c r="V20" s="8">
        <v>103976.03789000001</v>
      </c>
      <c r="W20" s="8">
        <v>117110.15111999999</v>
      </c>
    </row>
    <row r="21" spans="1:23" x14ac:dyDescent="0.25">
      <c r="A21" s="10" t="s">
        <v>132</v>
      </c>
      <c r="B21" s="8">
        <v>764.55904999999996</v>
      </c>
      <c r="C21" s="8">
        <v>727.00175999999999</v>
      </c>
      <c r="D21" s="8">
        <v>748.46307000000002</v>
      </c>
      <c r="E21" s="8">
        <v>716.27111000000002</v>
      </c>
      <c r="F21" s="8">
        <v>705.54044999999996</v>
      </c>
      <c r="G21" s="8">
        <v>638.47387000000003</v>
      </c>
      <c r="H21" s="8">
        <v>614.05682999999999</v>
      </c>
      <c r="I21" s="8">
        <v>575.56245000000001</v>
      </c>
      <c r="J21" s="8">
        <v>583.49755000000005</v>
      </c>
      <c r="K21" s="8">
        <v>530.34966999999995</v>
      </c>
      <c r="L21" s="8">
        <v>502.27571999999998</v>
      </c>
      <c r="M21" s="8">
        <v>512.22766999999999</v>
      </c>
      <c r="N21" s="8">
        <v>490.73500999999999</v>
      </c>
      <c r="O21" s="8">
        <v>484.90942999999999</v>
      </c>
      <c r="P21" s="8">
        <v>411.9135</v>
      </c>
      <c r="Q21" s="8">
        <v>458.55748</v>
      </c>
      <c r="R21" s="8">
        <v>381.63706000000002</v>
      </c>
      <c r="S21" s="8">
        <v>403.33846</v>
      </c>
      <c r="T21" s="8">
        <v>358.75074999999998</v>
      </c>
      <c r="U21" s="8">
        <v>359.54169999999999</v>
      </c>
      <c r="V21" s="8">
        <v>300.52312999999998</v>
      </c>
      <c r="W21" s="8">
        <v>343.05932999999999</v>
      </c>
    </row>
    <row r="22" spans="1:23" x14ac:dyDescent="0.25">
      <c r="A22" s="10" t="s">
        <v>133</v>
      </c>
      <c r="B22" s="8">
        <v>1191.4593400000001</v>
      </c>
      <c r="C22" s="8">
        <v>1240.70631</v>
      </c>
      <c r="D22" s="8">
        <v>1301.8782100000001</v>
      </c>
      <c r="E22" s="8">
        <v>1323.3412499999999</v>
      </c>
      <c r="F22" s="8">
        <v>1305.55107</v>
      </c>
      <c r="G22" s="8">
        <v>1253.2273600000001</v>
      </c>
      <c r="H22" s="8">
        <v>1232.3941500000001</v>
      </c>
      <c r="I22" s="8">
        <v>1228.1173100000001</v>
      </c>
      <c r="J22" s="8">
        <v>1221.34617</v>
      </c>
      <c r="K22" s="8">
        <v>1232.1414299999999</v>
      </c>
      <c r="L22" s="8">
        <v>1256.0080800000001</v>
      </c>
      <c r="M22" s="8">
        <v>1251.98332</v>
      </c>
      <c r="N22" s="8">
        <v>1294.0202400000001</v>
      </c>
      <c r="O22" s="8">
        <v>1302.8009199999999</v>
      </c>
      <c r="P22" s="8">
        <v>1292.30494</v>
      </c>
      <c r="Q22" s="8">
        <v>1303.0919699999999</v>
      </c>
      <c r="R22" s="8">
        <v>1283.6598899999999</v>
      </c>
      <c r="S22" s="8">
        <v>1282.80609</v>
      </c>
      <c r="T22" s="8">
        <v>1292.7341799999999</v>
      </c>
      <c r="U22" s="8">
        <v>1310.4760799999999</v>
      </c>
      <c r="V22" s="8">
        <v>1282.1675399999999</v>
      </c>
      <c r="W22" s="8">
        <v>1297.2023099999999</v>
      </c>
    </row>
    <row r="23" spans="1:23" x14ac:dyDescent="0.25">
      <c r="A23" s="10" t="s">
        <v>134</v>
      </c>
      <c r="B23" s="8">
        <v>483.46255000000002</v>
      </c>
      <c r="C23" s="8">
        <v>445.52632999999997</v>
      </c>
      <c r="D23" s="8">
        <v>576.15266999999994</v>
      </c>
      <c r="E23" s="8">
        <v>662.16314999999997</v>
      </c>
      <c r="F23" s="8">
        <v>834.46834999999999</v>
      </c>
      <c r="G23" s="8">
        <v>926.36554000000001</v>
      </c>
      <c r="H23" s="8">
        <v>740.55112999999994</v>
      </c>
      <c r="I23" s="8">
        <v>651.82032000000004</v>
      </c>
      <c r="J23" s="8">
        <v>662.88792999999998</v>
      </c>
      <c r="K23" s="8">
        <v>616.13333999999998</v>
      </c>
      <c r="L23" s="8">
        <v>538.98180000000002</v>
      </c>
      <c r="M23" s="8">
        <v>501.16879999999998</v>
      </c>
      <c r="N23" s="8">
        <v>533.69610999999998</v>
      </c>
      <c r="O23" s="8">
        <v>490.18929000000003</v>
      </c>
      <c r="P23" s="8">
        <v>461.10386</v>
      </c>
      <c r="Q23" s="8">
        <v>423.93405999999999</v>
      </c>
      <c r="R23" s="8">
        <v>388.99371000000002</v>
      </c>
      <c r="S23" s="8">
        <v>366.28537999999998</v>
      </c>
      <c r="T23" s="8">
        <v>376.32438000000002</v>
      </c>
      <c r="U23" s="8">
        <v>459.84487999999999</v>
      </c>
      <c r="V23" s="8">
        <v>309.78629000000001</v>
      </c>
      <c r="W23" s="8">
        <v>238.21394000000001</v>
      </c>
    </row>
    <row r="24" spans="1:23" x14ac:dyDescent="0.25">
      <c r="A24" s="15" t="s">
        <v>135</v>
      </c>
      <c r="B24" s="16">
        <f>SUM(B25:B27)</f>
        <v>96022.093699999998</v>
      </c>
      <c r="C24" s="16">
        <f t="shared" ref="C24:W24" si="6">SUM(C25:C27)</f>
        <v>101081.98162999999</v>
      </c>
      <c r="D24" s="16">
        <f t="shared" si="6"/>
        <v>95564.149579999998</v>
      </c>
      <c r="E24" s="16">
        <f t="shared" si="6"/>
        <v>99723.424369999993</v>
      </c>
      <c r="F24" s="16">
        <f t="shared" si="6"/>
        <v>104252.1344</v>
      </c>
      <c r="G24" s="16">
        <f t="shared" si="6"/>
        <v>102592.41731</v>
      </c>
      <c r="H24" s="16">
        <f t="shared" si="6"/>
        <v>97227.377970000016</v>
      </c>
      <c r="I24" s="16">
        <f t="shared" si="6"/>
        <v>89326.637520000004</v>
      </c>
      <c r="J24" s="16">
        <f t="shared" si="6"/>
        <v>96000.451840000009</v>
      </c>
      <c r="K24" s="16">
        <f t="shared" si="6"/>
        <v>98518.019949999987</v>
      </c>
      <c r="L24" s="16">
        <f t="shared" si="6"/>
        <v>96224.943579999992</v>
      </c>
      <c r="M24" s="16">
        <f t="shared" si="6"/>
        <v>81663.959090000004</v>
      </c>
      <c r="N24" s="16">
        <f t="shared" si="6"/>
        <v>87634.69862000001</v>
      </c>
      <c r="O24" s="16">
        <f t="shared" si="6"/>
        <v>90564.127789999999</v>
      </c>
      <c r="P24" s="16">
        <f t="shared" si="6"/>
        <v>75163.365019999997</v>
      </c>
      <c r="Q24" s="16">
        <f t="shared" si="6"/>
        <v>78152.261899999998</v>
      </c>
      <c r="R24" s="16">
        <f t="shared" si="6"/>
        <v>78169.028390000007</v>
      </c>
      <c r="S24" s="16">
        <f t="shared" si="6"/>
        <v>77749.657730000006</v>
      </c>
      <c r="T24" s="16">
        <f t="shared" si="6"/>
        <v>73664.603239999997</v>
      </c>
      <c r="U24" s="16">
        <f t="shared" si="6"/>
        <v>71719.708979999996</v>
      </c>
      <c r="V24" s="16">
        <f t="shared" si="6"/>
        <v>69198.364569999991</v>
      </c>
      <c r="W24" s="16">
        <f t="shared" si="6"/>
        <v>72391.342629999999</v>
      </c>
    </row>
    <row r="25" spans="1:23" x14ac:dyDescent="0.25">
      <c r="A25" s="10" t="s">
        <v>136</v>
      </c>
      <c r="B25" s="8">
        <v>25697.115099999999</v>
      </c>
      <c r="C25" s="8">
        <v>26762.770369999998</v>
      </c>
      <c r="D25" s="8">
        <v>24089.359270000001</v>
      </c>
      <c r="E25" s="8">
        <v>27341.185389999999</v>
      </c>
      <c r="F25" s="8">
        <v>27657.82574</v>
      </c>
      <c r="G25" s="8">
        <v>27091.475419999999</v>
      </c>
      <c r="H25" s="8">
        <v>24612.243640000001</v>
      </c>
      <c r="I25" s="8">
        <v>24361.811839999998</v>
      </c>
      <c r="J25" s="8">
        <v>25793.921760000001</v>
      </c>
      <c r="K25" s="8">
        <v>28088.114989999998</v>
      </c>
      <c r="L25" s="8">
        <v>28394.550190000002</v>
      </c>
      <c r="M25" s="8">
        <v>21115.7503</v>
      </c>
      <c r="N25" s="8">
        <v>23294.403060000001</v>
      </c>
      <c r="O25" s="8">
        <v>24542.073209999999</v>
      </c>
      <c r="P25" s="8">
        <v>21279.477900000002</v>
      </c>
      <c r="Q25" s="8">
        <v>22390.497920000002</v>
      </c>
      <c r="R25" s="8">
        <v>21982.586650000001</v>
      </c>
      <c r="S25" s="8">
        <v>22783.954570000002</v>
      </c>
      <c r="T25" s="8">
        <v>22075.18836</v>
      </c>
      <c r="U25" s="8">
        <v>21590.466090000002</v>
      </c>
      <c r="V25" s="8">
        <v>20056.671839999999</v>
      </c>
      <c r="W25" s="8">
        <v>21412.71197</v>
      </c>
    </row>
    <row r="26" spans="1:23" x14ac:dyDescent="0.25">
      <c r="A26" s="10" t="s">
        <v>137</v>
      </c>
      <c r="B26" s="8">
        <v>58171.524810000003</v>
      </c>
      <c r="C26" s="8">
        <v>62020.572189999999</v>
      </c>
      <c r="D26" s="8">
        <v>59599.339529999997</v>
      </c>
      <c r="E26" s="8">
        <v>60653.005299999997</v>
      </c>
      <c r="F26" s="8">
        <v>64374.765200000002</v>
      </c>
      <c r="G26" s="8">
        <v>63591.522219999999</v>
      </c>
      <c r="H26" s="8">
        <v>61109.677430000003</v>
      </c>
      <c r="I26" s="8">
        <v>53683.088949999998</v>
      </c>
      <c r="J26" s="8">
        <v>58701.556680000002</v>
      </c>
      <c r="K26" s="8">
        <v>58827.197269999997</v>
      </c>
      <c r="L26" s="8">
        <v>56619.953439999997</v>
      </c>
      <c r="M26" s="8">
        <v>49453.61967</v>
      </c>
      <c r="N26" s="8">
        <v>53775.424189999998</v>
      </c>
      <c r="O26" s="8">
        <v>54951.152150000002</v>
      </c>
      <c r="P26" s="8">
        <v>42835.248979999997</v>
      </c>
      <c r="Q26" s="8">
        <v>44869.028599999998</v>
      </c>
      <c r="R26" s="8">
        <v>45987.535609999999</v>
      </c>
      <c r="S26" s="8">
        <v>45000.425260000004</v>
      </c>
      <c r="T26" s="8">
        <v>41631.39185</v>
      </c>
      <c r="U26" s="8">
        <v>40268.805130000001</v>
      </c>
      <c r="V26" s="8">
        <v>38229.162100000001</v>
      </c>
      <c r="W26" s="8">
        <v>40458.716890000003</v>
      </c>
    </row>
    <row r="27" spans="1:23" x14ac:dyDescent="0.25">
      <c r="A27" s="10" t="s">
        <v>138</v>
      </c>
      <c r="B27" s="8">
        <v>12153.45379</v>
      </c>
      <c r="C27" s="8">
        <v>12298.639069999999</v>
      </c>
      <c r="D27" s="8">
        <v>11875.450779999999</v>
      </c>
      <c r="E27" s="8">
        <v>11729.233679999999</v>
      </c>
      <c r="F27" s="8">
        <v>12219.543460000001</v>
      </c>
      <c r="G27" s="8">
        <v>11909.419669999999</v>
      </c>
      <c r="H27" s="8">
        <v>11505.456899999999</v>
      </c>
      <c r="I27" s="8">
        <v>11281.736730000001</v>
      </c>
      <c r="J27" s="8">
        <v>11504.973400000001</v>
      </c>
      <c r="K27" s="8">
        <v>11602.707689999999</v>
      </c>
      <c r="L27" s="8">
        <v>11210.43995</v>
      </c>
      <c r="M27" s="8">
        <v>11094.589120000001</v>
      </c>
      <c r="N27" s="8">
        <v>10564.871370000001</v>
      </c>
      <c r="O27" s="8">
        <v>11070.90243</v>
      </c>
      <c r="P27" s="8">
        <v>11048.638139999999</v>
      </c>
      <c r="Q27" s="8">
        <v>10892.73538</v>
      </c>
      <c r="R27" s="8">
        <v>10198.906129999999</v>
      </c>
      <c r="S27" s="8">
        <v>9965.2778999999991</v>
      </c>
      <c r="T27" s="8">
        <v>9958.0230300000003</v>
      </c>
      <c r="U27" s="8">
        <v>9860.4377600000007</v>
      </c>
      <c r="V27" s="8">
        <v>10912.530629999999</v>
      </c>
      <c r="W27" s="8">
        <v>10519.913769999999</v>
      </c>
    </row>
    <row r="28" spans="1:23" x14ac:dyDescent="0.25">
      <c r="A28" s="15" t="s">
        <v>37</v>
      </c>
      <c r="B28" s="16">
        <f>SUM(B29:B30)</f>
        <v>1957.6646900000001</v>
      </c>
      <c r="C28" s="16">
        <f t="shared" ref="C28:W28" si="7">SUM(C29:C30)</f>
        <v>2096.9902499999998</v>
      </c>
      <c r="D28" s="16">
        <f t="shared" si="7"/>
        <v>2665.7524800000001</v>
      </c>
      <c r="E28" s="16">
        <f t="shared" si="7"/>
        <v>2875.1623300000001</v>
      </c>
      <c r="F28" s="16">
        <f t="shared" si="7"/>
        <v>2875.17913</v>
      </c>
      <c r="G28" s="16">
        <f t="shared" si="7"/>
        <v>2625.9476599999998</v>
      </c>
      <c r="H28" s="16">
        <f t="shared" si="7"/>
        <v>2648.1747700000001</v>
      </c>
      <c r="I28" s="16">
        <f t="shared" si="7"/>
        <v>2518.82494</v>
      </c>
      <c r="J28" s="16">
        <f t="shared" si="7"/>
        <v>2534.3578299999999</v>
      </c>
      <c r="K28" s="16">
        <f t="shared" si="7"/>
        <v>2256.6762399999998</v>
      </c>
      <c r="L28" s="16">
        <f t="shared" si="7"/>
        <v>2258.2197000000001</v>
      </c>
      <c r="M28" s="16">
        <f t="shared" si="7"/>
        <v>2650.6152099999999</v>
      </c>
      <c r="N28" s="16">
        <f t="shared" si="7"/>
        <v>2283.6476899999998</v>
      </c>
      <c r="O28" s="16">
        <f t="shared" si="7"/>
        <v>2232.70255</v>
      </c>
      <c r="P28" s="16">
        <f t="shared" si="7"/>
        <v>2118.8974499999999</v>
      </c>
      <c r="Q28" s="16">
        <f t="shared" si="7"/>
        <v>2036.67787</v>
      </c>
      <c r="R28" s="16">
        <f t="shared" si="7"/>
        <v>1346.6932300000001</v>
      </c>
      <c r="S28" s="16">
        <f t="shared" si="7"/>
        <v>1324.0206900000001</v>
      </c>
      <c r="T28" s="16">
        <f t="shared" si="7"/>
        <v>1417.4866300000001</v>
      </c>
      <c r="U28" s="16">
        <f t="shared" si="7"/>
        <v>1607.8747499999999</v>
      </c>
      <c r="V28" s="16">
        <f t="shared" si="7"/>
        <v>1475.0752299999999</v>
      </c>
      <c r="W28" s="16">
        <f t="shared" si="7"/>
        <v>2130.7385800000002</v>
      </c>
    </row>
    <row r="29" spans="1:23" x14ac:dyDescent="0.25">
      <c r="A29" s="10" t="s">
        <v>38</v>
      </c>
      <c r="B29" s="8">
        <v>1957.6646900000001</v>
      </c>
      <c r="C29" s="8">
        <v>2096.9902499999998</v>
      </c>
      <c r="D29" s="8">
        <v>2665.7524800000001</v>
      </c>
      <c r="E29" s="8">
        <v>2875.1623300000001</v>
      </c>
      <c r="F29" s="8">
        <v>2875.17913</v>
      </c>
      <c r="G29" s="8">
        <v>2625.9476599999998</v>
      </c>
      <c r="H29" s="8">
        <v>2648.1747700000001</v>
      </c>
      <c r="I29" s="8">
        <v>2518.82494</v>
      </c>
      <c r="J29" s="8">
        <v>2534.3578299999999</v>
      </c>
      <c r="K29" s="8">
        <v>2256.6762399999998</v>
      </c>
      <c r="L29" s="8">
        <v>2258.2197000000001</v>
      </c>
      <c r="M29" s="8">
        <v>2650.6152099999999</v>
      </c>
      <c r="N29" s="8">
        <v>2283.6476899999998</v>
      </c>
      <c r="O29" s="8">
        <v>2232.70255</v>
      </c>
      <c r="P29" s="8">
        <v>2118.8974499999999</v>
      </c>
      <c r="Q29" s="8">
        <v>2036.67787</v>
      </c>
      <c r="R29" s="8">
        <v>1346.6932300000001</v>
      </c>
      <c r="S29" s="8">
        <v>1324.0206900000001</v>
      </c>
      <c r="T29" s="8">
        <v>1417.4866300000001</v>
      </c>
      <c r="U29" s="8">
        <v>1607.8747499999999</v>
      </c>
      <c r="V29" s="8">
        <v>1475.0752299999999</v>
      </c>
      <c r="W29" s="8">
        <v>2130.7385800000002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4296.4126399999996</v>
      </c>
      <c r="C31" s="16">
        <v>4260.0160299999998</v>
      </c>
      <c r="D31" s="16">
        <v>4012.0641799999999</v>
      </c>
      <c r="E31" s="16">
        <v>3973.05339</v>
      </c>
      <c r="F31" s="16">
        <v>4003.8622399999999</v>
      </c>
      <c r="G31" s="16">
        <v>4009.2427400000001</v>
      </c>
      <c r="H31" s="16">
        <v>4317.1779699999997</v>
      </c>
      <c r="I31" s="16">
        <v>4625.3105400000004</v>
      </c>
      <c r="J31" s="16">
        <v>4911.0036399999999</v>
      </c>
      <c r="K31" s="16">
        <v>4630.1700600000004</v>
      </c>
      <c r="L31" s="16">
        <v>4221.3629199999996</v>
      </c>
      <c r="M31" s="16">
        <v>3991.0283100000001</v>
      </c>
      <c r="N31" s="16">
        <v>3402.27954</v>
      </c>
      <c r="O31" s="16">
        <v>3136.57114</v>
      </c>
      <c r="P31" s="16">
        <v>3048.5560399999999</v>
      </c>
      <c r="Q31" s="16">
        <v>2945.8352300000001</v>
      </c>
      <c r="R31" s="16">
        <v>2957.8002799999999</v>
      </c>
      <c r="S31" s="16">
        <v>2902.06718</v>
      </c>
      <c r="T31" s="16">
        <v>2997.5133799999999</v>
      </c>
      <c r="U31" s="16">
        <v>2587.8592800000001</v>
      </c>
      <c r="V31" s="16">
        <v>2203.80168</v>
      </c>
      <c r="W31" s="16">
        <v>1754.93488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39039.943309999995</v>
      </c>
      <c r="C33" s="16">
        <f t="shared" ref="C33:W33" si="8">SUM(C34:C41)</f>
        <v>37666.237970000002</v>
      </c>
      <c r="D33" s="16">
        <f t="shared" si="8"/>
        <v>38363.930489999992</v>
      </c>
      <c r="E33" s="16">
        <f t="shared" si="8"/>
        <v>37324.938419999999</v>
      </c>
      <c r="F33" s="16">
        <f t="shared" si="8"/>
        <v>39334.204750000004</v>
      </c>
      <c r="G33" s="16">
        <f t="shared" si="8"/>
        <v>39404.351360000001</v>
      </c>
      <c r="H33" s="16">
        <f t="shared" si="8"/>
        <v>40755.41257</v>
      </c>
      <c r="I33" s="16">
        <f t="shared" si="8"/>
        <v>41458.83066</v>
      </c>
      <c r="J33" s="16">
        <f t="shared" si="8"/>
        <v>37269.3344</v>
      </c>
      <c r="K33" s="16">
        <f t="shared" si="8"/>
        <v>28137.321309999999</v>
      </c>
      <c r="L33" s="16">
        <f t="shared" si="8"/>
        <v>31937.534300000007</v>
      </c>
      <c r="M33" s="16">
        <f t="shared" si="8"/>
        <v>31659.096740000001</v>
      </c>
      <c r="N33" s="16">
        <f t="shared" si="8"/>
        <v>29796.795529999999</v>
      </c>
      <c r="O33" s="16">
        <f t="shared" si="8"/>
        <v>31720.698110000005</v>
      </c>
      <c r="P33" s="16">
        <f t="shared" si="8"/>
        <v>31354.97306</v>
      </c>
      <c r="Q33" s="16">
        <f t="shared" si="8"/>
        <v>29971.510730000005</v>
      </c>
      <c r="R33" s="16">
        <f t="shared" si="8"/>
        <v>30176.800339999998</v>
      </c>
      <c r="S33" s="16">
        <f t="shared" si="8"/>
        <v>31554.976790000001</v>
      </c>
      <c r="T33" s="16">
        <f t="shared" si="8"/>
        <v>31108.879699999998</v>
      </c>
      <c r="U33" s="16">
        <f t="shared" si="8"/>
        <v>30356.98789</v>
      </c>
      <c r="V33" s="16">
        <f t="shared" si="8"/>
        <v>26133.984499999999</v>
      </c>
      <c r="W33" s="16">
        <f t="shared" si="8"/>
        <v>29980.752789999999</v>
      </c>
    </row>
    <row r="34" spans="1:23" x14ac:dyDescent="0.25">
      <c r="A34" s="9" t="s">
        <v>140</v>
      </c>
      <c r="B34" s="8">
        <v>12337.267900000001</v>
      </c>
      <c r="C34" s="8">
        <v>12276.988219999999</v>
      </c>
      <c r="D34" s="8">
        <v>12274.72932</v>
      </c>
      <c r="E34" s="8">
        <v>12139.095170000001</v>
      </c>
      <c r="F34" s="8">
        <v>12778.461880000001</v>
      </c>
      <c r="G34" s="8">
        <v>12618.119549999999</v>
      </c>
      <c r="H34" s="8">
        <v>12977.030409999999</v>
      </c>
      <c r="I34" s="8">
        <v>13122.50987</v>
      </c>
      <c r="J34" s="8">
        <v>12366.321260000001</v>
      </c>
      <c r="K34" s="8">
        <v>10549.34182</v>
      </c>
      <c r="L34" s="8">
        <v>11020.205470000001</v>
      </c>
      <c r="M34" s="8">
        <v>11335.37326</v>
      </c>
      <c r="N34" s="8">
        <v>10595.962519999999</v>
      </c>
      <c r="O34" s="8">
        <v>10621.557140000001</v>
      </c>
      <c r="P34" s="8">
        <v>10234.53017</v>
      </c>
      <c r="Q34" s="8">
        <v>9687.5529700000006</v>
      </c>
      <c r="R34" s="8">
        <v>9594.9113300000008</v>
      </c>
      <c r="S34" s="8">
        <v>9501.2461800000001</v>
      </c>
      <c r="T34" s="8">
        <v>9936.4410599999992</v>
      </c>
      <c r="U34" s="8">
        <v>10015.510319999999</v>
      </c>
      <c r="V34" s="8">
        <v>9055.0164800000002</v>
      </c>
      <c r="W34" s="8">
        <v>9740.22919</v>
      </c>
    </row>
    <row r="35" spans="1:23" x14ac:dyDescent="0.25">
      <c r="A35" s="9" t="s">
        <v>141</v>
      </c>
      <c r="B35" s="8">
        <v>8530.9967099999994</v>
      </c>
      <c r="C35" s="8">
        <v>8568.5279200000004</v>
      </c>
      <c r="D35" s="8">
        <v>7928.2217199999996</v>
      </c>
      <c r="E35" s="8">
        <v>7711.7405699999999</v>
      </c>
      <c r="F35" s="8">
        <v>8014.7289099999998</v>
      </c>
      <c r="G35" s="8">
        <v>8191.5071099999996</v>
      </c>
      <c r="H35" s="8">
        <v>7585.5673399999996</v>
      </c>
      <c r="I35" s="8">
        <v>7876.0642399999997</v>
      </c>
      <c r="J35" s="8">
        <v>7435.6748399999997</v>
      </c>
      <c r="K35" s="8">
        <v>6511.6049800000001</v>
      </c>
      <c r="L35" s="8">
        <v>6503.1293299999998</v>
      </c>
      <c r="M35" s="8">
        <v>6453.1562199999998</v>
      </c>
      <c r="N35" s="8">
        <v>6388.95309</v>
      </c>
      <c r="O35" s="8">
        <v>6311.8076600000004</v>
      </c>
      <c r="P35" s="8">
        <v>6770.8374999999996</v>
      </c>
      <c r="Q35" s="8">
        <v>6691.5735500000001</v>
      </c>
      <c r="R35" s="8">
        <v>6528.6243899999999</v>
      </c>
      <c r="S35" s="8">
        <v>6851.7624599999999</v>
      </c>
      <c r="T35" s="8">
        <v>6567.7186899999997</v>
      </c>
      <c r="U35" s="8">
        <v>6724.3488900000002</v>
      </c>
      <c r="V35" s="8">
        <v>6284.3824400000003</v>
      </c>
      <c r="W35" s="8">
        <v>6420.9476199999999</v>
      </c>
    </row>
    <row r="36" spans="1:23" x14ac:dyDescent="0.25">
      <c r="A36" s="9" t="s">
        <v>142</v>
      </c>
      <c r="B36" s="8">
        <v>17034.354950000001</v>
      </c>
      <c r="C36" s="8">
        <v>15692.40285</v>
      </c>
      <c r="D36" s="8">
        <v>17175.347119999999</v>
      </c>
      <c r="E36" s="8">
        <v>16495.40509</v>
      </c>
      <c r="F36" s="8">
        <v>17431.437440000002</v>
      </c>
      <c r="G36" s="8">
        <v>17435.929189999999</v>
      </c>
      <c r="H36" s="8">
        <v>19185.087200000002</v>
      </c>
      <c r="I36" s="8">
        <v>19246.38392</v>
      </c>
      <c r="J36" s="8">
        <v>16407.128649999999</v>
      </c>
      <c r="K36" s="8">
        <v>10127.55978</v>
      </c>
      <c r="L36" s="8">
        <v>13411.070470000001</v>
      </c>
      <c r="M36" s="8">
        <v>12905.97523</v>
      </c>
      <c r="N36" s="8">
        <v>11886.24547</v>
      </c>
      <c r="O36" s="8">
        <v>13786.561900000001</v>
      </c>
      <c r="P36" s="8">
        <v>13352.29557</v>
      </c>
      <c r="Q36" s="8">
        <v>12689.342350000001</v>
      </c>
      <c r="R36" s="8">
        <v>13116.30495</v>
      </c>
      <c r="S36" s="8">
        <v>14457.05617</v>
      </c>
      <c r="T36" s="8">
        <v>13796.83358</v>
      </c>
      <c r="U36" s="8">
        <v>12911.18397</v>
      </c>
      <c r="V36" s="8">
        <v>10073.59606</v>
      </c>
      <c r="W36" s="8">
        <v>12802.341969999999</v>
      </c>
    </row>
    <row r="37" spans="1:23" x14ac:dyDescent="0.25">
      <c r="A37" s="9" t="s">
        <v>143</v>
      </c>
      <c r="B37" s="8">
        <v>1116.46594</v>
      </c>
      <c r="C37" s="8">
        <v>1100.0489700000001</v>
      </c>
      <c r="D37" s="8">
        <v>945.14811999999995</v>
      </c>
      <c r="E37" s="8">
        <v>932.17733999999996</v>
      </c>
      <c r="F37" s="8">
        <v>1062.81799</v>
      </c>
      <c r="G37" s="8">
        <v>1103.0736199999999</v>
      </c>
      <c r="H37" s="8">
        <v>955.92489</v>
      </c>
      <c r="I37" s="8">
        <v>1167.7638999999999</v>
      </c>
      <c r="J37" s="8">
        <v>1005.50992</v>
      </c>
      <c r="K37" s="8">
        <v>902.38400000000001</v>
      </c>
      <c r="L37" s="8">
        <v>967.84730000000002</v>
      </c>
      <c r="M37" s="8">
        <v>931.69389999999999</v>
      </c>
      <c r="N37" s="8">
        <v>877.86872000000005</v>
      </c>
      <c r="O37" s="8">
        <v>950.40540999999996</v>
      </c>
      <c r="P37" s="8">
        <v>979.44893999999999</v>
      </c>
      <c r="Q37" s="8">
        <v>881.77326000000005</v>
      </c>
      <c r="R37" s="8">
        <v>917.61833000000001</v>
      </c>
      <c r="S37" s="8">
        <v>715.08505000000002</v>
      </c>
      <c r="T37" s="8">
        <v>789.17854999999997</v>
      </c>
      <c r="U37" s="8">
        <v>701.89247</v>
      </c>
      <c r="V37" s="8">
        <v>716.82965999999999</v>
      </c>
      <c r="W37" s="8">
        <v>1004.5520299999999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20.814080000000001</v>
      </c>
      <c r="C40" s="8">
        <v>28.226279999999999</v>
      </c>
      <c r="D40" s="8">
        <v>40.440480000000001</v>
      </c>
      <c r="E40" s="8">
        <v>46.476520000000001</v>
      </c>
      <c r="F40" s="8">
        <v>46.714799999999997</v>
      </c>
      <c r="G40" s="8">
        <v>55.678159999999998</v>
      </c>
      <c r="H40" s="8">
        <v>51.759</v>
      </c>
      <c r="I40" s="8">
        <v>46.064999999999998</v>
      </c>
      <c r="J40" s="8">
        <v>54.655999999999999</v>
      </c>
      <c r="K40" s="8">
        <v>46.387</v>
      </c>
      <c r="L40" s="8">
        <v>35.238</v>
      </c>
      <c r="M40" s="8">
        <v>32.854399999999998</v>
      </c>
      <c r="N40" s="8">
        <v>47.722000000000001</v>
      </c>
      <c r="O40" s="8">
        <v>50.322130000000001</v>
      </c>
      <c r="P40" s="8">
        <v>17.816009999999999</v>
      </c>
      <c r="Q40" s="8">
        <v>21.208410000000001</v>
      </c>
      <c r="R40" s="8">
        <v>19.274909999999998</v>
      </c>
      <c r="S40" s="8">
        <v>29.76379</v>
      </c>
      <c r="T40" s="8">
        <v>18.652509999999999</v>
      </c>
      <c r="U40" s="8">
        <v>3.98828</v>
      </c>
      <c r="V40" s="8">
        <v>4.0570899999999996</v>
      </c>
      <c r="W40" s="8">
        <v>12.565810000000001</v>
      </c>
    </row>
    <row r="41" spans="1:23" x14ac:dyDescent="0.25">
      <c r="A41" s="9" t="s">
        <v>147</v>
      </c>
      <c r="B41" s="8">
        <v>4.3729999999999998E-2</v>
      </c>
      <c r="C41" s="8">
        <v>4.3729999999999998E-2</v>
      </c>
      <c r="D41" s="8">
        <v>4.3729999999999998E-2</v>
      </c>
      <c r="E41" s="8">
        <v>4.3729999999999998E-2</v>
      </c>
      <c r="F41" s="8">
        <v>4.3729999999999998E-2</v>
      </c>
      <c r="G41" s="8">
        <v>4.3729999999999998E-2</v>
      </c>
      <c r="H41" s="8">
        <v>4.3729999999999998E-2</v>
      </c>
      <c r="I41" s="8">
        <v>4.3729999999999998E-2</v>
      </c>
      <c r="J41" s="8">
        <v>4.3729999999999998E-2</v>
      </c>
      <c r="K41" s="8">
        <v>4.3729999999999998E-2</v>
      </c>
      <c r="L41" s="8">
        <v>4.3729999999999998E-2</v>
      </c>
      <c r="M41" s="8">
        <v>4.3729999999999998E-2</v>
      </c>
      <c r="N41" s="8">
        <v>4.3729999999999998E-2</v>
      </c>
      <c r="O41" s="8">
        <v>4.3869999999999999E-2</v>
      </c>
      <c r="P41" s="8">
        <v>4.487E-2</v>
      </c>
      <c r="Q41" s="8">
        <v>6.019E-2</v>
      </c>
      <c r="R41" s="8">
        <v>6.6430000000000003E-2</v>
      </c>
      <c r="S41" s="8">
        <v>6.3140000000000002E-2</v>
      </c>
      <c r="T41" s="8">
        <v>5.5309999999999998E-2</v>
      </c>
      <c r="U41" s="8">
        <v>6.3960000000000003E-2</v>
      </c>
      <c r="V41" s="8">
        <v>0.10277</v>
      </c>
      <c r="W41" s="8">
        <v>0.11617</v>
      </c>
    </row>
    <row r="42" spans="1:23" x14ac:dyDescent="0.25">
      <c r="A42" s="18" t="s">
        <v>42</v>
      </c>
      <c r="B42" s="16">
        <v>1992.23524</v>
      </c>
      <c r="C42" s="16">
        <v>1959.2813799999999</v>
      </c>
      <c r="D42" s="16">
        <v>1971.8667600000001</v>
      </c>
      <c r="E42" s="16">
        <v>1976.9905100000001</v>
      </c>
      <c r="F42" s="16">
        <v>1981.9244799999999</v>
      </c>
      <c r="G42" s="16">
        <v>1971.32573</v>
      </c>
      <c r="H42" s="16">
        <v>1890.5823</v>
      </c>
      <c r="I42" s="16">
        <v>1876.4916599999999</v>
      </c>
      <c r="J42" s="16">
        <v>1952.9343200000001</v>
      </c>
      <c r="K42" s="16">
        <v>2071.3625299999999</v>
      </c>
      <c r="L42" s="16">
        <v>1909.92823</v>
      </c>
      <c r="M42" s="16">
        <v>2110.12408</v>
      </c>
      <c r="N42" s="16">
        <v>2161.42202</v>
      </c>
      <c r="O42" s="16">
        <v>2014.18076</v>
      </c>
      <c r="P42" s="16">
        <v>2109.7766299999998</v>
      </c>
      <c r="Q42" s="16">
        <v>2117.14347</v>
      </c>
      <c r="R42" s="16">
        <v>2111.8175099999999</v>
      </c>
      <c r="S42" s="16">
        <v>2103.3709399999998</v>
      </c>
      <c r="T42" s="16">
        <v>2215.9594099999999</v>
      </c>
      <c r="U42" s="16">
        <v>2028.5996399999999</v>
      </c>
      <c r="V42" s="16">
        <v>2076.71585</v>
      </c>
      <c r="W42" s="16">
        <v>1955.51666</v>
      </c>
    </row>
    <row r="43" spans="1:23" x14ac:dyDescent="0.25">
      <c r="A43" s="18" t="s">
        <v>65</v>
      </c>
      <c r="B43" s="16">
        <v>1704.04422</v>
      </c>
      <c r="C43" s="16">
        <v>1640.5243800000001</v>
      </c>
      <c r="D43" s="16">
        <v>1614.51567</v>
      </c>
      <c r="E43" s="16">
        <v>1616.95415</v>
      </c>
      <c r="F43" s="16">
        <v>1489.22693</v>
      </c>
      <c r="G43" s="16">
        <v>1549.0705</v>
      </c>
      <c r="H43" s="16">
        <v>1612.3400999999999</v>
      </c>
      <c r="I43" s="16">
        <v>1490.83437</v>
      </c>
      <c r="J43" s="16">
        <v>1547.10283</v>
      </c>
      <c r="K43" s="16">
        <v>1522.88967</v>
      </c>
      <c r="L43" s="16">
        <v>1607.5249899999999</v>
      </c>
      <c r="M43" s="16">
        <v>1650.0985499999999</v>
      </c>
      <c r="N43" s="16">
        <v>1542.1148499999999</v>
      </c>
      <c r="O43" s="16">
        <v>1544.95856</v>
      </c>
      <c r="P43" s="16">
        <v>1794.66545</v>
      </c>
      <c r="Q43" s="16">
        <v>1541.8625300000001</v>
      </c>
      <c r="R43" s="16">
        <v>1553.9107100000001</v>
      </c>
      <c r="S43" s="16">
        <v>1479.25936</v>
      </c>
      <c r="T43" s="16">
        <v>1445.9414099999999</v>
      </c>
      <c r="U43" s="16">
        <v>1814.89417</v>
      </c>
      <c r="V43" s="16">
        <v>1624.0133800000001</v>
      </c>
      <c r="W43" s="16">
        <v>1700.28288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23598.492819999999</v>
      </c>
      <c r="C45" s="16">
        <f t="shared" ref="C45:W45" si="9">SUM(C46:C47)</f>
        <v>22262.562389999999</v>
      </c>
      <c r="D45" s="16">
        <f t="shared" si="9"/>
        <v>22111.34391</v>
      </c>
      <c r="E45" s="16">
        <f t="shared" si="9"/>
        <v>22912.458599999998</v>
      </c>
      <c r="F45" s="16">
        <f t="shared" si="9"/>
        <v>25100.547070000001</v>
      </c>
      <c r="G45" s="16">
        <f t="shared" si="9"/>
        <v>24517.753940000002</v>
      </c>
      <c r="H45" s="16">
        <f t="shared" si="9"/>
        <v>25731.943220000001</v>
      </c>
      <c r="I45" s="16">
        <f t="shared" si="9"/>
        <v>26603.305189999999</v>
      </c>
      <c r="J45" s="16">
        <f t="shared" si="9"/>
        <v>25604.15367</v>
      </c>
      <c r="K45" s="16">
        <f t="shared" si="9"/>
        <v>24176.7598</v>
      </c>
      <c r="L45" s="16">
        <f t="shared" si="9"/>
        <v>24017.92684</v>
      </c>
      <c r="M45" s="16">
        <f t="shared" si="9"/>
        <v>25418.794420000002</v>
      </c>
      <c r="N45" s="16">
        <f t="shared" si="9"/>
        <v>24537.460580000003</v>
      </c>
      <c r="O45" s="16">
        <f t="shared" si="9"/>
        <v>23734.705720000002</v>
      </c>
      <c r="P45" s="16">
        <f t="shared" si="9"/>
        <v>22840.339449999999</v>
      </c>
      <c r="Q45" s="16">
        <f t="shared" si="9"/>
        <v>23116.277950000003</v>
      </c>
      <c r="R45" s="16">
        <f t="shared" si="9"/>
        <v>22536.421750000001</v>
      </c>
      <c r="S45" s="16">
        <f t="shared" si="9"/>
        <v>23123.716529999998</v>
      </c>
      <c r="T45" s="16">
        <f t="shared" si="9"/>
        <v>24435.645049999999</v>
      </c>
      <c r="U45" s="16">
        <f t="shared" si="9"/>
        <v>24590.308150000001</v>
      </c>
      <c r="V45" s="16">
        <f t="shared" si="9"/>
        <v>11371.160309999999</v>
      </c>
      <c r="W45" s="16">
        <f t="shared" si="9"/>
        <v>11900.132390000001</v>
      </c>
    </row>
    <row r="46" spans="1:23" x14ac:dyDescent="0.25">
      <c r="A46" s="9" t="s">
        <v>149</v>
      </c>
      <c r="B46" s="8">
        <v>14129.456319999999</v>
      </c>
      <c r="C46" s="8">
        <v>14237.74941</v>
      </c>
      <c r="D46" s="8">
        <v>14339.31961</v>
      </c>
      <c r="E46" s="8">
        <v>14494.110259999999</v>
      </c>
      <c r="F46" s="8">
        <v>15495.79084</v>
      </c>
      <c r="G46" s="8">
        <v>15734.57554</v>
      </c>
      <c r="H46" s="8">
        <v>16598.65912</v>
      </c>
      <c r="I46" s="8">
        <v>17229.525509999999</v>
      </c>
      <c r="J46" s="8">
        <v>17441.796740000002</v>
      </c>
      <c r="K46" s="8">
        <v>16019.929249999999</v>
      </c>
      <c r="L46" s="8">
        <v>16096.680480000001</v>
      </c>
      <c r="M46" s="8">
        <v>16934.667150000001</v>
      </c>
      <c r="N46" s="8">
        <v>16519.918420000002</v>
      </c>
      <c r="O46" s="8">
        <v>16419.42582</v>
      </c>
      <c r="P46" s="8">
        <v>16602.019929999999</v>
      </c>
      <c r="Q46" s="8">
        <v>17561.740450000001</v>
      </c>
      <c r="R46" s="8">
        <v>17263.604719999999</v>
      </c>
      <c r="S46" s="8">
        <v>17539.430609999999</v>
      </c>
      <c r="T46" s="8">
        <v>18144.521669999998</v>
      </c>
      <c r="U46" s="8">
        <v>19052.74223</v>
      </c>
      <c r="V46" s="8">
        <v>8249.5789499999992</v>
      </c>
      <c r="W46" s="8">
        <v>8356.3538700000008</v>
      </c>
    </row>
    <row r="47" spans="1:23" x14ac:dyDescent="0.25">
      <c r="A47" s="11" t="s">
        <v>150</v>
      </c>
      <c r="B47" s="12">
        <v>9469.0365000000002</v>
      </c>
      <c r="C47" s="12">
        <v>8024.8129799999997</v>
      </c>
      <c r="D47" s="12">
        <v>7772.0243</v>
      </c>
      <c r="E47" s="12">
        <v>8418.3483400000005</v>
      </c>
      <c r="F47" s="12">
        <v>9604.7562300000009</v>
      </c>
      <c r="G47" s="12">
        <v>8783.1784000000007</v>
      </c>
      <c r="H47" s="12">
        <v>9133.2841000000008</v>
      </c>
      <c r="I47" s="12">
        <v>9373.7796799999996</v>
      </c>
      <c r="J47" s="12">
        <v>8162.3569299999999</v>
      </c>
      <c r="K47" s="12">
        <v>8156.8305499999997</v>
      </c>
      <c r="L47" s="12">
        <v>7921.2463600000001</v>
      </c>
      <c r="M47" s="12">
        <v>8484.1272700000009</v>
      </c>
      <c r="N47" s="12">
        <v>8017.54216</v>
      </c>
      <c r="O47" s="12">
        <v>7315.2799000000005</v>
      </c>
      <c r="P47" s="12">
        <v>6238.31952</v>
      </c>
      <c r="Q47" s="12">
        <v>5554.5375000000004</v>
      </c>
      <c r="R47" s="12">
        <v>5272.8170300000002</v>
      </c>
      <c r="S47" s="12">
        <v>5584.2859200000003</v>
      </c>
      <c r="T47" s="12">
        <v>6291.12338</v>
      </c>
      <c r="U47" s="12">
        <v>5537.56592</v>
      </c>
      <c r="V47" s="12">
        <v>3121.5813600000001</v>
      </c>
      <c r="W47" s="12">
        <v>3543.7785199999998</v>
      </c>
    </row>
    <row r="49" spans="1:23" ht="12.75" x14ac:dyDescent="0.25">
      <c r="A49" s="4" t="s">
        <v>113</v>
      </c>
      <c r="B49" s="5">
        <f>SUM(B50,B84,B89,B90,B91,B92)</f>
        <v>437795.02810371417</v>
      </c>
      <c r="C49" s="5">
        <f t="shared" ref="C49:W49" si="10">SUM(C50,C84,C89,C90,C91,C92)</f>
        <v>438829.50962911767</v>
      </c>
      <c r="D49" s="5">
        <f t="shared" si="10"/>
        <v>433724.0723682738</v>
      </c>
      <c r="E49" s="5">
        <f t="shared" si="10"/>
        <v>436543.160177721</v>
      </c>
      <c r="F49" s="5">
        <f t="shared" si="10"/>
        <v>441466.88844380644</v>
      </c>
      <c r="G49" s="5">
        <f t="shared" si="10"/>
        <v>443020.15451212908</v>
      </c>
      <c r="H49" s="5">
        <f t="shared" si="10"/>
        <v>436074.62237882562</v>
      </c>
      <c r="I49" s="5">
        <f t="shared" si="10"/>
        <v>428479.58747454669</v>
      </c>
      <c r="J49" s="5">
        <f t="shared" si="10"/>
        <v>419753.11055124266</v>
      </c>
      <c r="K49" s="5">
        <f t="shared" si="10"/>
        <v>396070.62113797327</v>
      </c>
      <c r="L49" s="5">
        <f t="shared" si="10"/>
        <v>401739.50133542321</v>
      </c>
      <c r="M49" s="5">
        <f t="shared" si="10"/>
        <v>390199.08817196148</v>
      </c>
      <c r="N49" s="5">
        <f t="shared" si="10"/>
        <v>391596.87025594607</v>
      </c>
      <c r="O49" s="5">
        <f t="shared" si="10"/>
        <v>391849.98763246584</v>
      </c>
      <c r="P49" s="5">
        <f t="shared" si="10"/>
        <v>358502.24701604893</v>
      </c>
      <c r="Q49" s="5">
        <f t="shared" si="10"/>
        <v>363508.19949087419</v>
      </c>
      <c r="R49" s="5">
        <f t="shared" si="10"/>
        <v>363545.48588509456</v>
      </c>
      <c r="S49" s="5">
        <f t="shared" si="10"/>
        <v>372145.35579595208</v>
      </c>
      <c r="T49" s="5">
        <f t="shared" si="10"/>
        <v>365571.49487863504</v>
      </c>
      <c r="U49" s="5">
        <f t="shared" si="10"/>
        <v>358298.19292695989</v>
      </c>
      <c r="V49" s="5">
        <f t="shared" si="10"/>
        <v>306899.42175779218</v>
      </c>
      <c r="W49" s="5">
        <f t="shared" si="10"/>
        <v>334286.20601234765</v>
      </c>
    </row>
    <row r="50" spans="1:23" x14ac:dyDescent="0.25">
      <c r="A50" s="13" t="s">
        <v>79</v>
      </c>
      <c r="B50" s="14">
        <f>SUM(B51,B82,B83)</f>
        <v>369970.66398505453</v>
      </c>
      <c r="C50" s="14">
        <f t="shared" ref="C50:W50" si="11">SUM(C51,C82,C83)</f>
        <v>374019.98168327089</v>
      </c>
      <c r="D50" s="14">
        <f t="shared" si="11"/>
        <v>368402.92918347719</v>
      </c>
      <c r="E50" s="14">
        <f t="shared" si="11"/>
        <v>372177.61781603552</v>
      </c>
      <c r="F50" s="14">
        <f t="shared" si="11"/>
        <v>373165.94396597071</v>
      </c>
      <c r="G50" s="14">
        <f t="shared" si="11"/>
        <v>375237.64355098578</v>
      </c>
      <c r="H50" s="14">
        <f t="shared" si="11"/>
        <v>365812.39292698551</v>
      </c>
      <c r="I50" s="14">
        <f t="shared" si="11"/>
        <v>356818.93162678403</v>
      </c>
      <c r="J50" s="14">
        <f t="shared" si="11"/>
        <v>353131.1656708353</v>
      </c>
      <c r="K50" s="14">
        <f t="shared" si="11"/>
        <v>340140.11201169749</v>
      </c>
      <c r="L50" s="14">
        <f t="shared" si="11"/>
        <v>341986.39000784629</v>
      </c>
      <c r="M50" s="14">
        <f t="shared" si="11"/>
        <v>329172.7531106344</v>
      </c>
      <c r="N50" s="14">
        <f t="shared" si="11"/>
        <v>333421.88876682014</v>
      </c>
      <c r="O50" s="14">
        <f t="shared" si="11"/>
        <v>332791.16021116881</v>
      </c>
      <c r="P50" s="14">
        <f t="shared" si="11"/>
        <v>300312.78722771956</v>
      </c>
      <c r="Q50" s="14">
        <f t="shared" si="11"/>
        <v>306654.45528157242</v>
      </c>
      <c r="R50" s="14">
        <f t="shared" si="11"/>
        <v>307055.36734162644</v>
      </c>
      <c r="S50" s="14">
        <f t="shared" si="11"/>
        <v>313768.19703155896</v>
      </c>
      <c r="T50" s="14">
        <f t="shared" si="11"/>
        <v>306201.56369620672</v>
      </c>
      <c r="U50" s="14">
        <f t="shared" si="11"/>
        <v>299462.31118818669</v>
      </c>
      <c r="V50" s="14">
        <f t="shared" si="11"/>
        <v>265524.23561636626</v>
      </c>
      <c r="W50" s="14">
        <f t="shared" si="11"/>
        <v>288756.72774455138</v>
      </c>
    </row>
    <row r="51" spans="1:23" x14ac:dyDescent="0.25">
      <c r="A51" s="9" t="s">
        <v>80</v>
      </c>
      <c r="B51" s="8">
        <f>SUM(B52,B69,B75,B79)</f>
        <v>365674.25134505454</v>
      </c>
      <c r="C51" s="8">
        <f t="shared" ref="C51:W51" si="12">SUM(C52,C69,C75,C79)</f>
        <v>369759.96565327089</v>
      </c>
      <c r="D51" s="8">
        <f t="shared" si="12"/>
        <v>364390.8650034772</v>
      </c>
      <c r="E51" s="8">
        <f t="shared" si="12"/>
        <v>368204.5644260355</v>
      </c>
      <c r="F51" s="8">
        <f t="shared" si="12"/>
        <v>369162.08172597073</v>
      </c>
      <c r="G51" s="8">
        <f t="shared" si="12"/>
        <v>371228.40081098577</v>
      </c>
      <c r="H51" s="8">
        <f t="shared" si="12"/>
        <v>361495.2149569855</v>
      </c>
      <c r="I51" s="8">
        <f t="shared" si="12"/>
        <v>352193.62108678406</v>
      </c>
      <c r="J51" s="8">
        <f t="shared" si="12"/>
        <v>348220.16203083529</v>
      </c>
      <c r="K51" s="8">
        <f t="shared" si="12"/>
        <v>335509.94195169752</v>
      </c>
      <c r="L51" s="8">
        <f t="shared" si="12"/>
        <v>337765.02708784631</v>
      </c>
      <c r="M51" s="8">
        <f t="shared" si="12"/>
        <v>325181.72480063437</v>
      </c>
      <c r="N51" s="8">
        <f t="shared" si="12"/>
        <v>330019.60922682012</v>
      </c>
      <c r="O51" s="8">
        <f t="shared" si="12"/>
        <v>329654.5890711688</v>
      </c>
      <c r="P51" s="8">
        <f t="shared" si="12"/>
        <v>297264.23118771956</v>
      </c>
      <c r="Q51" s="8">
        <f t="shared" si="12"/>
        <v>303708.62005157239</v>
      </c>
      <c r="R51" s="8">
        <f t="shared" si="12"/>
        <v>304097.56706162641</v>
      </c>
      <c r="S51" s="8">
        <f t="shared" si="12"/>
        <v>310866.12985155894</v>
      </c>
      <c r="T51" s="8">
        <f t="shared" si="12"/>
        <v>303204.0503162067</v>
      </c>
      <c r="U51" s="8">
        <f t="shared" si="12"/>
        <v>296874.45190818672</v>
      </c>
      <c r="V51" s="8">
        <f t="shared" si="12"/>
        <v>263320.43393636629</v>
      </c>
      <c r="W51" s="8">
        <f t="shared" si="12"/>
        <v>287001.79286455136</v>
      </c>
    </row>
    <row r="52" spans="1:23" x14ac:dyDescent="0.25">
      <c r="A52" s="15" t="s">
        <v>81</v>
      </c>
      <c r="B52" s="16">
        <f>SUM(B53,B57)</f>
        <v>129680.14906588389</v>
      </c>
      <c r="C52" s="16">
        <f t="shared" ref="C52:W52" si="13">SUM(C53,C57)</f>
        <v>126576.17274912512</v>
      </c>
      <c r="D52" s="16">
        <f t="shared" si="13"/>
        <v>126901.6028368908</v>
      </c>
      <c r="E52" s="16">
        <f t="shared" si="13"/>
        <v>128737.76718959288</v>
      </c>
      <c r="F52" s="16">
        <f t="shared" si="13"/>
        <v>125211.42619705049</v>
      </c>
      <c r="G52" s="16">
        <f t="shared" si="13"/>
        <v>132817.43306184601</v>
      </c>
      <c r="H52" s="16">
        <f t="shared" si="13"/>
        <v>127896.86372799333</v>
      </c>
      <c r="I52" s="16">
        <f t="shared" si="13"/>
        <v>128463.26749648139</v>
      </c>
      <c r="J52" s="16">
        <f t="shared" si="13"/>
        <v>123708.48608718319</v>
      </c>
      <c r="K52" s="16">
        <f t="shared" si="13"/>
        <v>110886.58149026197</v>
      </c>
      <c r="L52" s="16">
        <f t="shared" si="13"/>
        <v>114800.12179237843</v>
      </c>
      <c r="M52" s="16">
        <f t="shared" si="13"/>
        <v>111193.52266287403</v>
      </c>
      <c r="N52" s="16">
        <f t="shared" si="13"/>
        <v>112298.44563808161</v>
      </c>
      <c r="O52" s="16">
        <f t="shared" si="13"/>
        <v>109615.73775476754</v>
      </c>
      <c r="P52" s="16">
        <f t="shared" si="13"/>
        <v>92928.061271111568</v>
      </c>
      <c r="Q52" s="16">
        <f t="shared" si="13"/>
        <v>94796.499149698138</v>
      </c>
      <c r="R52" s="16">
        <f t="shared" si="13"/>
        <v>96054.745689727017</v>
      </c>
      <c r="S52" s="16">
        <f t="shared" si="13"/>
        <v>102366.0538013058</v>
      </c>
      <c r="T52" s="16">
        <f t="shared" si="13"/>
        <v>100221.40854628311</v>
      </c>
      <c r="U52" s="16">
        <f t="shared" si="13"/>
        <v>96165.828313071834</v>
      </c>
      <c r="V52" s="16">
        <f t="shared" si="13"/>
        <v>84289.95502065646</v>
      </c>
      <c r="W52" s="16">
        <f t="shared" si="13"/>
        <v>91479.628104314805</v>
      </c>
    </row>
    <row r="53" spans="1:23" x14ac:dyDescent="0.25">
      <c r="A53" s="19" t="s">
        <v>77</v>
      </c>
      <c r="B53" s="16">
        <f>SUM(B54:B56)</f>
        <v>77850.64655391447</v>
      </c>
      <c r="C53" s="16">
        <f t="shared" ref="C53:W53" si="14">SUM(C54:C56)</f>
        <v>70527.798242874007</v>
      </c>
      <c r="D53" s="16">
        <f t="shared" si="14"/>
        <v>73230.537063475786</v>
      </c>
      <c r="E53" s="16">
        <f t="shared" si="14"/>
        <v>75793.256064342029</v>
      </c>
      <c r="F53" s="16">
        <f t="shared" si="14"/>
        <v>75484.058407558754</v>
      </c>
      <c r="G53" s="16">
        <f t="shared" si="14"/>
        <v>81526.42539239391</v>
      </c>
      <c r="H53" s="16">
        <f t="shared" si="14"/>
        <v>77382.630120982634</v>
      </c>
      <c r="I53" s="16">
        <f t="shared" si="14"/>
        <v>79051.017359310688</v>
      </c>
      <c r="J53" s="16">
        <f t="shared" si="14"/>
        <v>75508.677195292446</v>
      </c>
      <c r="K53" s="16">
        <f t="shared" si="14"/>
        <v>72699.482498893878</v>
      </c>
      <c r="L53" s="16">
        <f t="shared" si="14"/>
        <v>73473.246031194227</v>
      </c>
      <c r="M53" s="16">
        <f t="shared" si="14"/>
        <v>65550.639368836331</v>
      </c>
      <c r="N53" s="16">
        <f t="shared" si="14"/>
        <v>67497.07783850003</v>
      </c>
      <c r="O53" s="16">
        <f t="shared" si="14"/>
        <v>64780.460605181579</v>
      </c>
      <c r="P53" s="16">
        <f t="shared" si="14"/>
        <v>50759.643528175235</v>
      </c>
      <c r="Q53" s="16">
        <f t="shared" si="14"/>
        <v>53861.265702578297</v>
      </c>
      <c r="R53" s="16">
        <f t="shared" si="14"/>
        <v>54641.648190162894</v>
      </c>
      <c r="S53" s="16">
        <f t="shared" si="14"/>
        <v>63553.200422729264</v>
      </c>
      <c r="T53" s="16">
        <f t="shared" si="14"/>
        <v>61406.900253155603</v>
      </c>
      <c r="U53" s="16">
        <f t="shared" si="14"/>
        <v>58414.249105718736</v>
      </c>
      <c r="V53" s="16">
        <f t="shared" si="14"/>
        <v>50140.116406848196</v>
      </c>
      <c r="W53" s="16">
        <f t="shared" si="14"/>
        <v>54158.102475568841</v>
      </c>
    </row>
    <row r="54" spans="1:23" x14ac:dyDescent="0.25">
      <c r="A54" s="20" t="s">
        <v>43</v>
      </c>
      <c r="B54" s="8">
        <v>49353.776609791552</v>
      </c>
      <c r="C54" s="8">
        <v>43517.158677590931</v>
      </c>
      <c r="D54" s="8">
        <v>47666.229709553598</v>
      </c>
      <c r="E54" s="8">
        <v>50257.463918739726</v>
      </c>
      <c r="F54" s="8">
        <v>49671.720707757297</v>
      </c>
      <c r="G54" s="8">
        <v>59182.014348017066</v>
      </c>
      <c r="H54" s="8">
        <v>54581.080714643263</v>
      </c>
      <c r="I54" s="8">
        <v>55616.281621707174</v>
      </c>
      <c r="J54" s="8">
        <v>50952.859926934958</v>
      </c>
      <c r="K54" s="8">
        <v>51289.557163994337</v>
      </c>
      <c r="L54" s="8">
        <v>53072.131338989471</v>
      </c>
      <c r="M54" s="8">
        <v>47052.192467476343</v>
      </c>
      <c r="N54" s="8">
        <v>51436.244856140031</v>
      </c>
      <c r="O54" s="8">
        <v>49834.544895101579</v>
      </c>
      <c r="P54" s="8">
        <v>37892.577501175234</v>
      </c>
      <c r="Q54" s="8">
        <v>40323.761030378293</v>
      </c>
      <c r="R54" s="8">
        <v>42549.395460762898</v>
      </c>
      <c r="S54" s="8">
        <v>46984.639080209265</v>
      </c>
      <c r="T54" s="8">
        <v>38057.581913915601</v>
      </c>
      <c r="U54" s="8">
        <v>37319.579965598728</v>
      </c>
      <c r="V54" s="8">
        <v>34064.001756048194</v>
      </c>
      <c r="W54" s="8">
        <v>36416.416257088837</v>
      </c>
    </row>
    <row r="55" spans="1:23" x14ac:dyDescent="0.25">
      <c r="A55" s="20" t="s">
        <v>44</v>
      </c>
      <c r="B55" s="8">
        <v>16924.087706759998</v>
      </c>
      <c r="C55" s="8">
        <v>16083.560402640003</v>
      </c>
      <c r="D55" s="8">
        <v>14505.08185296</v>
      </c>
      <c r="E55" s="8">
        <v>14560.950339360001</v>
      </c>
      <c r="F55" s="8">
        <v>14259.436399079999</v>
      </c>
      <c r="G55" s="8">
        <v>11250.3573648</v>
      </c>
      <c r="H55" s="8">
        <v>11749.818929040001</v>
      </c>
      <c r="I55" s="8">
        <v>12804.837898680003</v>
      </c>
      <c r="J55" s="8">
        <v>14597.9630712</v>
      </c>
      <c r="K55" s="8">
        <v>13951.809426600003</v>
      </c>
      <c r="L55" s="8">
        <v>11909.808348120001</v>
      </c>
      <c r="M55" s="8">
        <v>10244.072067839999</v>
      </c>
      <c r="N55" s="8">
        <v>7978.3855909200001</v>
      </c>
      <c r="O55" s="8">
        <v>6594.5252761200009</v>
      </c>
      <c r="P55" s="8">
        <v>6408.3451517999993</v>
      </c>
      <c r="Q55" s="8">
        <v>6536.6558485199994</v>
      </c>
      <c r="R55" s="8">
        <v>6269.9032353599996</v>
      </c>
      <c r="S55" s="8">
        <v>6030.8681248800012</v>
      </c>
      <c r="T55" s="8">
        <v>6212.7006739200006</v>
      </c>
      <c r="U55" s="8">
        <v>5160.3031638000011</v>
      </c>
      <c r="V55" s="8">
        <v>4198.1170773600006</v>
      </c>
      <c r="W55" s="8">
        <v>3793.7667373200002</v>
      </c>
    </row>
    <row r="56" spans="1:23" x14ac:dyDescent="0.25">
      <c r="A56" s="20" t="s">
        <v>78</v>
      </c>
      <c r="B56" s="8">
        <v>11572.782237362913</v>
      </c>
      <c r="C56" s="8">
        <v>10927.07916264308</v>
      </c>
      <c r="D56" s="8">
        <v>11059.225500962188</v>
      </c>
      <c r="E56" s="8">
        <v>10974.841806242295</v>
      </c>
      <c r="F56" s="8">
        <v>11552.901300721458</v>
      </c>
      <c r="G56" s="8">
        <v>11094.053679576844</v>
      </c>
      <c r="H56" s="8">
        <v>11051.73047729937</v>
      </c>
      <c r="I56" s="8">
        <v>10629.897838923507</v>
      </c>
      <c r="J56" s="8">
        <v>9957.8541971574923</v>
      </c>
      <c r="K56" s="8">
        <v>7458.1159082995382</v>
      </c>
      <c r="L56" s="8">
        <v>8491.3063440847582</v>
      </c>
      <c r="M56" s="8">
        <v>8254.3748335199998</v>
      </c>
      <c r="N56" s="8">
        <v>8082.4473914399996</v>
      </c>
      <c r="O56" s="8">
        <v>8351.3904339599994</v>
      </c>
      <c r="P56" s="8">
        <v>6458.7208751999997</v>
      </c>
      <c r="Q56" s="8">
        <v>7000.8488236800013</v>
      </c>
      <c r="R56" s="8">
        <v>5822.3494940399996</v>
      </c>
      <c r="S56" s="8">
        <v>10537.693217640001</v>
      </c>
      <c r="T56" s="8">
        <v>17136.617665319998</v>
      </c>
      <c r="U56" s="8">
        <v>15934.365976320003</v>
      </c>
      <c r="V56" s="8">
        <v>11877.99757344</v>
      </c>
      <c r="W56" s="8">
        <v>13947.919481160001</v>
      </c>
    </row>
    <row r="57" spans="1:23" x14ac:dyDescent="0.25">
      <c r="A57" s="19" t="s">
        <v>45</v>
      </c>
      <c r="B57" s="16">
        <f>SUM(B58:B68)</f>
        <v>51829.502511969418</v>
      </c>
      <c r="C57" s="16">
        <f t="shared" ref="C57:W57" si="15">SUM(C58:C68)</f>
        <v>56048.374506251115</v>
      </c>
      <c r="D57" s="16">
        <f t="shared" si="15"/>
        <v>53671.065773415015</v>
      </c>
      <c r="E57" s="16">
        <f t="shared" si="15"/>
        <v>52944.51112525085</v>
      </c>
      <c r="F57" s="16">
        <f t="shared" si="15"/>
        <v>49727.367789491742</v>
      </c>
      <c r="G57" s="16">
        <f t="shared" si="15"/>
        <v>51291.007669452098</v>
      </c>
      <c r="H57" s="16">
        <f t="shared" si="15"/>
        <v>50514.23360701069</v>
      </c>
      <c r="I57" s="16">
        <f t="shared" si="15"/>
        <v>49412.250137170697</v>
      </c>
      <c r="J57" s="16">
        <f t="shared" si="15"/>
        <v>48199.808891890745</v>
      </c>
      <c r="K57" s="16">
        <f t="shared" si="15"/>
        <v>38187.09899136809</v>
      </c>
      <c r="L57" s="16">
        <f t="shared" si="15"/>
        <v>41326.875761184208</v>
      </c>
      <c r="M57" s="16">
        <f t="shared" si="15"/>
        <v>45642.883294037703</v>
      </c>
      <c r="N57" s="16">
        <f t="shared" si="15"/>
        <v>44801.367799581574</v>
      </c>
      <c r="O57" s="16">
        <f t="shared" si="15"/>
        <v>44835.277149585963</v>
      </c>
      <c r="P57" s="16">
        <f t="shared" si="15"/>
        <v>42168.417742936326</v>
      </c>
      <c r="Q57" s="16">
        <f t="shared" si="15"/>
        <v>40935.233447119841</v>
      </c>
      <c r="R57" s="16">
        <f t="shared" si="15"/>
        <v>41413.09749956413</v>
      </c>
      <c r="S57" s="16">
        <f t="shared" si="15"/>
        <v>38812.853378576539</v>
      </c>
      <c r="T57" s="16">
        <f t="shared" si="15"/>
        <v>38814.508293127517</v>
      </c>
      <c r="U57" s="16">
        <f t="shared" si="15"/>
        <v>37751.579207353105</v>
      </c>
      <c r="V57" s="16">
        <f t="shared" si="15"/>
        <v>34149.838613808257</v>
      </c>
      <c r="W57" s="16">
        <f t="shared" si="15"/>
        <v>37321.525628745963</v>
      </c>
    </row>
    <row r="58" spans="1:23" x14ac:dyDescent="0.25">
      <c r="A58" s="20" t="s">
        <v>46</v>
      </c>
      <c r="B58" s="8">
        <v>1826.077689</v>
      </c>
      <c r="C58" s="8">
        <v>1973.29096368</v>
      </c>
      <c r="D58" s="8">
        <v>2757.8420910078521</v>
      </c>
      <c r="E58" s="8">
        <v>2623.7229699671871</v>
      </c>
      <c r="F58" s="8">
        <v>2408.5344970868182</v>
      </c>
      <c r="G58" s="8">
        <v>2962.687604767882</v>
      </c>
      <c r="H58" s="8">
        <v>3255.41303640672</v>
      </c>
      <c r="I58" s="8">
        <v>3202.8803337670188</v>
      </c>
      <c r="J58" s="8">
        <v>2817.5248677668883</v>
      </c>
      <c r="K58" s="8">
        <v>2483.9073295255998</v>
      </c>
      <c r="L58" s="8">
        <v>2811.0114061254881</v>
      </c>
      <c r="M58" s="8">
        <v>1805.3264595608191</v>
      </c>
      <c r="N58" s="8">
        <v>1723.5373327208058</v>
      </c>
      <c r="O58" s="8">
        <v>1725.7425174006946</v>
      </c>
      <c r="P58" s="8">
        <v>1972.5832098019266</v>
      </c>
      <c r="Q58" s="8">
        <v>1956.0976131618556</v>
      </c>
      <c r="R58" s="8">
        <v>2041.5137212821892</v>
      </c>
      <c r="S58" s="8">
        <v>2247.9752516416947</v>
      </c>
      <c r="T58" s="8">
        <v>1899.0916045221093</v>
      </c>
      <c r="U58" s="8">
        <v>1905.7306629619277</v>
      </c>
      <c r="V58" s="8">
        <v>1784.7993200412832</v>
      </c>
      <c r="W58" s="8">
        <v>2022.7340494820212</v>
      </c>
    </row>
    <row r="59" spans="1:23" x14ac:dyDescent="0.25">
      <c r="A59" s="20" t="s">
        <v>47</v>
      </c>
      <c r="B59" s="8">
        <v>1615.25630232</v>
      </c>
      <c r="C59" s="8">
        <v>1076.0937156000002</v>
      </c>
      <c r="D59" s="8">
        <v>1268.6571716423894</v>
      </c>
      <c r="E59" s="8">
        <v>803.50855308000018</v>
      </c>
      <c r="F59" s="8">
        <v>833.13390024</v>
      </c>
      <c r="G59" s="8">
        <v>1271.7124236002055</v>
      </c>
      <c r="H59" s="8">
        <v>899.31796200016811</v>
      </c>
      <c r="I59" s="8">
        <v>782.81826840007466</v>
      </c>
      <c r="J59" s="8">
        <v>769.61206152013085</v>
      </c>
      <c r="K59" s="8">
        <v>878.61498444007441</v>
      </c>
      <c r="L59" s="8">
        <v>582.34875048000004</v>
      </c>
      <c r="M59" s="8">
        <v>666.89769348000016</v>
      </c>
      <c r="N59" s="8">
        <v>706.58254044000012</v>
      </c>
      <c r="O59" s="8">
        <v>681.42075551999994</v>
      </c>
      <c r="P59" s="8">
        <v>664.15725755999995</v>
      </c>
      <c r="Q59" s="8">
        <v>680.78585231999989</v>
      </c>
      <c r="R59" s="8">
        <v>723.60429048000003</v>
      </c>
      <c r="S59" s="8">
        <v>713.88386315999969</v>
      </c>
      <c r="T59" s="8">
        <v>654.16005791999896</v>
      </c>
      <c r="U59" s="8">
        <v>609.61854743999925</v>
      </c>
      <c r="V59" s="8">
        <v>464.2317212399999</v>
      </c>
      <c r="W59" s="8">
        <v>564.71886612000014</v>
      </c>
    </row>
    <row r="60" spans="1:23" x14ac:dyDescent="0.25">
      <c r="A60" s="20" t="s">
        <v>48</v>
      </c>
      <c r="B60" s="8">
        <v>8043.8325638399992</v>
      </c>
      <c r="C60" s="8">
        <v>9734.6487416400014</v>
      </c>
      <c r="D60" s="8">
        <v>9239.0132041222223</v>
      </c>
      <c r="E60" s="8">
        <v>10210.735989002036</v>
      </c>
      <c r="F60" s="8">
        <v>8395.3511031623693</v>
      </c>
      <c r="G60" s="8">
        <v>7683.7746376824452</v>
      </c>
      <c r="H60" s="8">
        <v>6092.0229074422587</v>
      </c>
      <c r="I60" s="8">
        <v>6584.5994335224823</v>
      </c>
      <c r="J60" s="8">
        <v>7089.1686097222209</v>
      </c>
      <c r="K60" s="8">
        <v>4837.1712393608586</v>
      </c>
      <c r="L60" s="8">
        <v>4100.7535909203734</v>
      </c>
      <c r="M60" s="8">
        <v>12062.783809800005</v>
      </c>
      <c r="N60" s="8">
        <v>12055.743399239864</v>
      </c>
      <c r="O60" s="8">
        <v>12424.920217920715</v>
      </c>
      <c r="P60" s="8">
        <v>11258.206296479944</v>
      </c>
      <c r="Q60" s="8">
        <v>9891.7890048002919</v>
      </c>
      <c r="R60" s="8">
        <v>9576.6005505600133</v>
      </c>
      <c r="S60" s="8">
        <v>8406.6816776400356</v>
      </c>
      <c r="T60" s="8">
        <v>8547.2251559598626</v>
      </c>
      <c r="U60" s="8">
        <v>9035.6272988395704</v>
      </c>
      <c r="V60" s="8">
        <v>8156.6325345927153</v>
      </c>
      <c r="W60" s="8">
        <v>7509.8852614796624</v>
      </c>
    </row>
    <row r="61" spans="1:23" x14ac:dyDescent="0.25">
      <c r="A61" s="20" t="s">
        <v>50</v>
      </c>
      <c r="B61" s="8">
        <v>4552.1655332399996</v>
      </c>
      <c r="C61" s="8">
        <v>4265.2152064799984</v>
      </c>
      <c r="D61" s="8">
        <v>4399.4833462800007</v>
      </c>
      <c r="E61" s="8">
        <v>4473.2988964800006</v>
      </c>
      <c r="F61" s="8">
        <v>3984.7382769600017</v>
      </c>
      <c r="G61" s="8">
        <v>3101.8619174400005</v>
      </c>
      <c r="H61" s="8">
        <v>3760.8430136400002</v>
      </c>
      <c r="I61" s="8">
        <v>2537.7008976000006</v>
      </c>
      <c r="J61" s="8">
        <v>2480.8394574000004</v>
      </c>
      <c r="K61" s="8">
        <v>2006.0273556000002</v>
      </c>
      <c r="L61" s="8">
        <v>2317.6970703757261</v>
      </c>
      <c r="M61" s="8">
        <v>2219.2532203647729</v>
      </c>
      <c r="N61" s="8">
        <v>2301.023862980182</v>
      </c>
      <c r="O61" s="8">
        <v>2591.5713926400003</v>
      </c>
      <c r="P61" s="8">
        <v>2408.1849162000008</v>
      </c>
      <c r="Q61" s="8">
        <v>2289.7356382800003</v>
      </c>
      <c r="R61" s="8">
        <v>2311.5724596000009</v>
      </c>
      <c r="S61" s="8">
        <v>2153.4979507200001</v>
      </c>
      <c r="T61" s="8">
        <v>2304.0103294800001</v>
      </c>
      <c r="U61" s="8">
        <v>2182.7182676717102</v>
      </c>
      <c r="V61" s="8">
        <v>2133.0545358652917</v>
      </c>
      <c r="W61" s="8">
        <v>2176.2801814100212</v>
      </c>
    </row>
    <row r="62" spans="1:23" x14ac:dyDescent="0.25">
      <c r="A62" s="20" t="s">
        <v>51</v>
      </c>
      <c r="B62" s="8">
        <v>9107.0505374411405</v>
      </c>
      <c r="C62" s="8">
        <v>9367.9770988812888</v>
      </c>
      <c r="D62" s="8">
        <v>9562.0917934810641</v>
      </c>
      <c r="E62" s="8">
        <v>9185.2555359609905</v>
      </c>
      <c r="F62" s="8">
        <v>9074.6876372410461</v>
      </c>
      <c r="G62" s="8">
        <v>7244.4504841206726</v>
      </c>
      <c r="H62" s="8">
        <v>7326.4735170006543</v>
      </c>
      <c r="I62" s="8">
        <v>7869.066637680784</v>
      </c>
      <c r="J62" s="8">
        <v>7339.1745448804868</v>
      </c>
      <c r="K62" s="8">
        <v>7063.4023002004469</v>
      </c>
      <c r="L62" s="8">
        <v>7794.8102048405799</v>
      </c>
      <c r="M62" s="8">
        <v>8435.0419211196495</v>
      </c>
      <c r="N62" s="8">
        <v>8151.9303344387054</v>
      </c>
      <c r="O62" s="8">
        <v>7607.6062397985806</v>
      </c>
      <c r="P62" s="8">
        <v>7075.8872333985028</v>
      </c>
      <c r="Q62" s="8">
        <v>7785.6227667601406</v>
      </c>
      <c r="R62" s="8">
        <v>7849.1557875605076</v>
      </c>
      <c r="S62" s="8">
        <v>7593.8504221492358</v>
      </c>
      <c r="T62" s="8">
        <v>7745.7973873969859</v>
      </c>
      <c r="U62" s="8">
        <v>6511.3141988103644</v>
      </c>
      <c r="V62" s="8">
        <v>6343.7419718104748</v>
      </c>
      <c r="W62" s="8">
        <v>7258.115497319618</v>
      </c>
    </row>
    <row r="63" spans="1:23" x14ac:dyDescent="0.25">
      <c r="A63" s="20" t="s">
        <v>49</v>
      </c>
      <c r="B63" s="8">
        <v>8744.7856698010091</v>
      </c>
      <c r="C63" s="8">
        <v>10496.600640361194</v>
      </c>
      <c r="D63" s="8">
        <v>10688.779790641023</v>
      </c>
      <c r="E63" s="8">
        <v>10380.236651281119</v>
      </c>
      <c r="F63" s="8">
        <v>10357.160717881365</v>
      </c>
      <c r="G63" s="8">
        <v>9927.272141281308</v>
      </c>
      <c r="H63" s="8">
        <v>10094.649932881288</v>
      </c>
      <c r="I63" s="8">
        <v>9742.6754888411597</v>
      </c>
      <c r="J63" s="8">
        <v>9557.1269686819414</v>
      </c>
      <c r="K63" s="8">
        <v>8422.9498083619237</v>
      </c>
      <c r="L63" s="8">
        <v>8564.7174894017935</v>
      </c>
      <c r="M63" s="8">
        <v>10863.348090121623</v>
      </c>
      <c r="N63" s="8">
        <v>10442.083627801478</v>
      </c>
      <c r="O63" s="8">
        <v>10038.996712079672</v>
      </c>
      <c r="P63" s="8">
        <v>9808.596864603187</v>
      </c>
      <c r="Q63" s="8">
        <v>9319.8367039434779</v>
      </c>
      <c r="R63" s="8">
        <v>9747.875898360282</v>
      </c>
      <c r="S63" s="8">
        <v>8635.2371733606888</v>
      </c>
      <c r="T63" s="8">
        <v>9299.2194565206737</v>
      </c>
      <c r="U63" s="8">
        <v>9385.8339780006827</v>
      </c>
      <c r="V63" s="8">
        <v>8644.9549868120866</v>
      </c>
      <c r="W63" s="8">
        <v>9502.3944144010238</v>
      </c>
    </row>
    <row r="64" spans="1:23" x14ac:dyDescent="0.25">
      <c r="A64" s="20" t="s">
        <v>52</v>
      </c>
      <c r="B64" s="8">
        <v>2025.4317433204296</v>
      </c>
      <c r="C64" s="8">
        <v>2044.0448168405226</v>
      </c>
      <c r="D64" s="8">
        <v>1811.1182943603546</v>
      </c>
      <c r="E64" s="8">
        <v>1890.98357652</v>
      </c>
      <c r="F64" s="8">
        <v>1985.7400120803545</v>
      </c>
      <c r="G64" s="8">
        <v>1662.5569539601865</v>
      </c>
      <c r="H64" s="8">
        <v>1516.6286791202429</v>
      </c>
      <c r="I64" s="8">
        <v>1532.6044678802241</v>
      </c>
      <c r="J64" s="8">
        <v>1025.7104088002241</v>
      </c>
      <c r="K64" s="8">
        <v>1126.0459522801118</v>
      </c>
      <c r="L64" s="8">
        <v>1152.2566990801311</v>
      </c>
      <c r="M64" s="8">
        <v>945.40797612011204</v>
      </c>
      <c r="N64" s="8">
        <v>983.37102156013077</v>
      </c>
      <c r="O64" s="8">
        <v>1065.6477900002242</v>
      </c>
      <c r="P64" s="8">
        <v>863.89320384026132</v>
      </c>
      <c r="Q64" s="8">
        <v>888.77865636016793</v>
      </c>
      <c r="R64" s="8">
        <v>967.64598144016782</v>
      </c>
      <c r="S64" s="8">
        <v>983.89308348013924</v>
      </c>
      <c r="T64" s="8">
        <v>945.78848288773884</v>
      </c>
      <c r="U64" s="8">
        <v>929.19941428923664</v>
      </c>
      <c r="V64" s="8">
        <v>633.0424525020328</v>
      </c>
      <c r="W64" s="8">
        <v>932.01494431916558</v>
      </c>
    </row>
    <row r="65" spans="1:23" x14ac:dyDescent="0.25">
      <c r="A65" s="20" t="s">
        <v>53</v>
      </c>
      <c r="B65" s="8">
        <v>2945.0802348005054</v>
      </c>
      <c r="C65" s="8">
        <v>2946.6705186005788</v>
      </c>
      <c r="D65" s="8">
        <v>2687.3187145207653</v>
      </c>
      <c r="E65" s="8">
        <v>2852.6403380409706</v>
      </c>
      <c r="F65" s="8">
        <v>2791.1548198809146</v>
      </c>
      <c r="G65" s="8">
        <v>2650.046067720411</v>
      </c>
      <c r="H65" s="8">
        <v>2680.8400472404105</v>
      </c>
      <c r="I65" s="8">
        <v>2509.6095828003918</v>
      </c>
      <c r="J65" s="8">
        <v>1917.0352634407466</v>
      </c>
      <c r="K65" s="8">
        <v>1870.2376218005227</v>
      </c>
      <c r="L65" s="8">
        <v>2151.0502567207468</v>
      </c>
      <c r="M65" s="8">
        <v>2240.9590305606907</v>
      </c>
      <c r="N65" s="8">
        <v>2305.598255640411</v>
      </c>
      <c r="O65" s="8">
        <v>2566.5761088004665</v>
      </c>
      <c r="P65" s="8">
        <v>2173.741853519517</v>
      </c>
      <c r="Q65" s="8">
        <v>2120.6033977632706</v>
      </c>
      <c r="R65" s="8">
        <v>2205.236038411193</v>
      </c>
      <c r="S65" s="8">
        <v>2043.713553208444</v>
      </c>
      <c r="T65" s="8">
        <v>1677.7763757796497</v>
      </c>
      <c r="U65" s="8">
        <v>1652.56497009699</v>
      </c>
      <c r="V65" s="8">
        <v>1312.0330205966925</v>
      </c>
      <c r="W65" s="8">
        <v>1810.2971433729549</v>
      </c>
    </row>
    <row r="66" spans="1:23" x14ac:dyDescent="0.25">
      <c r="A66" s="20" t="s">
        <v>54</v>
      </c>
      <c r="B66" s="8">
        <v>3267.8233894800014</v>
      </c>
      <c r="C66" s="8">
        <v>3656.9640139199992</v>
      </c>
      <c r="D66" s="8">
        <v>3572.6956354800009</v>
      </c>
      <c r="E66" s="8">
        <v>3559.3816294799994</v>
      </c>
      <c r="F66" s="8">
        <v>3131.8783516800013</v>
      </c>
      <c r="G66" s="8">
        <v>855.89998344000026</v>
      </c>
      <c r="H66" s="8">
        <v>914.49361043999988</v>
      </c>
      <c r="I66" s="8">
        <v>671.07334895999998</v>
      </c>
      <c r="J66" s="8">
        <v>669.80190384000002</v>
      </c>
      <c r="K66" s="8">
        <v>502.57889532000013</v>
      </c>
      <c r="L66" s="8">
        <v>425.11438512000012</v>
      </c>
      <c r="M66" s="8">
        <v>481.50797688000011</v>
      </c>
      <c r="N66" s="8">
        <v>415.92989160000002</v>
      </c>
      <c r="O66" s="8">
        <v>439.97972075999996</v>
      </c>
      <c r="P66" s="8">
        <v>385.01090423999995</v>
      </c>
      <c r="Q66" s="8">
        <v>404.05114836000013</v>
      </c>
      <c r="R66" s="8">
        <v>418.21319556000009</v>
      </c>
      <c r="S66" s="8">
        <v>463.77473148000013</v>
      </c>
      <c r="T66" s="8">
        <v>333.46309258614195</v>
      </c>
      <c r="U66" s="8">
        <v>287.14208491327628</v>
      </c>
      <c r="V66" s="8">
        <v>200.58970491966727</v>
      </c>
      <c r="W66" s="8">
        <v>309.75577092000009</v>
      </c>
    </row>
    <row r="67" spans="1:23" x14ac:dyDescent="0.25">
      <c r="A67" s="20" t="s">
        <v>55</v>
      </c>
      <c r="B67" s="8">
        <v>0</v>
      </c>
      <c r="C67" s="8">
        <v>0</v>
      </c>
      <c r="D67" s="8">
        <v>0</v>
      </c>
      <c r="E67" s="8">
        <v>76.908413159999995</v>
      </c>
      <c r="F67" s="8">
        <v>52.211951280000008</v>
      </c>
      <c r="G67" s="8">
        <v>108.22131000000002</v>
      </c>
      <c r="H67" s="8">
        <v>123.87223727999999</v>
      </c>
      <c r="I67" s="8">
        <v>138.83327424000001</v>
      </c>
      <c r="J67" s="8">
        <v>290.69598168000005</v>
      </c>
      <c r="K67" s="8">
        <v>218.53392156000007</v>
      </c>
      <c r="L67" s="8">
        <v>221.27948423999999</v>
      </c>
      <c r="M67" s="8">
        <v>257.04388620000003</v>
      </c>
      <c r="N67" s="8">
        <v>255.89703708000002</v>
      </c>
      <c r="O67" s="8">
        <v>232.31236824000001</v>
      </c>
      <c r="P67" s="8">
        <v>222.29758296</v>
      </c>
      <c r="Q67" s="8">
        <v>229.68160848000002</v>
      </c>
      <c r="R67" s="8">
        <v>214.54331904000003</v>
      </c>
      <c r="S67" s="8">
        <v>255.11443740000001</v>
      </c>
      <c r="T67" s="8">
        <v>266.84198532000005</v>
      </c>
      <c r="U67" s="8">
        <v>223.10288576164231</v>
      </c>
      <c r="V67" s="8">
        <v>190.03023468000004</v>
      </c>
      <c r="W67" s="8">
        <v>240.65402328000002</v>
      </c>
    </row>
    <row r="68" spans="1:23" x14ac:dyDescent="0.25">
      <c r="A68" s="20" t="s">
        <v>76</v>
      </c>
      <c r="B68" s="8">
        <v>9701.9988487263381</v>
      </c>
      <c r="C68" s="8">
        <v>10486.868790247532</v>
      </c>
      <c r="D68" s="8">
        <v>7684.0657318793465</v>
      </c>
      <c r="E68" s="8">
        <v>6887.8385722785542</v>
      </c>
      <c r="F68" s="8">
        <v>6712.7765219988669</v>
      </c>
      <c r="G68" s="8">
        <v>13822.524145438982</v>
      </c>
      <c r="H68" s="8">
        <v>13849.678663558954</v>
      </c>
      <c r="I68" s="8">
        <v>13840.388403478557</v>
      </c>
      <c r="J68" s="8">
        <v>14243.1188241581</v>
      </c>
      <c r="K68" s="8">
        <v>8777.6295829185565</v>
      </c>
      <c r="L68" s="8">
        <v>11205.836423879366</v>
      </c>
      <c r="M68" s="8">
        <v>5665.3132298300334</v>
      </c>
      <c r="N68" s="8">
        <v>5459.6704960799998</v>
      </c>
      <c r="O68" s="8">
        <v>5460.5033264256217</v>
      </c>
      <c r="P68" s="8">
        <v>5335.858420332991</v>
      </c>
      <c r="Q68" s="8">
        <v>5368.2510568906391</v>
      </c>
      <c r="R68" s="8">
        <v>5357.1362572697735</v>
      </c>
      <c r="S68" s="8">
        <v>5315.2312343362992</v>
      </c>
      <c r="T68" s="8">
        <v>5141.1343647543526</v>
      </c>
      <c r="U68" s="8">
        <v>5028.7268985677038</v>
      </c>
      <c r="V68" s="8">
        <v>4286.728130748008</v>
      </c>
      <c r="W68" s="8">
        <v>4994.6754766414997</v>
      </c>
    </row>
    <row r="69" spans="1:23" x14ac:dyDescent="0.25">
      <c r="A69" s="15" t="s">
        <v>56</v>
      </c>
      <c r="B69" s="16">
        <f>SUM(B70:B74)</f>
        <v>133692.73753680004</v>
      </c>
      <c r="C69" s="16">
        <f t="shared" ref="C69:W69" si="16">SUM(C70:C74)</f>
        <v>135454.72783788</v>
      </c>
      <c r="D69" s="16">
        <f t="shared" si="16"/>
        <v>135374.83515179998</v>
      </c>
      <c r="E69" s="16">
        <f t="shared" si="16"/>
        <v>132839.99087939999</v>
      </c>
      <c r="F69" s="16">
        <f t="shared" si="16"/>
        <v>133077.93364260002</v>
      </c>
      <c r="G69" s="16">
        <f t="shared" si="16"/>
        <v>130811.96792664001</v>
      </c>
      <c r="H69" s="16">
        <f t="shared" si="16"/>
        <v>131139.15651756001</v>
      </c>
      <c r="I69" s="16">
        <f t="shared" si="16"/>
        <v>130310.55564192001</v>
      </c>
      <c r="J69" s="16">
        <f t="shared" si="16"/>
        <v>124335.40683599998</v>
      </c>
      <c r="K69" s="16">
        <f t="shared" si="16"/>
        <v>122944.49793503998</v>
      </c>
      <c r="L69" s="16">
        <f t="shared" si="16"/>
        <v>123285.80083283996</v>
      </c>
      <c r="M69" s="16">
        <f t="shared" si="16"/>
        <v>127936.13673528003</v>
      </c>
      <c r="N69" s="16">
        <f t="shared" si="16"/>
        <v>126807.53759388001</v>
      </c>
      <c r="O69" s="16">
        <f t="shared" si="16"/>
        <v>125839.91511251999</v>
      </c>
      <c r="P69" s="16">
        <f t="shared" si="16"/>
        <v>125933.98628195999</v>
      </c>
      <c r="Q69" s="16">
        <f t="shared" si="16"/>
        <v>127245.70047204</v>
      </c>
      <c r="R69" s="16">
        <f t="shared" si="16"/>
        <v>127753.45607303998</v>
      </c>
      <c r="S69" s="16">
        <f t="shared" si="16"/>
        <v>128411.66218355998</v>
      </c>
      <c r="T69" s="16">
        <f t="shared" si="16"/>
        <v>125719.67765663996</v>
      </c>
      <c r="U69" s="16">
        <f t="shared" si="16"/>
        <v>125346.14181539997</v>
      </c>
      <c r="V69" s="16">
        <f t="shared" si="16"/>
        <v>105887.97517716001</v>
      </c>
      <c r="W69" s="16">
        <f t="shared" si="16"/>
        <v>118832.59108079996</v>
      </c>
    </row>
    <row r="70" spans="1:23" x14ac:dyDescent="0.25">
      <c r="A70" s="10" t="s">
        <v>75</v>
      </c>
      <c r="B70" s="8">
        <v>3175.3169280000006</v>
      </c>
      <c r="C70" s="8">
        <v>3238.8026579999996</v>
      </c>
      <c r="D70" s="8">
        <v>3020.0878260000004</v>
      </c>
      <c r="E70" s="8">
        <v>2794.5227253600001</v>
      </c>
      <c r="F70" s="8">
        <v>2667.7687773600001</v>
      </c>
      <c r="G70" s="8">
        <v>2646.1163005200006</v>
      </c>
      <c r="H70" s="8">
        <v>2639.9333894400006</v>
      </c>
      <c r="I70" s="8">
        <v>2639.9333894400006</v>
      </c>
      <c r="J70" s="8">
        <v>2643.047997480001</v>
      </c>
      <c r="K70" s="8">
        <v>2510.0531924400007</v>
      </c>
      <c r="L70" s="8">
        <v>2429.7190650000002</v>
      </c>
      <c r="M70" s="8">
        <v>4514.4086940000007</v>
      </c>
      <c r="N70" s="8">
        <v>4528.9112130000003</v>
      </c>
      <c r="O70" s="8">
        <v>4469.6151104400005</v>
      </c>
      <c r="P70" s="8">
        <v>4281.4940536799986</v>
      </c>
      <c r="Q70" s="8">
        <v>4275.7661901600013</v>
      </c>
      <c r="R70" s="8">
        <v>4409.6351183999996</v>
      </c>
      <c r="S70" s="8">
        <v>4558.4782131600005</v>
      </c>
      <c r="T70" s="8">
        <v>4794.7879594800006</v>
      </c>
      <c r="U70" s="8">
        <v>4873.1541022799984</v>
      </c>
      <c r="V70" s="8">
        <v>2998.9242410400002</v>
      </c>
      <c r="W70" s="8">
        <v>3693.3989641200019</v>
      </c>
    </row>
    <row r="71" spans="1:23" x14ac:dyDescent="0.25">
      <c r="A71" s="10" t="s">
        <v>58</v>
      </c>
      <c r="B71" s="8">
        <v>127894.12777944002</v>
      </c>
      <c r="C71" s="8">
        <v>130124.18468448002</v>
      </c>
      <c r="D71" s="8">
        <v>130228.65332531999</v>
      </c>
      <c r="E71" s="8">
        <v>127903.90912163998</v>
      </c>
      <c r="F71" s="8">
        <v>128071.65417732003</v>
      </c>
      <c r="G71" s="8">
        <v>126060.558363</v>
      </c>
      <c r="H71" s="8">
        <v>126375.21106848</v>
      </c>
      <c r="I71" s="8">
        <v>125535.13553088001</v>
      </c>
      <c r="J71" s="8">
        <v>119603.70803735999</v>
      </c>
      <c r="K71" s="8">
        <v>118383.30402407999</v>
      </c>
      <c r="L71" s="8">
        <v>118827.78425243996</v>
      </c>
      <c r="M71" s="8">
        <v>121407.91050816003</v>
      </c>
      <c r="N71" s="8">
        <v>120317.58166104001</v>
      </c>
      <c r="O71" s="8">
        <v>119404.97958491999</v>
      </c>
      <c r="P71" s="8">
        <v>119723.70157991999</v>
      </c>
      <c r="Q71" s="8">
        <v>121019.22727992</v>
      </c>
      <c r="R71" s="8">
        <v>121489.37952371998</v>
      </c>
      <c r="S71" s="8">
        <v>121955.72849388</v>
      </c>
      <c r="T71" s="8">
        <v>119073.30915599996</v>
      </c>
      <c r="U71" s="8">
        <v>118688.08024403999</v>
      </c>
      <c r="V71" s="8">
        <v>101352.16012320001</v>
      </c>
      <c r="W71" s="8">
        <v>113379.91422911995</v>
      </c>
    </row>
    <row r="72" spans="1:23" x14ac:dyDescent="0.25">
      <c r="A72" s="10" t="s">
        <v>57</v>
      </c>
      <c r="B72" s="8">
        <v>1162.8806072399998</v>
      </c>
      <c r="C72" s="8">
        <v>767.8982703600002</v>
      </c>
      <c r="D72" s="8">
        <v>790.20234071999994</v>
      </c>
      <c r="E72" s="8">
        <v>741.83261723999976</v>
      </c>
      <c r="F72" s="8">
        <v>738.6757793999999</v>
      </c>
      <c r="G72" s="8">
        <v>669.22774776000006</v>
      </c>
      <c r="H72" s="8">
        <v>647.13041639999994</v>
      </c>
      <c r="I72" s="8">
        <v>602.93628720000004</v>
      </c>
      <c r="J72" s="8">
        <v>625.03335179999999</v>
      </c>
      <c r="K72" s="8">
        <v>571.36897584000008</v>
      </c>
      <c r="L72" s="8">
        <v>539.80166448</v>
      </c>
      <c r="M72" s="8">
        <v>545.43323484000007</v>
      </c>
      <c r="N72" s="8">
        <v>500.5855436400002</v>
      </c>
      <c r="O72" s="8">
        <v>494.72642700000011</v>
      </c>
      <c r="P72" s="8">
        <v>461.13894216000011</v>
      </c>
      <c r="Q72" s="8">
        <v>468.5855475599999</v>
      </c>
      <c r="R72" s="8">
        <v>398.64827807999984</v>
      </c>
      <c r="S72" s="8">
        <v>414.42873264000008</v>
      </c>
      <c r="T72" s="8">
        <v>363.14438940000014</v>
      </c>
      <c r="U72" s="8">
        <v>360.34741079999992</v>
      </c>
      <c r="V72" s="8">
        <v>301.4774802</v>
      </c>
      <c r="W72" s="8">
        <v>343.44629747999988</v>
      </c>
    </row>
    <row r="73" spans="1:23" x14ac:dyDescent="0.25">
      <c r="A73" s="10" t="s">
        <v>59</v>
      </c>
      <c r="B73" s="8">
        <v>1460.4122221199998</v>
      </c>
      <c r="C73" s="8">
        <v>1323.8422250399999</v>
      </c>
      <c r="D73" s="8">
        <v>1335.8916597600003</v>
      </c>
      <c r="E73" s="8">
        <v>1399.72641516</v>
      </c>
      <c r="F73" s="8">
        <v>1599.8349085200002</v>
      </c>
      <c r="G73" s="8">
        <v>1436.0655153599998</v>
      </c>
      <c r="H73" s="8">
        <v>1476.8816432399999</v>
      </c>
      <c r="I73" s="8">
        <v>1532.5504343999996</v>
      </c>
      <c r="J73" s="8">
        <v>1463.6174493600001</v>
      </c>
      <c r="K73" s="8">
        <v>1478.8629226800001</v>
      </c>
      <c r="L73" s="8">
        <v>1484.7595909199999</v>
      </c>
      <c r="M73" s="8">
        <v>1426.0332862800001</v>
      </c>
      <c r="N73" s="8">
        <v>1418.1081642000001</v>
      </c>
      <c r="O73" s="8">
        <v>1428.2429781599997</v>
      </c>
      <c r="P73" s="8">
        <v>1425.3006942000002</v>
      </c>
      <c r="Q73" s="8">
        <v>1439.7704423999996</v>
      </c>
      <c r="R73" s="8">
        <v>1413.0786128400002</v>
      </c>
      <c r="S73" s="8">
        <v>1404.0078742799999</v>
      </c>
      <c r="T73" s="8">
        <v>1397.2669646400004</v>
      </c>
      <c r="U73" s="8">
        <v>1423.01809368</v>
      </c>
      <c r="V73" s="8">
        <v>1233.5740829999997</v>
      </c>
      <c r="W73" s="8">
        <v>1413.3440487600001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0.90882000000000007</v>
      </c>
      <c r="L74" s="8">
        <v>3.7362600000000006</v>
      </c>
      <c r="M74" s="8">
        <v>42.351011999999997</v>
      </c>
      <c r="N74" s="8">
        <v>42.351011999999997</v>
      </c>
      <c r="O74" s="8">
        <v>42.351011999999997</v>
      </c>
      <c r="P74" s="8">
        <v>42.351011999999997</v>
      </c>
      <c r="Q74" s="8">
        <v>42.351011999999997</v>
      </c>
      <c r="R74" s="8">
        <v>42.71454</v>
      </c>
      <c r="S74" s="8">
        <v>79.018869600000002</v>
      </c>
      <c r="T74" s="8">
        <v>91.169187120000032</v>
      </c>
      <c r="U74" s="8">
        <v>1.5419646</v>
      </c>
      <c r="V74" s="8">
        <v>1.83924972</v>
      </c>
      <c r="W74" s="8">
        <v>2.4875413199999996</v>
      </c>
    </row>
    <row r="75" spans="1:23" x14ac:dyDescent="0.25">
      <c r="A75" s="15" t="s">
        <v>61</v>
      </c>
      <c r="B75" s="16">
        <f>SUM(B76:B78)</f>
        <v>100343.70005237059</v>
      </c>
      <c r="C75" s="16">
        <f t="shared" ref="C75:W75" si="17">SUM(C76:C78)</f>
        <v>105632.07481626581</v>
      </c>
      <c r="D75" s="16">
        <f t="shared" si="17"/>
        <v>99448.674534786405</v>
      </c>
      <c r="E75" s="16">
        <f t="shared" si="17"/>
        <v>103751.6440270426</v>
      </c>
      <c r="F75" s="16">
        <f t="shared" si="17"/>
        <v>107997.54275632022</v>
      </c>
      <c r="G75" s="16">
        <f t="shared" si="17"/>
        <v>104973.05216249972</v>
      </c>
      <c r="H75" s="16">
        <f t="shared" si="17"/>
        <v>99811.01994143214</v>
      </c>
      <c r="I75" s="16">
        <f t="shared" si="17"/>
        <v>90900.973008382629</v>
      </c>
      <c r="J75" s="16">
        <f t="shared" si="17"/>
        <v>97641.911277652121</v>
      </c>
      <c r="K75" s="16">
        <f t="shared" si="17"/>
        <v>99422.186286395532</v>
      </c>
      <c r="L75" s="16">
        <f t="shared" si="17"/>
        <v>97420.884762627902</v>
      </c>
      <c r="M75" s="16">
        <f t="shared" si="17"/>
        <v>83401.450192480319</v>
      </c>
      <c r="N75" s="16">
        <f t="shared" si="17"/>
        <v>88629.978304858494</v>
      </c>
      <c r="O75" s="16">
        <f t="shared" si="17"/>
        <v>91966.233653881296</v>
      </c>
      <c r="P75" s="16">
        <f t="shared" si="17"/>
        <v>76283.286184647979</v>
      </c>
      <c r="Q75" s="16">
        <f t="shared" si="17"/>
        <v>79629.742559834252</v>
      </c>
      <c r="R75" s="16">
        <f t="shared" si="17"/>
        <v>78942.672068859451</v>
      </c>
      <c r="S75" s="16">
        <f t="shared" si="17"/>
        <v>78764.393176693164</v>
      </c>
      <c r="T75" s="16">
        <f t="shared" si="17"/>
        <v>75845.477483283597</v>
      </c>
      <c r="U75" s="16">
        <f t="shared" si="17"/>
        <v>73754.607029714884</v>
      </c>
      <c r="V75" s="16">
        <f t="shared" si="17"/>
        <v>71667.428508549841</v>
      </c>
      <c r="W75" s="16">
        <f t="shared" si="17"/>
        <v>74558.83509943659</v>
      </c>
    </row>
    <row r="76" spans="1:23" x14ac:dyDescent="0.25">
      <c r="A76" s="10" t="s">
        <v>62</v>
      </c>
      <c r="B76" s="8">
        <v>27626.771731128141</v>
      </c>
      <c r="C76" s="8">
        <v>28676.596716784341</v>
      </c>
      <c r="D76" s="8">
        <v>25671.614332384193</v>
      </c>
      <c r="E76" s="8">
        <v>29223.742557681246</v>
      </c>
      <c r="F76" s="8">
        <v>29709.660442359047</v>
      </c>
      <c r="G76" s="8">
        <v>28163.678564698581</v>
      </c>
      <c r="H76" s="8">
        <v>25504.852697511171</v>
      </c>
      <c r="I76" s="8">
        <v>24791.422334061815</v>
      </c>
      <c r="J76" s="8">
        <v>25730.861386970693</v>
      </c>
      <c r="K76" s="8">
        <v>28128.010941514407</v>
      </c>
      <c r="L76" s="8">
        <v>28937.685506786795</v>
      </c>
      <c r="M76" s="8">
        <v>22850.662668159872</v>
      </c>
      <c r="N76" s="8">
        <v>24662.953891857971</v>
      </c>
      <c r="O76" s="8">
        <v>25890.214564680784</v>
      </c>
      <c r="P76" s="8">
        <v>22626.482088087581</v>
      </c>
      <c r="Q76" s="8">
        <v>23734.350343033842</v>
      </c>
      <c r="R76" s="8">
        <v>22958.019420218992</v>
      </c>
      <c r="S76" s="8">
        <v>23839.270195537039</v>
      </c>
      <c r="T76" s="8">
        <v>23769.538797686855</v>
      </c>
      <c r="U76" s="8">
        <v>23299.281931795555</v>
      </c>
      <c r="V76" s="8">
        <v>21624.752802594441</v>
      </c>
      <c r="W76" s="8">
        <v>23536.189669808959</v>
      </c>
    </row>
    <row r="77" spans="1:23" x14ac:dyDescent="0.25">
      <c r="A77" s="10" t="s">
        <v>63</v>
      </c>
      <c r="B77" s="8">
        <v>60565.114132562449</v>
      </c>
      <c r="C77" s="8">
        <v>64396.64334852148</v>
      </c>
      <c r="D77" s="8">
        <v>60875.906999402214</v>
      </c>
      <c r="E77" s="8">
        <v>61870.199316121361</v>
      </c>
      <c r="F77" s="8">
        <v>65132.119210681187</v>
      </c>
      <c r="G77" s="8">
        <v>64076.407367761138</v>
      </c>
      <c r="H77" s="8">
        <v>61967.618663040965</v>
      </c>
      <c r="I77" s="8">
        <v>54092.834664120812</v>
      </c>
      <c r="J77" s="8">
        <v>59658.132439801426</v>
      </c>
      <c r="K77" s="8">
        <v>59129.792192161127</v>
      </c>
      <c r="L77" s="8">
        <v>56685.443625361106</v>
      </c>
      <c r="M77" s="8">
        <v>48710.262364560425</v>
      </c>
      <c r="N77" s="8">
        <v>52696.113467040494</v>
      </c>
      <c r="O77" s="8">
        <v>54293.071524120489</v>
      </c>
      <c r="P77" s="8">
        <v>42026.492693880376</v>
      </c>
      <c r="Q77" s="8">
        <v>44356.515107040388</v>
      </c>
      <c r="R77" s="8">
        <v>45402.627685680432</v>
      </c>
      <c r="S77" s="8">
        <v>44534.433788280439</v>
      </c>
      <c r="T77" s="8">
        <v>41457.365227080139</v>
      </c>
      <c r="U77" s="8">
        <v>40024.178127360166</v>
      </c>
      <c r="V77" s="8">
        <v>38835.835266240101</v>
      </c>
      <c r="W77" s="8">
        <v>39911.022137520151</v>
      </c>
    </row>
    <row r="78" spans="1:23" x14ac:dyDescent="0.25">
      <c r="A78" s="10" t="s">
        <v>64</v>
      </c>
      <c r="B78" s="8">
        <v>12151.814188680002</v>
      </c>
      <c r="C78" s="8">
        <v>12558.834750959999</v>
      </c>
      <c r="D78" s="8">
        <v>12901.153202999998</v>
      </c>
      <c r="E78" s="8">
        <v>12657.702153239999</v>
      </c>
      <c r="F78" s="8">
        <v>13155.763103280002</v>
      </c>
      <c r="G78" s="8">
        <v>12732.966230040001</v>
      </c>
      <c r="H78" s="8">
        <v>12338.54858088</v>
      </c>
      <c r="I78" s="8">
        <v>12016.7160102</v>
      </c>
      <c r="J78" s="8">
        <v>12252.917450880002</v>
      </c>
      <c r="K78" s="8">
        <v>12164.383152720002</v>
      </c>
      <c r="L78" s="8">
        <v>11797.755630479996</v>
      </c>
      <c r="M78" s="8">
        <v>11840.525159760024</v>
      </c>
      <c r="N78" s="8">
        <v>11270.910945960022</v>
      </c>
      <c r="O78" s="8">
        <v>11782.947565080021</v>
      </c>
      <c r="P78" s="8">
        <v>11630.311402680023</v>
      </c>
      <c r="Q78" s="8">
        <v>11538.877109760022</v>
      </c>
      <c r="R78" s="8">
        <v>10582.024962960026</v>
      </c>
      <c r="S78" s="8">
        <v>10390.689192875676</v>
      </c>
      <c r="T78" s="8">
        <v>10618.573458516612</v>
      </c>
      <c r="U78" s="8">
        <v>10431.146970559164</v>
      </c>
      <c r="V78" s="8">
        <v>11206.840439715306</v>
      </c>
      <c r="W78" s="8">
        <v>11111.623292107482</v>
      </c>
    </row>
    <row r="79" spans="1:23" x14ac:dyDescent="0.25">
      <c r="A79" s="15" t="s">
        <v>37</v>
      </c>
      <c r="B79" s="16">
        <f>SUM(B80:B81)</f>
        <v>1957.6646900000001</v>
      </c>
      <c r="C79" s="16">
        <f t="shared" ref="C79:W79" si="18">SUM(C80:C81)</f>
        <v>2096.9902499999998</v>
      </c>
      <c r="D79" s="16">
        <f t="shared" si="18"/>
        <v>2665.7524800000001</v>
      </c>
      <c r="E79" s="16">
        <f t="shared" si="18"/>
        <v>2875.1623300000001</v>
      </c>
      <c r="F79" s="16">
        <f t="shared" si="18"/>
        <v>2875.17913</v>
      </c>
      <c r="G79" s="16">
        <f t="shared" si="18"/>
        <v>2625.9476599999998</v>
      </c>
      <c r="H79" s="16">
        <f t="shared" si="18"/>
        <v>2648.1747700000001</v>
      </c>
      <c r="I79" s="16">
        <f t="shared" si="18"/>
        <v>2518.82494</v>
      </c>
      <c r="J79" s="16">
        <f t="shared" si="18"/>
        <v>2534.3578299999999</v>
      </c>
      <c r="K79" s="16">
        <f t="shared" si="18"/>
        <v>2256.6762399999998</v>
      </c>
      <c r="L79" s="16">
        <f t="shared" si="18"/>
        <v>2258.2197000000001</v>
      </c>
      <c r="M79" s="16">
        <f t="shared" si="18"/>
        <v>2650.6152099999999</v>
      </c>
      <c r="N79" s="16">
        <f t="shared" si="18"/>
        <v>2283.6476899999998</v>
      </c>
      <c r="O79" s="16">
        <f t="shared" si="18"/>
        <v>2232.70255</v>
      </c>
      <c r="P79" s="16">
        <f t="shared" si="18"/>
        <v>2118.8974499999999</v>
      </c>
      <c r="Q79" s="16">
        <f t="shared" si="18"/>
        <v>2036.67787</v>
      </c>
      <c r="R79" s="16">
        <f t="shared" si="18"/>
        <v>1346.6932300000001</v>
      </c>
      <c r="S79" s="16">
        <f t="shared" si="18"/>
        <v>1324.0206900000001</v>
      </c>
      <c r="T79" s="16">
        <f t="shared" si="18"/>
        <v>1417.4866300000001</v>
      </c>
      <c r="U79" s="16">
        <f t="shared" si="18"/>
        <v>1607.8747499999999</v>
      </c>
      <c r="V79" s="16">
        <f t="shared" si="18"/>
        <v>1475.0752299999999</v>
      </c>
      <c r="W79" s="16">
        <f t="shared" si="18"/>
        <v>2130.7385800000002</v>
      </c>
    </row>
    <row r="80" spans="1:23" x14ac:dyDescent="0.25">
      <c r="A80" s="10" t="s">
        <v>38</v>
      </c>
      <c r="B80" s="8">
        <f t="shared" ref="B80:W80" si="19">B29</f>
        <v>1957.6646900000001</v>
      </c>
      <c r="C80" s="8">
        <f t="shared" si="19"/>
        <v>2096.9902499999998</v>
      </c>
      <c r="D80" s="8">
        <f t="shared" si="19"/>
        <v>2665.7524800000001</v>
      </c>
      <c r="E80" s="8">
        <f t="shared" si="19"/>
        <v>2875.1623300000001</v>
      </c>
      <c r="F80" s="8">
        <f t="shared" si="19"/>
        <v>2875.17913</v>
      </c>
      <c r="G80" s="8">
        <f t="shared" si="19"/>
        <v>2625.9476599999998</v>
      </c>
      <c r="H80" s="8">
        <f t="shared" si="19"/>
        <v>2648.1747700000001</v>
      </c>
      <c r="I80" s="8">
        <f t="shared" si="19"/>
        <v>2518.82494</v>
      </c>
      <c r="J80" s="8">
        <f t="shared" si="19"/>
        <v>2534.3578299999999</v>
      </c>
      <c r="K80" s="8">
        <f t="shared" si="19"/>
        <v>2256.6762399999998</v>
      </c>
      <c r="L80" s="8">
        <f t="shared" si="19"/>
        <v>2258.2197000000001</v>
      </c>
      <c r="M80" s="8">
        <f t="shared" si="19"/>
        <v>2650.6152099999999</v>
      </c>
      <c r="N80" s="8">
        <f t="shared" si="19"/>
        <v>2283.6476899999998</v>
      </c>
      <c r="O80" s="8">
        <f t="shared" si="19"/>
        <v>2232.70255</v>
      </c>
      <c r="P80" s="8">
        <f t="shared" si="19"/>
        <v>2118.8974499999999</v>
      </c>
      <c r="Q80" s="8">
        <f t="shared" si="19"/>
        <v>2036.67787</v>
      </c>
      <c r="R80" s="8">
        <f t="shared" si="19"/>
        <v>1346.6932300000001</v>
      </c>
      <c r="S80" s="8">
        <f t="shared" si="19"/>
        <v>1324.0206900000001</v>
      </c>
      <c r="T80" s="8">
        <f t="shared" si="19"/>
        <v>1417.4866300000001</v>
      </c>
      <c r="U80" s="8">
        <f t="shared" si="19"/>
        <v>1607.8747499999999</v>
      </c>
      <c r="V80" s="8">
        <f t="shared" si="19"/>
        <v>1475.0752299999999</v>
      </c>
      <c r="W80" s="8">
        <f t="shared" si="19"/>
        <v>2130.7385800000002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4296.4126399999996</v>
      </c>
      <c r="C82" s="16">
        <f t="shared" si="21"/>
        <v>4260.0160299999998</v>
      </c>
      <c r="D82" s="16">
        <f t="shared" si="21"/>
        <v>4012.0641799999999</v>
      </c>
      <c r="E82" s="16">
        <f t="shared" si="21"/>
        <v>3973.05339</v>
      </c>
      <c r="F82" s="16">
        <f t="shared" si="21"/>
        <v>4003.8622399999999</v>
      </c>
      <c r="G82" s="16">
        <f t="shared" si="21"/>
        <v>4009.2427400000001</v>
      </c>
      <c r="H82" s="16">
        <f t="shared" si="21"/>
        <v>4317.1779699999997</v>
      </c>
      <c r="I82" s="16">
        <f t="shared" si="21"/>
        <v>4625.3105400000004</v>
      </c>
      <c r="J82" s="16">
        <f t="shared" si="21"/>
        <v>4911.0036399999999</v>
      </c>
      <c r="K82" s="16">
        <f t="shared" si="21"/>
        <v>4630.1700600000004</v>
      </c>
      <c r="L82" s="16">
        <f t="shared" si="21"/>
        <v>4221.3629199999996</v>
      </c>
      <c r="M82" s="16">
        <f t="shared" si="21"/>
        <v>3991.0283100000001</v>
      </c>
      <c r="N82" s="16">
        <f t="shared" si="21"/>
        <v>3402.27954</v>
      </c>
      <c r="O82" s="16">
        <f t="shared" si="21"/>
        <v>3136.57114</v>
      </c>
      <c r="P82" s="16">
        <f t="shared" si="21"/>
        <v>3048.5560399999999</v>
      </c>
      <c r="Q82" s="16">
        <f t="shared" si="21"/>
        <v>2945.8352300000001</v>
      </c>
      <c r="R82" s="16">
        <f t="shared" si="21"/>
        <v>2957.8002799999999</v>
      </c>
      <c r="S82" s="16">
        <f t="shared" si="21"/>
        <v>2902.06718</v>
      </c>
      <c r="T82" s="16">
        <f t="shared" si="21"/>
        <v>2997.5133799999999</v>
      </c>
      <c r="U82" s="16">
        <f t="shared" si="21"/>
        <v>2587.8592800000001</v>
      </c>
      <c r="V82" s="16">
        <f t="shared" si="21"/>
        <v>2203.80168</v>
      </c>
      <c r="W82" s="16">
        <f t="shared" si="21"/>
        <v>1754.93488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39354.965516979646</v>
      </c>
      <c r="C84" s="16">
        <f t="shared" ref="C84:W84" si="23">SUM(C85:C88)</f>
        <v>37989.458430766754</v>
      </c>
      <c r="D84" s="16">
        <f t="shared" si="23"/>
        <v>38691.813672036653</v>
      </c>
      <c r="E84" s="16">
        <f t="shared" si="23"/>
        <v>37661.787215205521</v>
      </c>
      <c r="F84" s="16">
        <f t="shared" si="23"/>
        <v>39636.929705675728</v>
      </c>
      <c r="G84" s="16">
        <f t="shared" si="23"/>
        <v>39649.516634583371</v>
      </c>
      <c r="H84" s="16">
        <f t="shared" si="23"/>
        <v>41085.625542640133</v>
      </c>
      <c r="I84" s="16">
        <f t="shared" si="23"/>
        <v>41776.446260602657</v>
      </c>
      <c r="J84" s="16">
        <f t="shared" si="23"/>
        <v>37608.133917047344</v>
      </c>
      <c r="K84" s="16">
        <f t="shared" si="23"/>
        <v>28427.924377755811</v>
      </c>
      <c r="L84" s="16">
        <f t="shared" si="23"/>
        <v>32243.170012536892</v>
      </c>
      <c r="M84" s="16">
        <f t="shared" si="23"/>
        <v>31971.241958567112</v>
      </c>
      <c r="N84" s="16">
        <f t="shared" si="23"/>
        <v>30105.13755796594</v>
      </c>
      <c r="O84" s="16">
        <f t="shared" si="23"/>
        <v>32018.367273256994</v>
      </c>
      <c r="P84" s="16">
        <f t="shared" si="23"/>
        <v>31730.898110209433</v>
      </c>
      <c r="Q84" s="16">
        <f t="shared" si="23"/>
        <v>30344.193961381796</v>
      </c>
      <c r="R84" s="16">
        <f t="shared" si="23"/>
        <v>30552.050752628071</v>
      </c>
      <c r="S84" s="16">
        <f t="shared" si="23"/>
        <v>31959.896728033058</v>
      </c>
      <c r="T84" s="16">
        <f t="shared" si="23"/>
        <v>31560.049607228259</v>
      </c>
      <c r="U84" s="16">
        <f t="shared" si="23"/>
        <v>30744.797587733232</v>
      </c>
      <c r="V84" s="16">
        <f t="shared" si="23"/>
        <v>26487.139507705957</v>
      </c>
      <c r="W84" s="16">
        <f t="shared" si="23"/>
        <v>30286.892976436229</v>
      </c>
    </row>
    <row r="85" spans="1:23" x14ac:dyDescent="0.25">
      <c r="A85" s="9" t="s">
        <v>69</v>
      </c>
      <c r="B85" s="8">
        <v>12337.267903873499</v>
      </c>
      <c r="C85" s="8">
        <v>12276.988223868741</v>
      </c>
      <c r="D85" s="8">
        <v>12274.729322689296</v>
      </c>
      <c r="E85" s="8">
        <v>12139.09517485674</v>
      </c>
      <c r="F85" s="8">
        <v>12778.461875177591</v>
      </c>
      <c r="G85" s="8">
        <v>12618.119547162913</v>
      </c>
      <c r="H85" s="8">
        <v>12977.03041312425</v>
      </c>
      <c r="I85" s="8">
        <v>13122.509873231676</v>
      </c>
      <c r="J85" s="8">
        <v>12366.321255136951</v>
      </c>
      <c r="K85" s="8">
        <v>10549.3418176328</v>
      </c>
      <c r="L85" s="8">
        <v>11020.205469566385</v>
      </c>
      <c r="M85" s="8">
        <v>11335.373260030246</v>
      </c>
      <c r="N85" s="8">
        <v>10595.962519308807</v>
      </c>
      <c r="O85" s="8">
        <v>10621.557143404729</v>
      </c>
      <c r="P85" s="8">
        <v>10234.530169161089</v>
      </c>
      <c r="Q85" s="8">
        <v>9687.5529732082432</v>
      </c>
      <c r="R85" s="8">
        <v>9594.9113316867188</v>
      </c>
      <c r="S85" s="8">
        <v>9501.2461849764131</v>
      </c>
      <c r="T85" s="8">
        <v>9936.4410633403677</v>
      </c>
      <c r="U85" s="8">
        <v>10015.510321230944</v>
      </c>
      <c r="V85" s="8">
        <v>9055.0164757889652</v>
      </c>
      <c r="W85" s="8">
        <v>9740.2291899491665</v>
      </c>
    </row>
    <row r="86" spans="1:23" x14ac:dyDescent="0.25">
      <c r="A86" s="9" t="s">
        <v>70</v>
      </c>
      <c r="B86" s="8">
        <v>8530.9967079007965</v>
      </c>
      <c r="C86" s="8">
        <v>8568.5279192046019</v>
      </c>
      <c r="D86" s="8">
        <v>7928.2217182719696</v>
      </c>
      <c r="E86" s="8">
        <v>7711.7405657772724</v>
      </c>
      <c r="F86" s="8">
        <v>8014.728905826365</v>
      </c>
      <c r="G86" s="8">
        <v>8191.5071115283354</v>
      </c>
      <c r="H86" s="8">
        <v>7585.5673396329112</v>
      </c>
      <c r="I86" s="8">
        <v>7876.0642405727294</v>
      </c>
      <c r="J86" s="8">
        <v>7435.6748403838801</v>
      </c>
      <c r="K86" s="8">
        <v>6511.6049832114404</v>
      </c>
      <c r="L86" s="8">
        <v>6503.1293256209046</v>
      </c>
      <c r="M86" s="8">
        <v>6453.1562189439364</v>
      </c>
      <c r="N86" s="8">
        <v>6388.9530883246898</v>
      </c>
      <c r="O86" s="8">
        <v>6311.8076558208668</v>
      </c>
      <c r="P86" s="8">
        <v>6770.8374968864391</v>
      </c>
      <c r="Q86" s="8">
        <v>6691.5735469534866</v>
      </c>
      <c r="R86" s="8">
        <v>6528.6243868117253</v>
      </c>
      <c r="S86" s="8">
        <v>6851.7624590743499</v>
      </c>
      <c r="T86" s="8">
        <v>6567.7186895637969</v>
      </c>
      <c r="U86" s="8">
        <v>6724.3488908774634</v>
      </c>
      <c r="V86" s="8">
        <v>6284.3824389686097</v>
      </c>
      <c r="W86" s="8">
        <v>6420.9476198321772</v>
      </c>
    </row>
    <row r="87" spans="1:23" x14ac:dyDescent="0.25">
      <c r="A87" s="9" t="s">
        <v>71</v>
      </c>
      <c r="B87" s="8">
        <v>17344.890554403984</v>
      </c>
      <c r="C87" s="8">
        <v>16011.0986422396</v>
      </c>
      <c r="D87" s="8">
        <v>17498.874174927434</v>
      </c>
      <c r="E87" s="8">
        <v>16827.881331492386</v>
      </c>
      <c r="F87" s="8">
        <v>17729.63548729055</v>
      </c>
      <c r="G87" s="8">
        <v>17676.847191012854</v>
      </c>
      <c r="H87" s="8">
        <v>19511.17008070838</v>
      </c>
      <c r="I87" s="8">
        <v>19559.191130907264</v>
      </c>
      <c r="J87" s="8">
        <v>16741.90264766266</v>
      </c>
      <c r="K87" s="8">
        <v>10414.718538958392</v>
      </c>
      <c r="L87" s="8">
        <v>13713.118134788538</v>
      </c>
      <c r="M87" s="8">
        <v>13214.344836260023</v>
      </c>
      <c r="N87" s="8">
        <v>12191.290508266373</v>
      </c>
      <c r="O87" s="8">
        <v>14081.166224005705</v>
      </c>
      <c r="P87" s="8">
        <v>13725.243083198764</v>
      </c>
      <c r="Q87" s="8">
        <v>13058.842055340701</v>
      </c>
      <c r="R87" s="8">
        <v>13488.252710046092</v>
      </c>
      <c r="S87" s="8">
        <v>14858.735010767639</v>
      </c>
      <c r="T87" s="8">
        <v>14244.592385793492</v>
      </c>
      <c r="U87" s="8">
        <v>13295.756950814301</v>
      </c>
      <c r="V87" s="8">
        <v>10423.241114544862</v>
      </c>
      <c r="W87" s="8">
        <v>13104.971377109092</v>
      </c>
    </row>
    <row r="88" spans="1:23" x14ac:dyDescent="0.25">
      <c r="A88" s="9" t="s">
        <v>67</v>
      </c>
      <c r="B88" s="8">
        <v>1141.810350801363</v>
      </c>
      <c r="C88" s="8">
        <v>1132.843645453811</v>
      </c>
      <c r="D88" s="8">
        <v>989.98845614795061</v>
      </c>
      <c r="E88" s="8">
        <v>983.07014307912152</v>
      </c>
      <c r="F88" s="8">
        <v>1114.103437381219</v>
      </c>
      <c r="G88" s="8">
        <v>1163.042784879277</v>
      </c>
      <c r="H88" s="8">
        <v>1011.8577091746</v>
      </c>
      <c r="I88" s="8">
        <v>1218.681015890988</v>
      </c>
      <c r="J88" s="8">
        <v>1064.235173863852</v>
      </c>
      <c r="K88" s="8">
        <v>952.25903795317799</v>
      </c>
      <c r="L88" s="8">
        <v>1006.717082561064</v>
      </c>
      <c r="M88" s="8">
        <v>968.36764333290603</v>
      </c>
      <c r="N88" s="8">
        <v>928.93144206607178</v>
      </c>
      <c r="O88" s="8">
        <v>1003.836250025696</v>
      </c>
      <c r="P88" s="8">
        <v>1000.287360963144</v>
      </c>
      <c r="Q88" s="8">
        <v>906.22538587936344</v>
      </c>
      <c r="R88" s="8">
        <v>940.26232408353496</v>
      </c>
      <c r="S88" s="8">
        <v>748.15307321465548</v>
      </c>
      <c r="T88" s="8">
        <v>811.2974685306009</v>
      </c>
      <c r="U88" s="8">
        <v>709.18142481052405</v>
      </c>
      <c r="V88" s="8">
        <v>724.49947840352286</v>
      </c>
      <c r="W88" s="8">
        <v>1020.74478954579</v>
      </c>
    </row>
    <row r="89" spans="1:23" x14ac:dyDescent="0.25">
      <c r="A89" s="18" t="s">
        <v>42</v>
      </c>
      <c r="B89" s="16">
        <f t="shared" ref="B89:W89" si="24">B42</f>
        <v>1992.23524</v>
      </c>
      <c r="C89" s="16">
        <f t="shared" si="24"/>
        <v>1959.2813799999999</v>
      </c>
      <c r="D89" s="16">
        <f t="shared" si="24"/>
        <v>1971.8667600000001</v>
      </c>
      <c r="E89" s="16">
        <f t="shared" si="24"/>
        <v>1976.9905100000001</v>
      </c>
      <c r="F89" s="16">
        <f t="shared" si="24"/>
        <v>1981.9244799999999</v>
      </c>
      <c r="G89" s="16">
        <f t="shared" si="24"/>
        <v>1971.32573</v>
      </c>
      <c r="H89" s="16">
        <f t="shared" si="24"/>
        <v>1890.5823</v>
      </c>
      <c r="I89" s="16">
        <f t="shared" si="24"/>
        <v>1876.4916599999999</v>
      </c>
      <c r="J89" s="16">
        <f t="shared" si="24"/>
        <v>1952.9343200000001</v>
      </c>
      <c r="K89" s="16">
        <f t="shared" si="24"/>
        <v>2071.3625299999999</v>
      </c>
      <c r="L89" s="16">
        <f t="shared" si="24"/>
        <v>1909.92823</v>
      </c>
      <c r="M89" s="16">
        <f t="shared" si="24"/>
        <v>2110.12408</v>
      </c>
      <c r="N89" s="16">
        <f t="shared" si="24"/>
        <v>2161.42202</v>
      </c>
      <c r="O89" s="16">
        <f t="shared" si="24"/>
        <v>2014.18076</v>
      </c>
      <c r="P89" s="16">
        <f t="shared" si="24"/>
        <v>2109.7766299999998</v>
      </c>
      <c r="Q89" s="16">
        <f t="shared" si="24"/>
        <v>2117.14347</v>
      </c>
      <c r="R89" s="16">
        <f t="shared" si="24"/>
        <v>2111.8175099999999</v>
      </c>
      <c r="S89" s="16">
        <f t="shared" si="24"/>
        <v>2103.3709399999998</v>
      </c>
      <c r="T89" s="16">
        <f t="shared" si="24"/>
        <v>2215.9594099999999</v>
      </c>
      <c r="U89" s="16">
        <f t="shared" si="24"/>
        <v>2028.5996399999999</v>
      </c>
      <c r="V89" s="16">
        <f t="shared" si="24"/>
        <v>2076.71585</v>
      </c>
      <c r="W89" s="16">
        <f t="shared" si="24"/>
        <v>1955.51666</v>
      </c>
    </row>
    <row r="90" spans="1:23" x14ac:dyDescent="0.25">
      <c r="A90" s="18" t="s">
        <v>65</v>
      </c>
      <c r="B90" s="16">
        <f t="shared" ref="B90:W90" si="25">B43</f>
        <v>1704.04422</v>
      </c>
      <c r="C90" s="16">
        <f t="shared" si="25"/>
        <v>1640.5243800000001</v>
      </c>
      <c r="D90" s="16">
        <f t="shared" si="25"/>
        <v>1614.51567</v>
      </c>
      <c r="E90" s="16">
        <f t="shared" si="25"/>
        <v>1616.95415</v>
      </c>
      <c r="F90" s="16">
        <f t="shared" si="25"/>
        <v>1489.22693</v>
      </c>
      <c r="G90" s="16">
        <f t="shared" si="25"/>
        <v>1549.0705</v>
      </c>
      <c r="H90" s="16">
        <f t="shared" si="25"/>
        <v>1612.3400999999999</v>
      </c>
      <c r="I90" s="16">
        <f t="shared" si="25"/>
        <v>1490.83437</v>
      </c>
      <c r="J90" s="16">
        <f t="shared" si="25"/>
        <v>1547.10283</v>
      </c>
      <c r="K90" s="16">
        <f t="shared" si="25"/>
        <v>1522.88967</v>
      </c>
      <c r="L90" s="16">
        <f t="shared" si="25"/>
        <v>1607.5249899999999</v>
      </c>
      <c r="M90" s="16">
        <f t="shared" si="25"/>
        <v>1650.0985499999999</v>
      </c>
      <c r="N90" s="16">
        <f t="shared" si="25"/>
        <v>1542.1148499999999</v>
      </c>
      <c r="O90" s="16">
        <f t="shared" si="25"/>
        <v>1544.95856</v>
      </c>
      <c r="P90" s="16">
        <f t="shared" si="25"/>
        <v>1794.66545</v>
      </c>
      <c r="Q90" s="16">
        <f t="shared" si="25"/>
        <v>1541.8625300000001</v>
      </c>
      <c r="R90" s="16">
        <f t="shared" si="25"/>
        <v>1553.9107100000001</v>
      </c>
      <c r="S90" s="16">
        <f t="shared" si="25"/>
        <v>1479.25936</v>
      </c>
      <c r="T90" s="16">
        <f t="shared" si="25"/>
        <v>1445.9414099999999</v>
      </c>
      <c r="U90" s="16">
        <f t="shared" si="25"/>
        <v>1814.89417</v>
      </c>
      <c r="V90" s="16">
        <f t="shared" si="25"/>
        <v>1624.0133800000001</v>
      </c>
      <c r="W90" s="16">
        <f t="shared" si="25"/>
        <v>1700.28288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24773.119141680003</v>
      </c>
      <c r="C92" s="16">
        <f t="shared" ref="C92:W92" si="27">SUM(C93:C94)</f>
        <v>23220.263755079995</v>
      </c>
      <c r="D92" s="16">
        <f t="shared" si="27"/>
        <v>23042.947082760002</v>
      </c>
      <c r="E92" s="16">
        <f t="shared" si="27"/>
        <v>23109.810486479997</v>
      </c>
      <c r="F92" s="16">
        <f t="shared" si="27"/>
        <v>25192.863362160006</v>
      </c>
      <c r="G92" s="16">
        <f t="shared" si="27"/>
        <v>24612.598096560003</v>
      </c>
      <c r="H92" s="16">
        <f t="shared" si="27"/>
        <v>25673.681509200003</v>
      </c>
      <c r="I92" s="16">
        <f t="shared" si="27"/>
        <v>26516.883557159999</v>
      </c>
      <c r="J92" s="16">
        <f t="shared" si="27"/>
        <v>25513.773813360003</v>
      </c>
      <c r="K92" s="16">
        <f t="shared" si="27"/>
        <v>23908.332548520004</v>
      </c>
      <c r="L92" s="16">
        <f t="shared" si="27"/>
        <v>23992.488095040007</v>
      </c>
      <c r="M92" s="16">
        <f t="shared" si="27"/>
        <v>25294.870472759998</v>
      </c>
      <c r="N92" s="16">
        <f t="shared" si="27"/>
        <v>24366.307061160001</v>
      </c>
      <c r="O92" s="16">
        <f t="shared" si="27"/>
        <v>23481.320828040003</v>
      </c>
      <c r="P92" s="16">
        <f t="shared" si="27"/>
        <v>22554.11959812</v>
      </c>
      <c r="Q92" s="16">
        <f t="shared" si="27"/>
        <v>22850.544247919999</v>
      </c>
      <c r="R92" s="16">
        <f t="shared" si="27"/>
        <v>22272.339570840009</v>
      </c>
      <c r="S92" s="16">
        <f t="shared" si="27"/>
        <v>22834.631736360003</v>
      </c>
      <c r="T92" s="16">
        <f t="shared" si="27"/>
        <v>24147.980755200006</v>
      </c>
      <c r="U92" s="16">
        <f t="shared" si="27"/>
        <v>24247.590341040002</v>
      </c>
      <c r="V92" s="16">
        <f t="shared" si="27"/>
        <v>11187.317403720002</v>
      </c>
      <c r="W92" s="16">
        <f t="shared" si="27"/>
        <v>11586.785751360001</v>
      </c>
    </row>
    <row r="93" spans="1:23" x14ac:dyDescent="0.25">
      <c r="A93" s="9" t="s">
        <v>73</v>
      </c>
      <c r="B93" s="8">
        <v>15701.752080000002</v>
      </c>
      <c r="C93" s="8">
        <v>15527.358629999997</v>
      </c>
      <c r="D93" s="8">
        <v>15590.774429999999</v>
      </c>
      <c r="E93" s="8">
        <v>15117.70990428</v>
      </c>
      <c r="F93" s="8">
        <v>16162.655784840004</v>
      </c>
      <c r="G93" s="8">
        <v>16357.423825440001</v>
      </c>
      <c r="H93" s="8">
        <v>17121.038321880002</v>
      </c>
      <c r="I93" s="8">
        <v>17748.624115439998</v>
      </c>
      <c r="J93" s="8">
        <v>17853.736968720004</v>
      </c>
      <c r="K93" s="8">
        <v>16264.677053160001</v>
      </c>
      <c r="L93" s="8">
        <v>16580.015871840005</v>
      </c>
      <c r="M93" s="8">
        <v>16794.773866799998</v>
      </c>
      <c r="N93" s="8">
        <v>16318.627850880001</v>
      </c>
      <c r="O93" s="8">
        <v>16127.489264760001</v>
      </c>
      <c r="P93" s="8">
        <v>16261.675285679999</v>
      </c>
      <c r="Q93" s="8">
        <v>17224.22514672</v>
      </c>
      <c r="R93" s="8">
        <v>16940.75108508001</v>
      </c>
      <c r="S93" s="8">
        <v>17202.268784880001</v>
      </c>
      <c r="T93" s="8">
        <v>17799.730779240006</v>
      </c>
      <c r="U93" s="8">
        <v>18696.439509480002</v>
      </c>
      <c r="V93" s="8">
        <v>8019.5431726800016</v>
      </c>
      <c r="W93" s="8">
        <v>8117.0075628000013</v>
      </c>
    </row>
    <row r="94" spans="1:23" x14ac:dyDescent="0.25">
      <c r="A94" s="11" t="s">
        <v>74</v>
      </c>
      <c r="B94" s="12">
        <v>9071.3670616800009</v>
      </c>
      <c r="C94" s="12">
        <v>7692.9051250799994</v>
      </c>
      <c r="D94" s="12">
        <v>7452.1726527600003</v>
      </c>
      <c r="E94" s="12">
        <v>7992.1005821999988</v>
      </c>
      <c r="F94" s="12">
        <v>9030.2075773200013</v>
      </c>
      <c r="G94" s="12">
        <v>8255.1742711200022</v>
      </c>
      <c r="H94" s="12">
        <v>8552.6431873200017</v>
      </c>
      <c r="I94" s="12">
        <v>8768.2594417200016</v>
      </c>
      <c r="J94" s="12">
        <v>7660.0368446399989</v>
      </c>
      <c r="K94" s="12">
        <v>7643.6554953600007</v>
      </c>
      <c r="L94" s="12">
        <v>7412.4722232000022</v>
      </c>
      <c r="M94" s="12">
        <v>8500.0966059599996</v>
      </c>
      <c r="N94" s="12">
        <v>8047.6792102800009</v>
      </c>
      <c r="O94" s="12">
        <v>7353.8315632800022</v>
      </c>
      <c r="P94" s="12">
        <v>6292.4443124400013</v>
      </c>
      <c r="Q94" s="12">
        <v>5626.3191011999997</v>
      </c>
      <c r="R94" s="12">
        <v>5331.5884857600004</v>
      </c>
      <c r="S94" s="12">
        <v>5632.3629514800014</v>
      </c>
      <c r="T94" s="12">
        <v>6348.2499759599996</v>
      </c>
      <c r="U94" s="12">
        <v>5551.1508315599995</v>
      </c>
      <c r="V94" s="12">
        <v>3167.7742310400004</v>
      </c>
      <c r="W94" s="12">
        <v>3469.7781885600002</v>
      </c>
    </row>
    <row r="96" spans="1:23" x14ac:dyDescent="0.25">
      <c r="A96" s="4" t="s">
        <v>114</v>
      </c>
      <c r="B96" s="5">
        <f>SUM(B97,B131,B136,B137,B138,B139)</f>
        <v>-1353.6231837141436</v>
      </c>
      <c r="C96" s="5">
        <f t="shared" ref="C96:W96" si="28">SUM(C97,C131,C136,C137,C138,C139)</f>
        <v>1174.7421408822938</v>
      </c>
      <c r="D96" s="5">
        <f t="shared" si="28"/>
        <v>1675.9389117261499</v>
      </c>
      <c r="E96" s="5">
        <f t="shared" si="28"/>
        <v>5916.7027522789922</v>
      </c>
      <c r="F96" s="5">
        <f t="shared" si="28"/>
        <v>4915.1351861935291</v>
      </c>
      <c r="G96" s="5">
        <f t="shared" si="28"/>
        <v>5643.9105878708551</v>
      </c>
      <c r="H96" s="5">
        <f t="shared" si="28"/>
        <v>4061.3155011743925</v>
      </c>
      <c r="I96" s="5">
        <f t="shared" si="28"/>
        <v>2760.2587254533173</v>
      </c>
      <c r="J96" s="5">
        <f t="shared" si="28"/>
        <v>3951.5679687573675</v>
      </c>
      <c r="K96" s="5">
        <f t="shared" si="28"/>
        <v>8207.6222020266705</v>
      </c>
      <c r="L96" s="5">
        <f t="shared" si="28"/>
        <v>8110.4673145768265</v>
      </c>
      <c r="M96" s="5">
        <f t="shared" si="28"/>
        <v>-1395.8436019614851</v>
      </c>
      <c r="N96" s="5">
        <f t="shared" si="28"/>
        <v>-1302.1455759460541</v>
      </c>
      <c r="O96" s="5">
        <f t="shared" si="28"/>
        <v>-495.6845324658326</v>
      </c>
      <c r="P96" s="5">
        <f t="shared" si="28"/>
        <v>419.32737395100935</v>
      </c>
      <c r="Q96" s="5">
        <f t="shared" si="28"/>
        <v>336.70388912582723</v>
      </c>
      <c r="R96" s="5">
        <f t="shared" si="28"/>
        <v>2559.8760949054727</v>
      </c>
      <c r="S96" s="5">
        <f t="shared" si="28"/>
        <v>-2732.8206459519965</v>
      </c>
      <c r="T96" s="5">
        <f t="shared" si="28"/>
        <v>-9667.9623486349556</v>
      </c>
      <c r="U96" s="5">
        <f t="shared" si="28"/>
        <v>-8601.6135269599181</v>
      </c>
      <c r="V96" s="5">
        <f t="shared" si="28"/>
        <v>-5417.2645077922716</v>
      </c>
      <c r="W96" s="5">
        <f t="shared" si="28"/>
        <v>-6950.5127823475887</v>
      </c>
    </row>
    <row r="97" spans="1:23" x14ac:dyDescent="0.25">
      <c r="A97" s="13" t="s">
        <v>79</v>
      </c>
      <c r="B97" s="14">
        <f>SUM(B98,B129,B130)</f>
        <v>136.02534494550127</v>
      </c>
      <c r="C97" s="14">
        <f t="shared" ref="C97:W97" si="29">SUM(C98,C129,C130)</f>
        <v>2455.6639667290428</v>
      </c>
      <c r="D97" s="14">
        <f t="shared" si="29"/>
        <v>2935.4252665228014</v>
      </c>
      <c r="E97" s="14">
        <f t="shared" si="29"/>
        <v>6450.9034339645114</v>
      </c>
      <c r="F97" s="14">
        <f t="shared" si="29"/>
        <v>5310.1764340292575</v>
      </c>
      <c r="G97" s="14">
        <f t="shared" si="29"/>
        <v>5983.9200190142383</v>
      </c>
      <c r="H97" s="14">
        <f t="shared" si="29"/>
        <v>4333.2667630145352</v>
      </c>
      <c r="I97" s="14">
        <f t="shared" si="29"/>
        <v>2991.4526932159752</v>
      </c>
      <c r="J97" s="14">
        <f t="shared" si="29"/>
        <v>4199.9876291647133</v>
      </c>
      <c r="K97" s="14">
        <f t="shared" si="29"/>
        <v>8229.7980183024847</v>
      </c>
      <c r="L97" s="14">
        <f t="shared" si="29"/>
        <v>8390.6642821537225</v>
      </c>
      <c r="M97" s="14">
        <f t="shared" si="29"/>
        <v>-1207.6223306343772</v>
      </c>
      <c r="N97" s="14">
        <f t="shared" si="29"/>
        <v>-1164.9570668201122</v>
      </c>
      <c r="O97" s="14">
        <f t="shared" si="29"/>
        <v>-451.40026116883564</v>
      </c>
      <c r="P97" s="14">
        <f t="shared" si="29"/>
        <v>509.03257228044822</v>
      </c>
      <c r="Q97" s="14">
        <f t="shared" si="29"/>
        <v>443.65341842761882</v>
      </c>
      <c r="R97" s="14">
        <f t="shared" si="29"/>
        <v>2671.044328373554</v>
      </c>
      <c r="S97" s="14">
        <f t="shared" si="29"/>
        <v>-2616.9855015589355</v>
      </c>
      <c r="T97" s="14">
        <f t="shared" si="29"/>
        <v>-9504.45673620669</v>
      </c>
      <c r="U97" s="14">
        <f t="shared" si="29"/>
        <v>-8556.5216381866849</v>
      </c>
      <c r="V97" s="14">
        <f t="shared" si="29"/>
        <v>-5247.9524063663093</v>
      </c>
      <c r="W97" s="14">
        <f t="shared" si="29"/>
        <v>-6957.7192345513613</v>
      </c>
    </row>
    <row r="98" spans="1:23" x14ac:dyDescent="0.25">
      <c r="A98" s="9" t="s">
        <v>80</v>
      </c>
      <c r="B98" s="8">
        <f>SUM(B99,B116,B122,B126)</f>
        <v>136.02534494550127</v>
      </c>
      <c r="C98" s="8">
        <f t="shared" ref="C98:W98" si="30">SUM(C99,C116,C122,C126)</f>
        <v>2455.6639667290428</v>
      </c>
      <c r="D98" s="8">
        <f t="shared" si="30"/>
        <v>2935.4252665228014</v>
      </c>
      <c r="E98" s="8">
        <f t="shared" si="30"/>
        <v>6450.9034339645114</v>
      </c>
      <c r="F98" s="8">
        <f t="shared" si="30"/>
        <v>5310.1764340292575</v>
      </c>
      <c r="G98" s="8">
        <f t="shared" si="30"/>
        <v>5983.9200190142383</v>
      </c>
      <c r="H98" s="8">
        <f t="shared" si="30"/>
        <v>4333.2667630145352</v>
      </c>
      <c r="I98" s="8">
        <f t="shared" si="30"/>
        <v>2991.4526932159752</v>
      </c>
      <c r="J98" s="8">
        <f t="shared" si="30"/>
        <v>4199.9876291647133</v>
      </c>
      <c r="K98" s="8">
        <f t="shared" si="30"/>
        <v>8229.7980183024847</v>
      </c>
      <c r="L98" s="8">
        <f t="shared" si="30"/>
        <v>8390.6642821537225</v>
      </c>
      <c r="M98" s="8">
        <f t="shared" si="30"/>
        <v>-1207.6223306343772</v>
      </c>
      <c r="N98" s="8">
        <f t="shared" si="30"/>
        <v>-1164.9570668201122</v>
      </c>
      <c r="O98" s="8">
        <f t="shared" si="30"/>
        <v>-451.40026116883564</v>
      </c>
      <c r="P98" s="8">
        <f t="shared" si="30"/>
        <v>509.03257228044822</v>
      </c>
      <c r="Q98" s="8">
        <f t="shared" si="30"/>
        <v>443.65341842761882</v>
      </c>
      <c r="R98" s="8">
        <f t="shared" si="30"/>
        <v>2671.044328373554</v>
      </c>
      <c r="S98" s="8">
        <f t="shared" si="30"/>
        <v>-2616.9855015589355</v>
      </c>
      <c r="T98" s="8">
        <f t="shared" si="30"/>
        <v>-9504.45673620669</v>
      </c>
      <c r="U98" s="8">
        <f t="shared" si="30"/>
        <v>-8556.5216381866849</v>
      </c>
      <c r="V98" s="8">
        <f t="shared" si="30"/>
        <v>-5247.9524063663093</v>
      </c>
      <c r="W98" s="8">
        <f t="shared" si="30"/>
        <v>-6957.7192345513613</v>
      </c>
    </row>
    <row r="99" spans="1:23" x14ac:dyDescent="0.25">
      <c r="A99" s="15" t="s">
        <v>81</v>
      </c>
      <c r="B99" s="16">
        <f t="shared" ref="B99:W99" si="31">(B6+B10)-B52</f>
        <v>-767.14993588389189</v>
      </c>
      <c r="C99" s="16">
        <f t="shared" si="31"/>
        <v>731.80956087488448</v>
      </c>
      <c r="D99" s="16">
        <f t="shared" si="31"/>
        <v>-393.3249168908078</v>
      </c>
      <c r="E99" s="16">
        <f t="shared" si="31"/>
        <v>1283.8608704071085</v>
      </c>
      <c r="F99" s="16">
        <f t="shared" si="31"/>
        <v>-441.96982705047412</v>
      </c>
      <c r="G99" s="16">
        <f t="shared" si="31"/>
        <v>-1164.7990818460239</v>
      </c>
      <c r="H99" s="16">
        <f t="shared" si="31"/>
        <v>-1710.8426279933337</v>
      </c>
      <c r="I99" s="16">
        <f t="shared" si="31"/>
        <v>-3471.9584364813927</v>
      </c>
      <c r="J99" s="16">
        <f t="shared" si="31"/>
        <v>-1754.1365871831804</v>
      </c>
      <c r="K99" s="16">
        <f t="shared" si="31"/>
        <v>565.84496973801288</v>
      </c>
      <c r="L99" s="16">
        <f t="shared" si="31"/>
        <v>637.39456762158079</v>
      </c>
      <c r="M99" s="16">
        <f t="shared" si="31"/>
        <v>-4659.861102874027</v>
      </c>
      <c r="N99" s="16">
        <f t="shared" si="31"/>
        <v>-4881.2252480816242</v>
      </c>
      <c r="O99" s="16">
        <f t="shared" si="31"/>
        <v>-4333.3918347675499</v>
      </c>
      <c r="P99" s="16">
        <f t="shared" si="31"/>
        <v>-3162.2342211115756</v>
      </c>
      <c r="Q99" s="16">
        <f t="shared" si="31"/>
        <v>-3068.5253096981323</v>
      </c>
      <c r="R99" s="16">
        <f t="shared" si="31"/>
        <v>-1285.212519727007</v>
      </c>
      <c r="S99" s="16">
        <f t="shared" si="31"/>
        <v>-5826.271981305792</v>
      </c>
      <c r="T99" s="16">
        <f t="shared" si="31"/>
        <v>-11637.773586283118</v>
      </c>
      <c r="U99" s="16">
        <f t="shared" si="31"/>
        <v>-10622.543423071824</v>
      </c>
      <c r="V99" s="16">
        <f t="shared" si="31"/>
        <v>-5811.5857706564566</v>
      </c>
      <c r="W99" s="16">
        <f t="shared" si="31"/>
        <v>-8714.5602943148115</v>
      </c>
    </row>
    <row r="100" spans="1:23" x14ac:dyDescent="0.25">
      <c r="A100" s="19" t="s">
        <v>77</v>
      </c>
      <c r="B100" s="16">
        <f>SUM(B101:B103)</f>
        <v>-460.54171700568247</v>
      </c>
      <c r="C100" s="16">
        <f t="shared" ref="C100:W100" si="32">SUM(C101:C103)</f>
        <v>407.76171328775484</v>
      </c>
      <c r="D100" s="16">
        <f t="shared" si="32"/>
        <v>-226.97424035993004</v>
      </c>
      <c r="E100" s="16">
        <f t="shared" si="32"/>
        <v>755.86207393552922</v>
      </c>
      <c r="F100" s="16">
        <f t="shared" si="32"/>
        <v>-266.44274610333048</v>
      </c>
      <c r="G100" s="16">
        <f t="shared" si="32"/>
        <v>-714.98073147543892</v>
      </c>
      <c r="H100" s="16">
        <f t="shared" si="32"/>
        <v>-1035.1270423548422</v>
      </c>
      <c r="I100" s="16">
        <f t="shared" si="32"/>
        <v>-2136.5005887041862</v>
      </c>
      <c r="J100" s="16">
        <f t="shared" si="32"/>
        <v>-1070.6826791552619</v>
      </c>
      <c r="K100" s="16">
        <f t="shared" si="32"/>
        <v>370.97939102909771</v>
      </c>
      <c r="L100" s="16">
        <f t="shared" si="32"/>
        <v>407.93900872774344</v>
      </c>
      <c r="M100" s="16">
        <f t="shared" si="32"/>
        <v>-2747.0743560258757</v>
      </c>
      <c r="N100" s="16">
        <f t="shared" si="32"/>
        <v>-2933.8646554275256</v>
      </c>
      <c r="O100" s="16">
        <f t="shared" si="32"/>
        <v>-2560.9380987518402</v>
      </c>
      <c r="P100" s="16">
        <f t="shared" si="32"/>
        <v>-1727.2918386614319</v>
      </c>
      <c r="Q100" s="16">
        <f t="shared" si="32"/>
        <v>-1743.4679392510425</v>
      </c>
      <c r="R100" s="16">
        <f t="shared" si="32"/>
        <v>-731.10526552595445</v>
      </c>
      <c r="S100" s="16">
        <f t="shared" si="32"/>
        <v>-3617.197471184882</v>
      </c>
      <c r="T100" s="16">
        <f t="shared" si="32"/>
        <v>-7130.6082417677217</v>
      </c>
      <c r="U100" s="16">
        <f t="shared" si="32"/>
        <v>-6452.4780635335701</v>
      </c>
      <c r="V100" s="16">
        <f t="shared" si="32"/>
        <v>-3457.0381129956377</v>
      </c>
      <c r="W100" s="16">
        <f t="shared" si="32"/>
        <v>-5159.225712098887</v>
      </c>
    </row>
    <row r="101" spans="1:23" x14ac:dyDescent="0.25">
      <c r="A101" s="20" t="s">
        <v>43</v>
      </c>
      <c r="B101" s="8">
        <f>B99-SUM(B102:B104)</f>
        <v>-291.96254657753275</v>
      </c>
      <c r="C101" s="8">
        <f t="shared" ref="C101:W101" si="33">C99-SUM(C102:C104)</f>
        <v>251.59769086627409</v>
      </c>
      <c r="D101" s="8">
        <f t="shared" si="33"/>
        <v>-147.73899950740505</v>
      </c>
      <c r="E101" s="8">
        <f t="shared" si="33"/>
        <v>501.20172797577538</v>
      </c>
      <c r="F101" s="8">
        <f t="shared" si="33"/>
        <v>-175.33065852918207</v>
      </c>
      <c r="G101" s="8">
        <f t="shared" si="33"/>
        <v>-519.02189633697446</v>
      </c>
      <c r="H101" s="8">
        <f t="shared" si="33"/>
        <v>-730.11672723385277</v>
      </c>
      <c r="I101" s="8">
        <f t="shared" si="33"/>
        <v>-1503.1333232085215</v>
      </c>
      <c r="J101" s="8">
        <f t="shared" si="33"/>
        <v>-722.49106465070827</v>
      </c>
      <c r="K101" s="8">
        <f t="shared" si="33"/>
        <v>261.72632911300593</v>
      </c>
      <c r="L101" s="8">
        <f t="shared" si="33"/>
        <v>294.66770312970846</v>
      </c>
      <c r="M101" s="8">
        <f t="shared" si="33"/>
        <v>-1971.8476061676388</v>
      </c>
      <c r="N101" s="8">
        <f t="shared" si="33"/>
        <v>-2235.7557634186714</v>
      </c>
      <c r="O101" s="8">
        <f t="shared" si="33"/>
        <v>-1970.0876385188358</v>
      </c>
      <c r="P101" s="8">
        <f t="shared" si="33"/>
        <v>-1289.4404947366404</v>
      </c>
      <c r="Q101" s="8">
        <f t="shared" si="33"/>
        <v>-1305.2642493531262</v>
      </c>
      <c r="R101" s="8">
        <f t="shared" si="33"/>
        <v>-569.31092118685888</v>
      </c>
      <c r="S101" s="8">
        <f t="shared" si="33"/>
        <v>-2674.1803171990246</v>
      </c>
      <c r="T101" s="8">
        <f t="shared" si="33"/>
        <v>-4419.2705728241235</v>
      </c>
      <c r="U101" s="8">
        <f t="shared" si="33"/>
        <v>-4122.3464266826995</v>
      </c>
      <c r="V101" s="8">
        <f t="shared" si="33"/>
        <v>-2348.6294167383521</v>
      </c>
      <c r="W101" s="8">
        <f t="shared" si="33"/>
        <v>-3469.1117765956269</v>
      </c>
    </row>
    <row r="102" spans="1:23" x14ac:dyDescent="0.25">
      <c r="A102" s="20" t="s">
        <v>44</v>
      </c>
      <c r="B102" s="8">
        <f t="shared" ref="B102:B103" si="34">IF(B55=0,0,B55/B$52*B$99)</f>
        <v>-100.1179663399225</v>
      </c>
      <c r="C102" s="8">
        <f t="shared" ref="C102:W102" si="35">IF(C55=0,0,C55/C$52*C$99)</f>
        <v>92.988301193851783</v>
      </c>
      <c r="D102" s="8">
        <f t="shared" si="35"/>
        <v>-44.957746685381728</v>
      </c>
      <c r="E102" s="8">
        <f t="shared" si="35"/>
        <v>145.21173378061079</v>
      </c>
      <c r="F102" s="8">
        <f t="shared" si="35"/>
        <v>-50.332791747140725</v>
      </c>
      <c r="G102" s="8">
        <f t="shared" si="35"/>
        <v>-98.664803458870267</v>
      </c>
      <c r="H102" s="8">
        <f t="shared" si="35"/>
        <v>-157.17423014967005</v>
      </c>
      <c r="I102" s="8">
        <f t="shared" si="35"/>
        <v>-346.07453038135128</v>
      </c>
      <c r="J102" s="8">
        <f t="shared" si="35"/>
        <v>-206.99324623126125</v>
      </c>
      <c r="K102" s="8">
        <f t="shared" si="35"/>
        <v>71.194918958506264</v>
      </c>
      <c r="L102" s="8">
        <f t="shared" si="35"/>
        <v>66.125776035629812</v>
      </c>
      <c r="M102" s="8">
        <f t="shared" si="35"/>
        <v>-429.30515933644654</v>
      </c>
      <c r="N102" s="8">
        <f t="shared" si="35"/>
        <v>-346.79284262615744</v>
      </c>
      <c r="O102" s="8">
        <f t="shared" si="35"/>
        <v>-260.69853262894037</v>
      </c>
      <c r="P102" s="8">
        <f t="shared" si="35"/>
        <v>-218.06855822156348</v>
      </c>
      <c r="Q102" s="8">
        <f t="shared" si="35"/>
        <v>-211.58897313597481</v>
      </c>
      <c r="R102" s="8">
        <f t="shared" si="35"/>
        <v>-83.89130675115986</v>
      </c>
      <c r="S102" s="8">
        <f t="shared" si="35"/>
        <v>-343.25322383864653</v>
      </c>
      <c r="T102" s="8">
        <f t="shared" si="35"/>
        <v>-721.42274640891537</v>
      </c>
      <c r="U102" s="8">
        <f t="shared" si="35"/>
        <v>-570.01063054566691</v>
      </c>
      <c r="V102" s="8">
        <f t="shared" si="35"/>
        <v>-289.44988123859173</v>
      </c>
      <c r="W102" s="8">
        <f t="shared" si="35"/>
        <v>-361.40296654071926</v>
      </c>
    </row>
    <row r="103" spans="1:23" x14ac:dyDescent="0.25">
      <c r="A103" s="20" t="s">
        <v>78</v>
      </c>
      <c r="B103" s="8">
        <f t="shared" si="34"/>
        <v>-68.461204088227191</v>
      </c>
      <c r="C103" s="8">
        <f t="shared" ref="C103:W103" si="36">IF(C56=0,0,C56/C$52*C$99)</f>
        <v>63.175721227628948</v>
      </c>
      <c r="D103" s="8">
        <f t="shared" si="36"/>
        <v>-34.27749416714326</v>
      </c>
      <c r="E103" s="8">
        <f t="shared" si="36"/>
        <v>109.44861217914303</v>
      </c>
      <c r="F103" s="8">
        <f t="shared" si="36"/>
        <v>-40.779295827007672</v>
      </c>
      <c r="G103" s="8">
        <f t="shared" si="36"/>
        <v>-97.29403167959407</v>
      </c>
      <c r="H103" s="8">
        <f t="shared" si="36"/>
        <v>-147.83608497131937</v>
      </c>
      <c r="I103" s="8">
        <f t="shared" si="36"/>
        <v>-287.29273511431325</v>
      </c>
      <c r="J103" s="8">
        <f t="shared" si="36"/>
        <v>-141.19836827329232</v>
      </c>
      <c r="K103" s="8">
        <f t="shared" si="36"/>
        <v>38.058142957585503</v>
      </c>
      <c r="L103" s="8">
        <f t="shared" si="36"/>
        <v>47.145529562405166</v>
      </c>
      <c r="M103" s="8">
        <f t="shared" si="36"/>
        <v>-345.92159052179022</v>
      </c>
      <c r="N103" s="8">
        <f t="shared" si="36"/>
        <v>-351.31604938269697</v>
      </c>
      <c r="O103" s="8">
        <f t="shared" si="36"/>
        <v>-330.15192760406404</v>
      </c>
      <c r="P103" s="8">
        <f t="shared" si="36"/>
        <v>-219.78278570322789</v>
      </c>
      <c r="Q103" s="8">
        <f t="shared" si="36"/>
        <v>-226.61471676194159</v>
      </c>
      <c r="R103" s="8">
        <f t="shared" si="36"/>
        <v>-77.903037587935742</v>
      </c>
      <c r="S103" s="8">
        <f t="shared" si="36"/>
        <v>-599.763930147211</v>
      </c>
      <c r="T103" s="8">
        <f t="shared" si="36"/>
        <v>-1989.9149225346825</v>
      </c>
      <c r="U103" s="8">
        <f t="shared" si="36"/>
        <v>-1760.121006305204</v>
      </c>
      <c r="V103" s="8">
        <f t="shared" si="36"/>
        <v>-818.95881501869394</v>
      </c>
      <c r="W103" s="8">
        <f t="shared" si="36"/>
        <v>-1328.7109689625408</v>
      </c>
    </row>
    <row r="104" spans="1:23" x14ac:dyDescent="0.25">
      <c r="A104" s="19" t="s">
        <v>45</v>
      </c>
      <c r="B104" s="16">
        <f>SUM(B105:B115)</f>
        <v>-306.60821887820941</v>
      </c>
      <c r="C104" s="16">
        <f t="shared" ref="C104:W104" si="37">SUM(C105:C115)</f>
        <v>324.0478475871297</v>
      </c>
      <c r="D104" s="16">
        <f t="shared" si="37"/>
        <v>-166.35067653087776</v>
      </c>
      <c r="E104" s="16">
        <f t="shared" si="37"/>
        <v>527.99879647157923</v>
      </c>
      <c r="F104" s="16">
        <f t="shared" si="37"/>
        <v>-175.52708094714362</v>
      </c>
      <c r="G104" s="16">
        <f t="shared" si="37"/>
        <v>-449.81835037058511</v>
      </c>
      <c r="H104" s="16">
        <f t="shared" si="37"/>
        <v>-675.71558563849158</v>
      </c>
      <c r="I104" s="16">
        <f t="shared" si="37"/>
        <v>-1335.4578477772068</v>
      </c>
      <c r="J104" s="16">
        <f t="shared" si="37"/>
        <v>-683.45390802791849</v>
      </c>
      <c r="K104" s="16">
        <f t="shared" si="37"/>
        <v>194.86557870891517</v>
      </c>
      <c r="L104" s="16">
        <f t="shared" si="37"/>
        <v>229.45555889383738</v>
      </c>
      <c r="M104" s="16">
        <f t="shared" si="37"/>
        <v>-1912.7867468481513</v>
      </c>
      <c r="N104" s="16">
        <f t="shared" si="37"/>
        <v>-1947.3605926540984</v>
      </c>
      <c r="O104" s="16">
        <f t="shared" si="37"/>
        <v>-1772.4537360157094</v>
      </c>
      <c r="P104" s="16">
        <f t="shared" si="37"/>
        <v>-1434.9423824501439</v>
      </c>
      <c r="Q104" s="16">
        <f t="shared" si="37"/>
        <v>-1325.0573704470896</v>
      </c>
      <c r="R104" s="16">
        <f t="shared" si="37"/>
        <v>-554.10725420105257</v>
      </c>
      <c r="S104" s="16">
        <f t="shared" si="37"/>
        <v>-2209.07451012091</v>
      </c>
      <c r="T104" s="16">
        <f t="shared" si="37"/>
        <v>-4507.1653445153961</v>
      </c>
      <c r="U104" s="16">
        <f t="shared" si="37"/>
        <v>-4170.0653595382528</v>
      </c>
      <c r="V104" s="16">
        <f t="shared" si="37"/>
        <v>-2354.5476576608189</v>
      </c>
      <c r="W104" s="16">
        <f t="shared" si="37"/>
        <v>-3555.3345822159245</v>
      </c>
    </row>
    <row r="105" spans="1:23" x14ac:dyDescent="0.25">
      <c r="A105" s="20" t="s">
        <v>46</v>
      </c>
      <c r="B105" s="8">
        <f>IF(B58=0,0,B58/B$52*B$99)</f>
        <v>-10.80254296533575</v>
      </c>
      <c r="C105" s="8">
        <f t="shared" ref="C105:W105" si="38">IF(C58=0,0,C58/C$52*C$99)</f>
        <v>11.408728532748432</v>
      </c>
      <c r="D105" s="8">
        <f t="shared" si="38"/>
        <v>-8.5477881050711222</v>
      </c>
      <c r="E105" s="8">
        <f t="shared" si="38"/>
        <v>26.165555993901876</v>
      </c>
      <c r="F105" s="8">
        <f t="shared" si="38"/>
        <v>-8.5016168847666815</v>
      </c>
      <c r="G105" s="8">
        <f t="shared" si="38"/>
        <v>-25.982551554232398</v>
      </c>
      <c r="H105" s="8">
        <f t="shared" si="38"/>
        <v>-43.546801947034851</v>
      </c>
      <c r="I105" s="8">
        <f t="shared" si="38"/>
        <v>-86.563790666209883</v>
      </c>
      <c r="J105" s="8">
        <f t="shared" si="38"/>
        <v>-39.951369644643968</v>
      </c>
      <c r="K105" s="8">
        <f t="shared" si="38"/>
        <v>12.675171772978434</v>
      </c>
      <c r="L105" s="8">
        <f t="shared" si="38"/>
        <v>15.607330130076916</v>
      </c>
      <c r="M105" s="8">
        <f t="shared" si="38"/>
        <v>-75.657019810431635</v>
      </c>
      <c r="N105" s="8">
        <f t="shared" si="38"/>
        <v>-74.916210074728994</v>
      </c>
      <c r="O105" s="8">
        <f t="shared" si="38"/>
        <v>-68.223037010852124</v>
      </c>
      <c r="P105" s="8">
        <f t="shared" si="38"/>
        <v>-67.12472039879836</v>
      </c>
      <c r="Q105" s="8">
        <f t="shared" si="38"/>
        <v>-63.318108665053735</v>
      </c>
      <c r="R105" s="8">
        <f t="shared" si="38"/>
        <v>-27.315454066804659</v>
      </c>
      <c r="S105" s="8">
        <f t="shared" si="38"/>
        <v>-127.9458837861519</v>
      </c>
      <c r="T105" s="8">
        <f t="shared" si="38"/>
        <v>-220.52372276161836</v>
      </c>
      <c r="U105" s="8">
        <f t="shared" si="38"/>
        <v>-210.50831750846368</v>
      </c>
      <c r="V105" s="8">
        <f t="shared" si="38"/>
        <v>-123.05753786779584</v>
      </c>
      <c r="W105" s="8">
        <f t="shared" si="38"/>
        <v>-192.6903092945916</v>
      </c>
    </row>
    <row r="106" spans="1:23" x14ac:dyDescent="0.25">
      <c r="A106" s="20" t="s">
        <v>47</v>
      </c>
      <c r="B106" s="8">
        <f t="shared" ref="B106:B115" si="39">IF(B59=0,0,B59/B$52*B$99)</f>
        <v>-9.5553851355560546</v>
      </c>
      <c r="C106" s="8">
        <f t="shared" ref="C106:W106" si="40">IF(C59=0,0,C59/C$52*C$99)</f>
        <v>6.2215158854129768</v>
      </c>
      <c r="D106" s="8">
        <f t="shared" si="40"/>
        <v>-3.9321369111510576</v>
      </c>
      <c r="E106" s="8">
        <f t="shared" si="40"/>
        <v>8.0131356388806392</v>
      </c>
      <c r="F106" s="8">
        <f t="shared" si="40"/>
        <v>-2.9407862922947334</v>
      </c>
      <c r="G106" s="8">
        <f t="shared" si="40"/>
        <v>-11.152824062575759</v>
      </c>
      <c r="H106" s="8">
        <f t="shared" si="40"/>
        <v>-12.029939285940587</v>
      </c>
      <c r="I106" s="8">
        <f t="shared" si="40"/>
        <v>-21.157117860775557</v>
      </c>
      <c r="J106" s="8">
        <f t="shared" si="40"/>
        <v>-10.912789556720647</v>
      </c>
      <c r="K106" s="8">
        <f t="shared" si="40"/>
        <v>4.4834989283669007</v>
      </c>
      <c r="L106" s="8">
        <f t="shared" si="40"/>
        <v>3.2333234862631519</v>
      </c>
      <c r="M106" s="8">
        <f t="shared" si="40"/>
        <v>-27.948126356837328</v>
      </c>
      <c r="N106" s="8">
        <f t="shared" si="40"/>
        <v>-30.712700577930303</v>
      </c>
      <c r="O106" s="8">
        <f t="shared" si="40"/>
        <v>-26.938313772221754</v>
      </c>
      <c r="P106" s="8">
        <f t="shared" si="40"/>
        <v>-22.600501714208683</v>
      </c>
      <c r="Q106" s="8">
        <f t="shared" si="40"/>
        <v>-22.036769681013968</v>
      </c>
      <c r="R106" s="8">
        <f t="shared" si="40"/>
        <v>-9.6818255753555675</v>
      </c>
      <c r="S106" s="8">
        <f t="shared" si="40"/>
        <v>-40.631453449487061</v>
      </c>
      <c r="T106" s="8">
        <f t="shared" si="40"/>
        <v>-75.961481221320739</v>
      </c>
      <c r="U106" s="8">
        <f t="shared" si="40"/>
        <v>-67.338883315281748</v>
      </c>
      <c r="V106" s="8">
        <f t="shared" si="40"/>
        <v>-32.007639163938023</v>
      </c>
      <c r="W106" s="8">
        <f t="shared" si="40"/>
        <v>-53.796421237393666</v>
      </c>
    </row>
    <row r="107" spans="1:23" x14ac:dyDescent="0.25">
      <c r="A107" s="20" t="s">
        <v>48</v>
      </c>
      <c r="B107" s="8">
        <f t="shared" si="39"/>
        <v>-47.584967167762386</v>
      </c>
      <c r="C107" s="8">
        <f t="shared" ref="C107:W107" si="41">IF(C60=0,0,C60/C$52*C$99)</f>
        <v>56.281596023688081</v>
      </c>
      <c r="D107" s="8">
        <f t="shared" si="41"/>
        <v>-28.63584083595239</v>
      </c>
      <c r="E107" s="8">
        <f t="shared" si="41"/>
        <v>101.82842751211768</v>
      </c>
      <c r="F107" s="8">
        <f t="shared" si="41"/>
        <v>-29.633812087191806</v>
      </c>
      <c r="G107" s="8">
        <f t="shared" si="41"/>
        <v>-67.386136268096024</v>
      </c>
      <c r="H107" s="8">
        <f t="shared" si="41"/>
        <v>-81.491384362092745</v>
      </c>
      <c r="I107" s="8">
        <f t="shared" si="41"/>
        <v>-177.96103119278945</v>
      </c>
      <c r="J107" s="8">
        <f t="shared" si="41"/>
        <v>-100.52156019644826</v>
      </c>
      <c r="K107" s="8">
        <f t="shared" si="41"/>
        <v>24.683681079970004</v>
      </c>
      <c r="L107" s="8">
        <f t="shared" si="41"/>
        <v>22.768251646409546</v>
      </c>
      <c r="M107" s="8">
        <f t="shared" si="41"/>
        <v>-505.523125102265</v>
      </c>
      <c r="N107" s="8">
        <f t="shared" si="41"/>
        <v>-524.02149228686585</v>
      </c>
      <c r="O107" s="8">
        <f t="shared" si="41"/>
        <v>-491.18902926540864</v>
      </c>
      <c r="P107" s="8">
        <f t="shared" si="41"/>
        <v>-383.10371196918487</v>
      </c>
      <c r="Q107" s="8">
        <f t="shared" si="41"/>
        <v>-320.19331084675451</v>
      </c>
      <c r="R107" s="8">
        <f t="shared" si="41"/>
        <v>-128.13491759960596</v>
      </c>
      <c r="S107" s="8">
        <f t="shared" si="41"/>
        <v>-478.47515944359003</v>
      </c>
      <c r="T107" s="8">
        <f t="shared" si="41"/>
        <v>-992.50921134388045</v>
      </c>
      <c r="U107" s="8">
        <f t="shared" si="41"/>
        <v>-998.08159530582179</v>
      </c>
      <c r="V107" s="8">
        <f t="shared" si="41"/>
        <v>-562.37981812774433</v>
      </c>
      <c r="W107" s="8">
        <f t="shared" si="41"/>
        <v>-715.40898526525405</v>
      </c>
    </row>
    <row r="108" spans="1:23" x14ac:dyDescent="0.25">
      <c r="A108" s="20" t="s">
        <v>50</v>
      </c>
      <c r="B108" s="8">
        <f t="shared" si="39"/>
        <v>-26.929283487974111</v>
      </c>
      <c r="C108" s="8">
        <f t="shared" ref="C108:W108" si="42">IF(C61=0,0,C61/C$52*C$99)</f>
        <v>24.659659077206388</v>
      </c>
      <c r="D108" s="8">
        <f t="shared" si="42"/>
        <v>-13.635969781738901</v>
      </c>
      <c r="E108" s="8">
        <f t="shared" si="42"/>
        <v>44.610789360421983</v>
      </c>
      <c r="F108" s="8">
        <f t="shared" si="42"/>
        <v>-14.065282543286788</v>
      </c>
      <c r="G108" s="8">
        <f t="shared" si="42"/>
        <v>-27.203100000922745</v>
      </c>
      <c r="H108" s="8">
        <f t="shared" si="42"/>
        <v>-50.30780550342724</v>
      </c>
      <c r="I108" s="8">
        <f t="shared" si="42"/>
        <v>-68.58608077153302</v>
      </c>
      <c r="J108" s="8">
        <f t="shared" si="42"/>
        <v>-35.177305913243003</v>
      </c>
      <c r="K108" s="8">
        <f t="shared" si="42"/>
        <v>10.236590154263096</v>
      </c>
      <c r="L108" s="8">
        <f t="shared" si="42"/>
        <v>12.868344553864555</v>
      </c>
      <c r="M108" s="8">
        <f t="shared" si="42"/>
        <v>-93.003724599675621</v>
      </c>
      <c r="N108" s="8">
        <f t="shared" si="42"/>
        <v>-100.01755333831927</v>
      </c>
      <c r="O108" s="8">
        <f t="shared" si="42"/>
        <v>-102.45147769937719</v>
      </c>
      <c r="P108" s="8">
        <f t="shared" si="42"/>
        <v>-81.94774160364085</v>
      </c>
      <c r="Q108" s="8">
        <f t="shared" si="42"/>
        <v>-74.117840021546428</v>
      </c>
      <c r="R108" s="8">
        <f t="shared" si="42"/>
        <v>-30.928840048470441</v>
      </c>
      <c r="S108" s="8">
        <f t="shared" si="42"/>
        <v>-122.56860850016793</v>
      </c>
      <c r="T108" s="8">
        <f t="shared" si="42"/>
        <v>-267.54314216770439</v>
      </c>
      <c r="U108" s="8">
        <f t="shared" si="42"/>
        <v>-241.10455850483402</v>
      </c>
      <c r="V108" s="8">
        <f t="shared" si="42"/>
        <v>-147.06888128758661</v>
      </c>
      <c r="W108" s="8">
        <f t="shared" si="42"/>
        <v>-207.31746784752693</v>
      </c>
    </row>
    <row r="109" spans="1:23" x14ac:dyDescent="0.25">
      <c r="A109" s="20" t="s">
        <v>51</v>
      </c>
      <c r="B109" s="8">
        <f t="shared" si="39"/>
        <v>-53.874654572920505</v>
      </c>
      <c r="C109" s="8">
        <f t="shared" ref="C109:W109" si="43">IF(C62=0,0,C62/C$52*C$99)</f>
        <v>54.161656638221238</v>
      </c>
      <c r="D109" s="8">
        <f t="shared" si="43"/>
        <v>-29.63720611793466</v>
      </c>
      <c r="E109" s="8">
        <f t="shared" si="43"/>
        <v>91.60163660399337</v>
      </c>
      <c r="F109" s="8">
        <f t="shared" si="43"/>
        <v>-32.03172623604361</v>
      </c>
      <c r="G109" s="8">
        <f t="shared" si="43"/>
        <v>-63.533295877307481</v>
      </c>
      <c r="H109" s="8">
        <f t="shared" si="43"/>
        <v>-98.004304721707527</v>
      </c>
      <c r="I109" s="8">
        <f t="shared" si="43"/>
        <v>-212.67614340168009</v>
      </c>
      <c r="J109" s="8">
        <f t="shared" si="43"/>
        <v>-104.06654382485512</v>
      </c>
      <c r="K109" s="8">
        <f t="shared" si="43"/>
        <v>36.043952361858402</v>
      </c>
      <c r="L109" s="8">
        <f t="shared" si="43"/>
        <v>43.278435620409738</v>
      </c>
      <c r="M109" s="8">
        <f t="shared" si="43"/>
        <v>-353.49292663844193</v>
      </c>
      <c r="N109" s="8">
        <f t="shared" si="43"/>
        <v>-354.33623273206723</v>
      </c>
      <c r="O109" s="8">
        <f t="shared" si="43"/>
        <v>-300.74822682326015</v>
      </c>
      <c r="P109" s="8">
        <f t="shared" si="43"/>
        <v>-240.78424157477968</v>
      </c>
      <c r="Q109" s="8">
        <f t="shared" si="43"/>
        <v>-252.01753994985546</v>
      </c>
      <c r="R109" s="8">
        <f t="shared" si="43"/>
        <v>-105.02170626785957</v>
      </c>
      <c r="S109" s="8">
        <f t="shared" si="43"/>
        <v>-432.21201073818156</v>
      </c>
      <c r="T109" s="8">
        <f t="shared" si="43"/>
        <v>-899.44691006932146</v>
      </c>
      <c r="U109" s="8">
        <f t="shared" si="43"/>
        <v>-719.24423707922642</v>
      </c>
      <c r="V109" s="8">
        <f t="shared" si="43"/>
        <v>-437.38545793570603</v>
      </c>
      <c r="W109" s="8">
        <f t="shared" si="43"/>
        <v>-691.42481703540261</v>
      </c>
    </row>
    <row r="110" spans="1:23" x14ac:dyDescent="0.25">
      <c r="A110" s="20" t="s">
        <v>49</v>
      </c>
      <c r="B110" s="8">
        <f t="shared" si="39"/>
        <v>-51.731601283847546</v>
      </c>
      <c r="C110" s="8">
        <f t="shared" ref="C110:W110" si="44">IF(C63=0,0,C63/C$52*C$99)</f>
        <v>60.686877620534233</v>
      </c>
      <c r="D110" s="8">
        <f t="shared" si="44"/>
        <v>-33.129316957656734</v>
      </c>
      <c r="E110" s="8">
        <f t="shared" si="44"/>
        <v>103.51880379064768</v>
      </c>
      <c r="F110" s="8">
        <f t="shared" si="44"/>
        <v>-36.558584709450592</v>
      </c>
      <c r="G110" s="8">
        <f t="shared" si="44"/>
        <v>-87.061443733938731</v>
      </c>
      <c r="H110" s="8">
        <f t="shared" si="44"/>
        <v>-135.03347084861562</v>
      </c>
      <c r="I110" s="8">
        <f t="shared" si="44"/>
        <v>-263.31390300584593</v>
      </c>
      <c r="J110" s="8">
        <f t="shared" si="44"/>
        <v>-135.51621731354257</v>
      </c>
      <c r="K110" s="8">
        <f t="shared" si="44"/>
        <v>42.981609815754943</v>
      </c>
      <c r="L110" s="8">
        <f t="shared" si="44"/>
        <v>47.553123774827533</v>
      </c>
      <c r="M110" s="8">
        <f t="shared" si="44"/>
        <v>-455.25757256218736</v>
      </c>
      <c r="N110" s="8">
        <f t="shared" si="44"/>
        <v>-453.8812799855869</v>
      </c>
      <c r="O110" s="8">
        <f t="shared" si="44"/>
        <v>-396.86734106291459</v>
      </c>
      <c r="P110" s="8">
        <f t="shared" si="44"/>
        <v>-333.77518310476302</v>
      </c>
      <c r="Q110" s="8">
        <f t="shared" si="44"/>
        <v>-301.67944032556869</v>
      </c>
      <c r="R110" s="8">
        <f t="shared" si="44"/>
        <v>-130.42658179311229</v>
      </c>
      <c r="S110" s="8">
        <f t="shared" si="44"/>
        <v>-491.4836366822986</v>
      </c>
      <c r="T110" s="8">
        <f t="shared" si="44"/>
        <v>-1079.8312669310408</v>
      </c>
      <c r="U110" s="8">
        <f t="shared" si="44"/>
        <v>-1036.7656655384185</v>
      </c>
      <c r="V110" s="8">
        <f t="shared" si="44"/>
        <v>-596.04845413680016</v>
      </c>
      <c r="W110" s="8">
        <f t="shared" si="44"/>
        <v>-905.22000122508325</v>
      </c>
    </row>
    <row r="111" spans="1:23" x14ac:dyDescent="0.25">
      <c r="A111" s="20" t="s">
        <v>52</v>
      </c>
      <c r="B111" s="8">
        <f t="shared" si="39"/>
        <v>-11.981863401745899</v>
      </c>
      <c r="C111" s="8">
        <f t="shared" ref="C111:W111" si="45">IF(C64=0,0,C64/C$52*C$99)</f>
        <v>11.817797199362591</v>
      </c>
      <c r="D111" s="8">
        <f t="shared" si="45"/>
        <v>-5.6134669435524476</v>
      </c>
      <c r="E111" s="8">
        <f t="shared" si="45"/>
        <v>18.858178710689753</v>
      </c>
      <c r="F111" s="8">
        <f t="shared" si="45"/>
        <v>-7.0092418588475001</v>
      </c>
      <c r="G111" s="8">
        <f t="shared" si="45"/>
        <v>-14.580501737206454</v>
      </c>
      <c r="H111" s="8">
        <f t="shared" si="45"/>
        <v>-20.287542004114201</v>
      </c>
      <c r="I111" s="8">
        <f t="shared" si="45"/>
        <v>-41.421482698870058</v>
      </c>
      <c r="J111" s="8">
        <f t="shared" si="45"/>
        <v>-14.544161139140314</v>
      </c>
      <c r="K111" s="8">
        <f t="shared" si="45"/>
        <v>5.7461185044063026</v>
      </c>
      <c r="L111" s="8">
        <f t="shared" si="45"/>
        <v>6.3975730080454465</v>
      </c>
      <c r="M111" s="8">
        <f t="shared" si="45"/>
        <v>-39.619842494115822</v>
      </c>
      <c r="N111" s="8">
        <f t="shared" si="45"/>
        <v>-42.74373907312016</v>
      </c>
      <c r="O111" s="8">
        <f t="shared" si="45"/>
        <v>-42.127795939814398</v>
      </c>
      <c r="P111" s="8">
        <f t="shared" si="45"/>
        <v>-29.397284471473569</v>
      </c>
      <c r="Q111" s="8">
        <f t="shared" si="45"/>
        <v>-28.769414759230152</v>
      </c>
      <c r="R111" s="8">
        <f t="shared" si="45"/>
        <v>-12.947103457309304</v>
      </c>
      <c r="S111" s="8">
        <f t="shared" si="45"/>
        <v>-55.999313170825502</v>
      </c>
      <c r="T111" s="8">
        <f t="shared" si="45"/>
        <v>-109.82555906983328</v>
      </c>
      <c r="U111" s="8">
        <f t="shared" si="45"/>
        <v>-102.64000529217746</v>
      </c>
      <c r="V111" s="8">
        <f t="shared" si="45"/>
        <v>-43.64672526258547</v>
      </c>
      <c r="W111" s="8">
        <f t="shared" si="45"/>
        <v>-88.785892507238302</v>
      </c>
    </row>
    <row r="112" spans="1:23" x14ac:dyDescent="0.25">
      <c r="A112" s="20" t="s">
        <v>53</v>
      </c>
      <c r="B112" s="8">
        <f t="shared" si="39"/>
        <v>-17.422235628001015</v>
      </c>
      <c r="C112" s="8">
        <f t="shared" ref="C112:W112" si="46">IF(C65=0,0,C65/C$52*C$99)</f>
        <v>17.036394855563071</v>
      </c>
      <c r="D112" s="8">
        <f t="shared" si="46"/>
        <v>-8.329204568098028</v>
      </c>
      <c r="E112" s="8">
        <f t="shared" si="46"/>
        <v>28.448476211041321</v>
      </c>
      <c r="F112" s="8">
        <f t="shared" si="46"/>
        <v>-9.85218562299967</v>
      </c>
      <c r="G112" s="8">
        <f t="shared" si="46"/>
        <v>-23.240708357110439</v>
      </c>
      <c r="H112" s="8">
        <f t="shared" si="46"/>
        <v>-35.860890548535714</v>
      </c>
      <c r="I112" s="8">
        <f t="shared" si="46"/>
        <v>-67.826860806860793</v>
      </c>
      <c r="J112" s="8">
        <f t="shared" si="46"/>
        <v>-27.1827891592811</v>
      </c>
      <c r="K112" s="8">
        <f t="shared" si="46"/>
        <v>9.543666476935682</v>
      </c>
      <c r="L112" s="8">
        <f t="shared" si="46"/>
        <v>11.943086182386228</v>
      </c>
      <c r="M112" s="8">
        <f t="shared" si="46"/>
        <v>-93.913364461927202</v>
      </c>
      <c r="N112" s="8">
        <f t="shared" si="46"/>
        <v>-100.21638637488428</v>
      </c>
      <c r="O112" s="8">
        <f t="shared" si="46"/>
        <v>-101.46334988929709</v>
      </c>
      <c r="P112" s="8">
        <f t="shared" si="46"/>
        <v>-73.969915900944315</v>
      </c>
      <c r="Q112" s="8">
        <f t="shared" si="46"/>
        <v>-68.643096066160709</v>
      </c>
      <c r="R112" s="8">
        <f t="shared" si="46"/>
        <v>-29.506058708168204</v>
      </c>
      <c r="S112" s="8">
        <f t="shared" si="46"/>
        <v>-116.32011365784788</v>
      </c>
      <c r="T112" s="8">
        <f t="shared" si="46"/>
        <v>-194.82445789734777</v>
      </c>
      <c r="U112" s="8">
        <f t="shared" si="46"/>
        <v>-182.54346125063731</v>
      </c>
      <c r="V112" s="8">
        <f t="shared" si="46"/>
        <v>-90.461460458278026</v>
      </c>
      <c r="W112" s="8">
        <f t="shared" si="46"/>
        <v>-172.45307981095061</v>
      </c>
    </row>
    <row r="113" spans="1:23" x14ac:dyDescent="0.25">
      <c r="A113" s="20" t="s">
        <v>54</v>
      </c>
      <c r="B113" s="8">
        <f t="shared" si="39"/>
        <v>-19.331489991161497</v>
      </c>
      <c r="C113" s="8">
        <f t="shared" ref="C113:W113" si="47">IF(C66=0,0,C66/C$52*C$99)</f>
        <v>21.143009549406266</v>
      </c>
      <c r="D113" s="8">
        <f t="shared" si="47"/>
        <v>-11.073384279531078</v>
      </c>
      <c r="E113" s="8">
        <f t="shared" si="47"/>
        <v>35.496582678844852</v>
      </c>
      <c r="F113" s="8">
        <f t="shared" si="47"/>
        <v>-11.054867558626535</v>
      </c>
      <c r="G113" s="8">
        <f t="shared" si="47"/>
        <v>-7.5061796624145884</v>
      </c>
      <c r="H113" s="8">
        <f t="shared" si="47"/>
        <v>-12.232939934287385</v>
      </c>
      <c r="I113" s="8">
        <f t="shared" si="47"/>
        <v>-18.137003836394793</v>
      </c>
      <c r="J113" s="8">
        <f t="shared" si="47"/>
        <v>-9.4975216563774794</v>
      </c>
      <c r="K113" s="8">
        <f t="shared" si="47"/>
        <v>2.5646181529934147</v>
      </c>
      <c r="L113" s="8">
        <f t="shared" si="47"/>
        <v>2.3603250193700234</v>
      </c>
      <c r="M113" s="8">
        <f t="shared" si="47"/>
        <v>-20.178875877415106</v>
      </c>
      <c r="N113" s="8">
        <f t="shared" si="47"/>
        <v>-18.079034636444643</v>
      </c>
      <c r="O113" s="8">
        <f t="shared" si="47"/>
        <v>-17.3935291451502</v>
      </c>
      <c r="P113" s="8">
        <f t="shared" si="47"/>
        <v>-13.101474842317845</v>
      </c>
      <c r="Q113" s="8">
        <f t="shared" si="47"/>
        <v>-13.078976399722917</v>
      </c>
      <c r="R113" s="8">
        <f t="shared" si="47"/>
        <v>-5.5956926541135559</v>
      </c>
      <c r="S113" s="8">
        <f t="shared" si="47"/>
        <v>-26.396228274114385</v>
      </c>
      <c r="T113" s="8">
        <f t="shared" si="47"/>
        <v>-38.721946011236831</v>
      </c>
      <c r="U113" s="8">
        <f t="shared" si="47"/>
        <v>-31.71791185173042</v>
      </c>
      <c r="V113" s="8">
        <f t="shared" si="47"/>
        <v>-13.830168429507804</v>
      </c>
      <c r="W113" s="8">
        <f t="shared" si="47"/>
        <v>-29.508048929934223</v>
      </c>
    </row>
    <row r="114" spans="1:23" x14ac:dyDescent="0.25">
      <c r="A114" s="20" t="s">
        <v>55</v>
      </c>
      <c r="B114" s="8">
        <f t="shared" si="39"/>
        <v>0</v>
      </c>
      <c r="C114" s="8">
        <f t="shared" ref="C114:W114" si="48">IF(C67=0,0,C67/C$52*C$99)</f>
        <v>0</v>
      </c>
      <c r="D114" s="8">
        <f t="shared" si="48"/>
        <v>0</v>
      </c>
      <c r="E114" s="8">
        <f t="shared" si="48"/>
        <v>0.76698318152289024</v>
      </c>
      <c r="F114" s="8">
        <f t="shared" si="48"/>
        <v>-0.18429713467901521</v>
      </c>
      <c r="G114" s="8">
        <f t="shared" si="48"/>
        <v>-0.94909289856156409</v>
      </c>
      <c r="H114" s="8">
        <f t="shared" si="48"/>
        <v>-1.6570062610311207</v>
      </c>
      <c r="I114" s="8">
        <f t="shared" si="48"/>
        <v>-3.7522271319706659</v>
      </c>
      <c r="J114" s="8">
        <f t="shared" si="48"/>
        <v>-4.1219521258440963</v>
      </c>
      <c r="K114" s="8">
        <f t="shared" si="48"/>
        <v>1.1151603608837646</v>
      </c>
      <c r="L114" s="8">
        <f t="shared" si="48"/>
        <v>1.2285905187083606</v>
      </c>
      <c r="M114" s="8">
        <f t="shared" si="48"/>
        <v>-10.772109546942907</v>
      </c>
      <c r="N114" s="8">
        <f t="shared" si="48"/>
        <v>-11.122959638549043</v>
      </c>
      <c r="O114" s="8">
        <f t="shared" si="48"/>
        <v>-9.1839049781238522</v>
      </c>
      <c r="P114" s="8">
        <f t="shared" si="48"/>
        <v>-7.5645291044614629</v>
      </c>
      <c r="Q114" s="8">
        <f t="shared" si="48"/>
        <v>-7.4347031284361673</v>
      </c>
      <c r="R114" s="8">
        <f t="shared" si="48"/>
        <v>-2.8705896587833362</v>
      </c>
      <c r="S114" s="8">
        <f t="shared" si="48"/>
        <v>-14.520107432638477</v>
      </c>
      <c r="T114" s="8">
        <f t="shared" si="48"/>
        <v>-30.985860740864783</v>
      </c>
      <c r="U114" s="8">
        <f t="shared" si="48"/>
        <v>-24.644097944025454</v>
      </c>
      <c r="V114" s="8">
        <f t="shared" si="48"/>
        <v>-13.102118841920747</v>
      </c>
      <c r="W114" s="8">
        <f t="shared" si="48"/>
        <v>-22.925257124477561</v>
      </c>
    </row>
    <row r="115" spans="1:23" x14ac:dyDescent="0.25">
      <c r="A115" s="20" t="s">
        <v>76</v>
      </c>
      <c r="B115" s="8">
        <f t="shared" si="39"/>
        <v>-57.394195243904683</v>
      </c>
      <c r="C115" s="8">
        <f t="shared" ref="C115:W115" si="49">IF(C68=0,0,C68/C$52*C$99)</f>
        <v>60.630612204986441</v>
      </c>
      <c r="D115" s="8">
        <f t="shared" si="49"/>
        <v>-23.816362030191343</v>
      </c>
      <c r="E115" s="8">
        <f t="shared" si="49"/>
        <v>68.690226789517183</v>
      </c>
      <c r="F115" s="8">
        <f t="shared" si="49"/>
        <v>-23.694680018956692</v>
      </c>
      <c r="G115" s="8">
        <f t="shared" si="49"/>
        <v>-121.22251621821883</v>
      </c>
      <c r="H115" s="8">
        <f t="shared" si="49"/>
        <v>-185.2635002217045</v>
      </c>
      <c r="I115" s="8">
        <f t="shared" si="49"/>
        <v>-374.06220640427654</v>
      </c>
      <c r="J115" s="8">
        <f t="shared" si="49"/>
        <v>-201.96169749782192</v>
      </c>
      <c r="K115" s="8">
        <f t="shared" si="49"/>
        <v>44.791511100504238</v>
      </c>
      <c r="L115" s="8">
        <f t="shared" si="49"/>
        <v>62.217174953475897</v>
      </c>
      <c r="M115" s="8">
        <f t="shared" si="49"/>
        <v>-237.4200593979117</v>
      </c>
      <c r="N115" s="8">
        <f t="shared" si="49"/>
        <v>-237.31300393560176</v>
      </c>
      <c r="O115" s="8">
        <f t="shared" si="49"/>
        <v>-215.86773042928937</v>
      </c>
      <c r="P115" s="8">
        <f t="shared" si="49"/>
        <v>-181.57307776557153</v>
      </c>
      <c r="Q115" s="8">
        <f t="shared" si="49"/>
        <v>-173.76817060374671</v>
      </c>
      <c r="R115" s="8">
        <f t="shared" si="49"/>
        <v>-71.678484371469693</v>
      </c>
      <c r="S115" s="8">
        <f t="shared" si="49"/>
        <v>-302.52199498560668</v>
      </c>
      <c r="T115" s="8">
        <f t="shared" si="49"/>
        <v>-596.99178630122731</v>
      </c>
      <c r="U115" s="8">
        <f t="shared" si="49"/>
        <v>-555.47662594763551</v>
      </c>
      <c r="V115" s="8">
        <f t="shared" si="49"/>
        <v>-295.55939614895584</v>
      </c>
      <c r="W115" s="8">
        <f t="shared" si="49"/>
        <v>-475.80430193807183</v>
      </c>
    </row>
    <row r="116" spans="1:23" x14ac:dyDescent="0.25">
      <c r="A116" s="15" t="s">
        <v>56</v>
      </c>
      <c r="B116" s="16">
        <f>SUM(B117:B121)</f>
        <v>5224.7816331999838</v>
      </c>
      <c r="C116" s="16">
        <f t="shared" ref="C116:W116" si="50">SUM(C117:C121)</f>
        <v>6273.9475921199819</v>
      </c>
      <c r="D116" s="16">
        <f t="shared" si="50"/>
        <v>7213.275138200017</v>
      </c>
      <c r="E116" s="16">
        <f t="shared" si="50"/>
        <v>9195.2622206000142</v>
      </c>
      <c r="F116" s="16">
        <f t="shared" si="50"/>
        <v>9497.5546173999646</v>
      </c>
      <c r="G116" s="16">
        <f t="shared" si="50"/>
        <v>9529.3539533599851</v>
      </c>
      <c r="H116" s="16">
        <f t="shared" si="50"/>
        <v>8627.7513624400017</v>
      </c>
      <c r="I116" s="16">
        <f t="shared" si="50"/>
        <v>8037.7466180799984</v>
      </c>
      <c r="J116" s="16">
        <f t="shared" si="50"/>
        <v>7595.5836540000118</v>
      </c>
      <c r="K116" s="16">
        <f t="shared" si="50"/>
        <v>8568.1193849600131</v>
      </c>
      <c r="L116" s="16">
        <f t="shared" si="50"/>
        <v>8949.2108971600392</v>
      </c>
      <c r="M116" s="16">
        <f t="shared" si="50"/>
        <v>5189.7298747199702</v>
      </c>
      <c r="N116" s="16">
        <f t="shared" si="50"/>
        <v>4711.5478661199995</v>
      </c>
      <c r="O116" s="16">
        <f t="shared" si="50"/>
        <v>5284.097437480008</v>
      </c>
      <c r="P116" s="16">
        <f t="shared" si="50"/>
        <v>4791.1879580400073</v>
      </c>
      <c r="Q116" s="16">
        <f t="shared" si="50"/>
        <v>4989.6593879600041</v>
      </c>
      <c r="R116" s="16">
        <f t="shared" si="50"/>
        <v>4729.900526960012</v>
      </c>
      <c r="S116" s="16">
        <f t="shared" si="50"/>
        <v>4224.0219264400066</v>
      </c>
      <c r="T116" s="16">
        <f t="shared" si="50"/>
        <v>4314.1910933600338</v>
      </c>
      <c r="U116" s="16">
        <f t="shared" si="50"/>
        <v>4100.9198346000212</v>
      </c>
      <c r="V116" s="16">
        <f t="shared" si="50"/>
        <v>3032.6973028399962</v>
      </c>
      <c r="W116" s="16">
        <f t="shared" si="50"/>
        <v>3924.3335292000393</v>
      </c>
    </row>
    <row r="117" spans="1:23" x14ac:dyDescent="0.25">
      <c r="A117" s="10" t="s">
        <v>75</v>
      </c>
      <c r="B117" s="8">
        <f t="shared" ref="B117:W117" si="51">B19-B70</f>
        <v>2961.5749619999992</v>
      </c>
      <c r="C117" s="8">
        <f t="shared" si="51"/>
        <v>2527.7678020000003</v>
      </c>
      <c r="D117" s="8">
        <f t="shared" si="51"/>
        <v>2553.1721539999994</v>
      </c>
      <c r="E117" s="8">
        <f t="shared" si="51"/>
        <v>2267.0895046399996</v>
      </c>
      <c r="F117" s="8">
        <f t="shared" si="51"/>
        <v>2446.7621426400001</v>
      </c>
      <c r="G117" s="8">
        <f t="shared" si="51"/>
        <v>2295.7359894799993</v>
      </c>
      <c r="H117" s="8">
        <f t="shared" si="51"/>
        <v>2069.5344905599995</v>
      </c>
      <c r="I117" s="8">
        <f t="shared" si="51"/>
        <v>1990.6987105599992</v>
      </c>
      <c r="J117" s="8">
        <f t="shared" si="51"/>
        <v>2007.060732519999</v>
      </c>
      <c r="K117" s="8">
        <f t="shared" si="51"/>
        <v>2082.9359375599993</v>
      </c>
      <c r="L117" s="8">
        <f t="shared" si="51"/>
        <v>2111.3522949999997</v>
      </c>
      <c r="M117" s="8">
        <f t="shared" si="51"/>
        <v>73.149525999999241</v>
      </c>
      <c r="N117" s="8">
        <f t="shared" si="51"/>
        <v>83.106807000000117</v>
      </c>
      <c r="O117" s="8">
        <f t="shared" si="51"/>
        <v>80.388759559999016</v>
      </c>
      <c r="P117" s="8">
        <f t="shared" si="51"/>
        <v>87.885416320001241</v>
      </c>
      <c r="Q117" s="8">
        <f t="shared" si="51"/>
        <v>83.995529839999108</v>
      </c>
      <c r="R117" s="8">
        <f t="shared" si="51"/>
        <v>91.865031600000293</v>
      </c>
      <c r="S117" s="8">
        <f t="shared" si="51"/>
        <v>93.923556839999947</v>
      </c>
      <c r="T117" s="8">
        <f t="shared" si="51"/>
        <v>103.18458051999914</v>
      </c>
      <c r="U117" s="8">
        <f t="shared" si="51"/>
        <v>105.3575877200019</v>
      </c>
      <c r="V117" s="8">
        <f t="shared" si="51"/>
        <v>53.233388959999957</v>
      </c>
      <c r="W117" s="8">
        <f t="shared" si="51"/>
        <v>74.898945879997882</v>
      </c>
    </row>
    <row r="118" spans="1:23" x14ac:dyDescent="0.25">
      <c r="A118" s="10" t="s">
        <v>58</v>
      </c>
      <c r="B118" s="8">
        <f t="shared" ref="B118:W118" si="52">B20-B71</f>
        <v>2447.0185605599836</v>
      </c>
      <c r="C118" s="8">
        <f t="shared" si="52"/>
        <v>3424.6858855199825</v>
      </c>
      <c r="D118" s="8">
        <f t="shared" si="52"/>
        <v>4159.7030346800166</v>
      </c>
      <c r="E118" s="8">
        <f t="shared" si="52"/>
        <v>6367.9562383600132</v>
      </c>
      <c r="F118" s="8">
        <f t="shared" si="52"/>
        <v>6543.7432926799665</v>
      </c>
      <c r="G118" s="8">
        <f t="shared" si="52"/>
        <v>6520.8444569999847</v>
      </c>
      <c r="H118" s="8">
        <f t="shared" si="52"/>
        <v>6095.226821520002</v>
      </c>
      <c r="I118" s="8">
        <f t="shared" si="52"/>
        <v>5727.0345491199987</v>
      </c>
      <c r="J118" s="8">
        <f t="shared" si="52"/>
        <v>5209.4420726400131</v>
      </c>
      <c r="K118" s="8">
        <f t="shared" si="52"/>
        <v>6157.6997259200143</v>
      </c>
      <c r="L118" s="8">
        <f t="shared" si="52"/>
        <v>6568.8905175600376</v>
      </c>
      <c r="M118" s="8">
        <f t="shared" si="52"/>
        <v>4865.018091839971</v>
      </c>
      <c r="N118" s="8">
        <f t="shared" si="52"/>
        <v>4271.03441896</v>
      </c>
      <c r="O118" s="8">
        <f t="shared" si="52"/>
        <v>4891.1294550800085</v>
      </c>
      <c r="P118" s="8">
        <f t="shared" si="52"/>
        <v>4466.7708900800062</v>
      </c>
      <c r="Q118" s="8">
        <f t="shared" si="52"/>
        <v>4670.7873500800051</v>
      </c>
      <c r="R118" s="8">
        <f t="shared" si="52"/>
        <v>4438.1862662800122</v>
      </c>
      <c r="S118" s="8">
        <f t="shared" si="52"/>
        <v>3975.1239161200065</v>
      </c>
      <c r="T118" s="8">
        <f t="shared" si="52"/>
        <v>4034.7777440000355</v>
      </c>
      <c r="U118" s="8">
        <f t="shared" si="52"/>
        <v>3650.6070559600194</v>
      </c>
      <c r="V118" s="8">
        <f t="shared" si="52"/>
        <v>2623.8777667999966</v>
      </c>
      <c r="W118" s="8">
        <f t="shared" si="52"/>
        <v>3730.2368908800418</v>
      </c>
    </row>
    <row r="119" spans="1:23" x14ac:dyDescent="0.25">
      <c r="A119" s="10" t="s">
        <v>57</v>
      </c>
      <c r="B119" s="8">
        <f t="shared" ref="B119:W119" si="53">B21-B72</f>
        <v>-398.32155723999983</v>
      </c>
      <c r="C119" s="8">
        <f t="shared" si="53"/>
        <v>-40.896510360000207</v>
      </c>
      <c r="D119" s="8">
        <f t="shared" si="53"/>
        <v>-41.739270719999922</v>
      </c>
      <c r="E119" s="8">
        <f t="shared" si="53"/>
        <v>-25.561507239999742</v>
      </c>
      <c r="F119" s="8">
        <f t="shared" si="53"/>
        <v>-33.135329399999932</v>
      </c>
      <c r="G119" s="8">
        <f t="shared" si="53"/>
        <v>-30.753877760000023</v>
      </c>
      <c r="H119" s="8">
        <f t="shared" si="53"/>
        <v>-33.073586399999954</v>
      </c>
      <c r="I119" s="8">
        <f t="shared" si="53"/>
        <v>-27.373837200000025</v>
      </c>
      <c r="J119" s="8">
        <f t="shared" si="53"/>
        <v>-41.535801799999945</v>
      </c>
      <c r="K119" s="8">
        <f t="shared" si="53"/>
        <v>-41.019305840000129</v>
      </c>
      <c r="L119" s="8">
        <f t="shared" si="53"/>
        <v>-37.525944480000021</v>
      </c>
      <c r="M119" s="8">
        <f t="shared" si="53"/>
        <v>-33.205564840000079</v>
      </c>
      <c r="N119" s="8">
        <f t="shared" si="53"/>
        <v>-9.8505336400002079</v>
      </c>
      <c r="O119" s="8">
        <f t="shared" si="53"/>
        <v>-9.8169970000001285</v>
      </c>
      <c r="P119" s="8">
        <f t="shared" si="53"/>
        <v>-49.225442160000114</v>
      </c>
      <c r="Q119" s="8">
        <f t="shared" si="53"/>
        <v>-10.028067559999897</v>
      </c>
      <c r="R119" s="8">
        <f t="shared" si="53"/>
        <v>-17.011218079999821</v>
      </c>
      <c r="S119" s="8">
        <f t="shared" si="53"/>
        <v>-11.09027264000008</v>
      </c>
      <c r="T119" s="8">
        <f t="shared" si="53"/>
        <v>-4.3936394000001542</v>
      </c>
      <c r="U119" s="8">
        <f t="shared" si="53"/>
        <v>-0.80571079999992889</v>
      </c>
      <c r="V119" s="8">
        <f t="shared" si="53"/>
        <v>-0.95435020000002169</v>
      </c>
      <c r="W119" s="8">
        <f t="shared" si="53"/>
        <v>-0.38696747999989611</v>
      </c>
    </row>
    <row r="120" spans="1:23" x14ac:dyDescent="0.25">
      <c r="A120" s="10" t="s">
        <v>59</v>
      </c>
      <c r="B120" s="8">
        <f t="shared" ref="B120:W120" si="54">B22-B73</f>
        <v>-268.95288211999969</v>
      </c>
      <c r="C120" s="8">
        <f t="shared" si="54"/>
        <v>-83.135915039999873</v>
      </c>
      <c r="D120" s="8">
        <f t="shared" si="54"/>
        <v>-34.013449760000185</v>
      </c>
      <c r="E120" s="8">
        <f t="shared" si="54"/>
        <v>-76.385165160000042</v>
      </c>
      <c r="F120" s="8">
        <f t="shared" si="54"/>
        <v>-294.28383852000024</v>
      </c>
      <c r="G120" s="8">
        <f t="shared" si="54"/>
        <v>-182.83815535999975</v>
      </c>
      <c r="H120" s="8">
        <f t="shared" si="54"/>
        <v>-244.48749323999982</v>
      </c>
      <c r="I120" s="8">
        <f t="shared" si="54"/>
        <v>-304.43312439999954</v>
      </c>
      <c r="J120" s="8">
        <f t="shared" si="54"/>
        <v>-242.27127936000011</v>
      </c>
      <c r="K120" s="8">
        <f t="shared" si="54"/>
        <v>-246.72149268000021</v>
      </c>
      <c r="L120" s="8">
        <f t="shared" si="54"/>
        <v>-228.75151091999987</v>
      </c>
      <c r="M120" s="8">
        <f t="shared" si="54"/>
        <v>-174.04996628000004</v>
      </c>
      <c r="N120" s="8">
        <f t="shared" si="54"/>
        <v>-124.08792420000009</v>
      </c>
      <c r="O120" s="8">
        <f t="shared" si="54"/>
        <v>-125.44205815999976</v>
      </c>
      <c r="P120" s="8">
        <f t="shared" si="54"/>
        <v>-132.99575420000019</v>
      </c>
      <c r="Q120" s="8">
        <f t="shared" si="54"/>
        <v>-136.67847239999969</v>
      </c>
      <c r="R120" s="8">
        <f t="shared" si="54"/>
        <v>-129.41872284000033</v>
      </c>
      <c r="S120" s="8">
        <f t="shared" si="54"/>
        <v>-121.20178427999986</v>
      </c>
      <c r="T120" s="8">
        <f t="shared" si="54"/>
        <v>-104.5327846400005</v>
      </c>
      <c r="U120" s="8">
        <f t="shared" si="54"/>
        <v>-112.54201368000008</v>
      </c>
      <c r="V120" s="8">
        <f t="shared" si="54"/>
        <v>48.593457000000171</v>
      </c>
      <c r="W120" s="8">
        <f t="shared" si="54"/>
        <v>-116.14173876000018</v>
      </c>
    </row>
    <row r="121" spans="1:23" x14ac:dyDescent="0.25">
      <c r="A121" s="10" t="s">
        <v>60</v>
      </c>
      <c r="B121" s="8">
        <f t="shared" ref="B121:W121" si="55">B23-B74</f>
        <v>483.46255000000002</v>
      </c>
      <c r="C121" s="8">
        <f t="shared" si="55"/>
        <v>445.52632999999997</v>
      </c>
      <c r="D121" s="8">
        <f t="shared" si="55"/>
        <v>576.15266999999994</v>
      </c>
      <c r="E121" s="8">
        <f t="shared" si="55"/>
        <v>662.16314999999997</v>
      </c>
      <c r="F121" s="8">
        <f t="shared" si="55"/>
        <v>834.46834999999999</v>
      </c>
      <c r="G121" s="8">
        <f t="shared" si="55"/>
        <v>926.36554000000001</v>
      </c>
      <c r="H121" s="8">
        <f t="shared" si="55"/>
        <v>740.55112999999994</v>
      </c>
      <c r="I121" s="8">
        <f t="shared" si="55"/>
        <v>651.82032000000004</v>
      </c>
      <c r="J121" s="8">
        <f t="shared" si="55"/>
        <v>662.88792999999998</v>
      </c>
      <c r="K121" s="8">
        <f t="shared" si="55"/>
        <v>615.22451999999998</v>
      </c>
      <c r="L121" s="8">
        <f t="shared" si="55"/>
        <v>535.24554000000001</v>
      </c>
      <c r="M121" s="8">
        <f t="shared" si="55"/>
        <v>458.81778799999995</v>
      </c>
      <c r="N121" s="8">
        <f t="shared" si="55"/>
        <v>491.34509800000001</v>
      </c>
      <c r="O121" s="8">
        <f t="shared" si="55"/>
        <v>447.83827800000006</v>
      </c>
      <c r="P121" s="8">
        <f t="shared" si="55"/>
        <v>418.75284799999997</v>
      </c>
      <c r="Q121" s="8">
        <f t="shared" si="55"/>
        <v>381.58304799999996</v>
      </c>
      <c r="R121" s="8">
        <f t="shared" si="55"/>
        <v>346.27917000000002</v>
      </c>
      <c r="S121" s="8">
        <f t="shared" si="55"/>
        <v>287.26651039999996</v>
      </c>
      <c r="T121" s="8">
        <f t="shared" si="55"/>
        <v>285.15519287999996</v>
      </c>
      <c r="U121" s="8">
        <f t="shared" si="55"/>
        <v>458.30291539999996</v>
      </c>
      <c r="V121" s="8">
        <f t="shared" si="55"/>
        <v>307.94704028000001</v>
      </c>
      <c r="W121" s="8">
        <f t="shared" si="55"/>
        <v>235.72639868000002</v>
      </c>
    </row>
    <row r="122" spans="1:23" x14ac:dyDescent="0.25">
      <c r="A122" s="15" t="s">
        <v>61</v>
      </c>
      <c r="B122" s="16">
        <f>SUM(B123:B125)</f>
        <v>-4321.6063523705907</v>
      </c>
      <c r="C122" s="16">
        <f t="shared" ref="C122:W122" si="56">SUM(C123:C125)</f>
        <v>-4550.0931862658235</v>
      </c>
      <c r="D122" s="16">
        <f t="shared" si="56"/>
        <v>-3884.5249547864078</v>
      </c>
      <c r="E122" s="16">
        <f t="shared" si="56"/>
        <v>-4028.2196570426113</v>
      </c>
      <c r="F122" s="16">
        <f t="shared" si="56"/>
        <v>-3745.408356320233</v>
      </c>
      <c r="G122" s="16">
        <f t="shared" si="56"/>
        <v>-2380.6348524997229</v>
      </c>
      <c r="H122" s="16">
        <f t="shared" si="56"/>
        <v>-2583.6419714321328</v>
      </c>
      <c r="I122" s="16">
        <f t="shared" si="56"/>
        <v>-1574.3354883826305</v>
      </c>
      <c r="J122" s="16">
        <f t="shared" si="56"/>
        <v>-1641.4594376521181</v>
      </c>
      <c r="K122" s="16">
        <f t="shared" si="56"/>
        <v>-904.16633639554129</v>
      </c>
      <c r="L122" s="16">
        <f t="shared" si="56"/>
        <v>-1195.9411826278974</v>
      </c>
      <c r="M122" s="16">
        <f t="shared" si="56"/>
        <v>-1737.4911024803205</v>
      </c>
      <c r="N122" s="16">
        <f t="shared" si="56"/>
        <v>-995.2796848584876</v>
      </c>
      <c r="O122" s="16">
        <f t="shared" si="56"/>
        <v>-1402.1058638812938</v>
      </c>
      <c r="P122" s="16">
        <f t="shared" si="56"/>
        <v>-1119.9211646479835</v>
      </c>
      <c r="Q122" s="16">
        <f t="shared" si="56"/>
        <v>-1477.4806598342529</v>
      </c>
      <c r="R122" s="16">
        <f t="shared" si="56"/>
        <v>-773.64367885945103</v>
      </c>
      <c r="S122" s="16">
        <f t="shared" si="56"/>
        <v>-1014.7354466931502</v>
      </c>
      <c r="T122" s="16">
        <f t="shared" si="56"/>
        <v>-2180.8742432836061</v>
      </c>
      <c r="U122" s="16">
        <f t="shared" si="56"/>
        <v>-2034.8980497148823</v>
      </c>
      <c r="V122" s="16">
        <f t="shared" si="56"/>
        <v>-2469.0639385498489</v>
      </c>
      <c r="W122" s="16">
        <f t="shared" si="56"/>
        <v>-2167.4924694365891</v>
      </c>
    </row>
    <row r="123" spans="1:23" x14ac:dyDescent="0.25">
      <c r="A123" s="10" t="s">
        <v>62</v>
      </c>
      <c r="B123" s="8">
        <f t="shared" ref="B123:W123" si="57">B25-B76</f>
        <v>-1929.6566311281422</v>
      </c>
      <c r="C123" s="8">
        <f t="shared" si="57"/>
        <v>-1913.8263467843426</v>
      </c>
      <c r="D123" s="8">
        <f t="shared" si="57"/>
        <v>-1582.2550623841926</v>
      </c>
      <c r="E123" s="8">
        <f t="shared" si="57"/>
        <v>-1882.5571676812469</v>
      </c>
      <c r="F123" s="8">
        <f t="shared" si="57"/>
        <v>-2051.8347023590468</v>
      </c>
      <c r="G123" s="8">
        <f t="shared" si="57"/>
        <v>-1072.203144698582</v>
      </c>
      <c r="H123" s="8">
        <f t="shared" si="57"/>
        <v>-892.60905751117025</v>
      </c>
      <c r="I123" s="8">
        <f t="shared" si="57"/>
        <v>-429.61049406181701</v>
      </c>
      <c r="J123" s="8">
        <f t="shared" si="57"/>
        <v>63.060373029307812</v>
      </c>
      <c r="K123" s="8">
        <f t="shared" si="57"/>
        <v>-39.895951514408807</v>
      </c>
      <c r="L123" s="8">
        <f t="shared" si="57"/>
        <v>-543.13531678679283</v>
      </c>
      <c r="M123" s="8">
        <f t="shared" si="57"/>
        <v>-1734.9123681598721</v>
      </c>
      <c r="N123" s="8">
        <f t="shared" si="57"/>
        <v>-1368.5508318579705</v>
      </c>
      <c r="O123" s="8">
        <f t="shared" si="57"/>
        <v>-1348.1413546807853</v>
      </c>
      <c r="P123" s="8">
        <f t="shared" si="57"/>
        <v>-1347.0041880875797</v>
      </c>
      <c r="Q123" s="8">
        <f t="shared" si="57"/>
        <v>-1343.8524230338408</v>
      </c>
      <c r="R123" s="8">
        <f t="shared" si="57"/>
        <v>-975.43277021899121</v>
      </c>
      <c r="S123" s="8">
        <f t="shared" si="57"/>
        <v>-1055.3156255370377</v>
      </c>
      <c r="T123" s="8">
        <f t="shared" si="57"/>
        <v>-1694.350437686855</v>
      </c>
      <c r="U123" s="8">
        <f t="shared" si="57"/>
        <v>-1708.8158417955528</v>
      </c>
      <c r="V123" s="8">
        <f t="shared" si="57"/>
        <v>-1568.0809625944421</v>
      </c>
      <c r="W123" s="8">
        <f t="shared" si="57"/>
        <v>-2123.4776998089583</v>
      </c>
    </row>
    <row r="124" spans="1:23" x14ac:dyDescent="0.25">
      <c r="A124" s="10" t="s">
        <v>63</v>
      </c>
      <c r="B124" s="8">
        <f t="shared" ref="B124:W124" si="58">B26-B77</f>
        <v>-2393.5893225624459</v>
      </c>
      <c r="C124" s="8">
        <f t="shared" si="58"/>
        <v>-2376.0711585214813</v>
      </c>
      <c r="D124" s="8">
        <f t="shared" si="58"/>
        <v>-1276.5674694022164</v>
      </c>
      <c r="E124" s="8">
        <f t="shared" si="58"/>
        <v>-1217.1940161213643</v>
      </c>
      <c r="F124" s="8">
        <f t="shared" si="58"/>
        <v>-757.35401068118517</v>
      </c>
      <c r="G124" s="8">
        <f t="shared" si="58"/>
        <v>-484.8851477611388</v>
      </c>
      <c r="H124" s="8">
        <f t="shared" si="58"/>
        <v>-857.94123304096138</v>
      </c>
      <c r="I124" s="8">
        <f t="shared" si="58"/>
        <v>-409.74571412081423</v>
      </c>
      <c r="J124" s="8">
        <f t="shared" si="58"/>
        <v>-956.57575980142428</v>
      </c>
      <c r="K124" s="8">
        <f t="shared" si="58"/>
        <v>-302.59492216112994</v>
      </c>
      <c r="L124" s="8">
        <f t="shared" si="58"/>
        <v>-65.490185361108161</v>
      </c>
      <c r="M124" s="8">
        <f t="shared" si="58"/>
        <v>743.3573054395747</v>
      </c>
      <c r="N124" s="8">
        <f t="shared" si="58"/>
        <v>1079.3107229595043</v>
      </c>
      <c r="O124" s="8">
        <f t="shared" si="58"/>
        <v>658.08062587951281</v>
      </c>
      <c r="P124" s="8">
        <f t="shared" si="58"/>
        <v>808.7562861196202</v>
      </c>
      <c r="Q124" s="8">
        <f t="shared" si="58"/>
        <v>512.51349295960972</v>
      </c>
      <c r="R124" s="8">
        <f t="shared" si="58"/>
        <v>584.90792431956652</v>
      </c>
      <c r="S124" s="8">
        <f t="shared" si="58"/>
        <v>465.99147171956429</v>
      </c>
      <c r="T124" s="8">
        <f t="shared" si="58"/>
        <v>174.02662291986053</v>
      </c>
      <c r="U124" s="8">
        <f t="shared" si="58"/>
        <v>244.62700263983425</v>
      </c>
      <c r="V124" s="8">
        <f t="shared" si="58"/>
        <v>-606.67316624009982</v>
      </c>
      <c r="W124" s="8">
        <f t="shared" si="58"/>
        <v>547.69475247985247</v>
      </c>
    </row>
    <row r="125" spans="1:23" x14ac:dyDescent="0.25">
      <c r="A125" s="10" t="s">
        <v>64</v>
      </c>
      <c r="B125" s="8">
        <f t="shared" ref="B125:W125" si="59">B27-B78</f>
        <v>1.6396013199973822</v>
      </c>
      <c r="C125" s="8">
        <f t="shared" si="59"/>
        <v>-260.19568095999966</v>
      </c>
      <c r="D125" s="8">
        <f t="shared" si="59"/>
        <v>-1025.7024229999988</v>
      </c>
      <c r="E125" s="8">
        <f t="shared" si="59"/>
        <v>-928.46847324000009</v>
      </c>
      <c r="F125" s="8">
        <f t="shared" si="59"/>
        <v>-936.21964328000104</v>
      </c>
      <c r="G125" s="8">
        <f t="shared" si="59"/>
        <v>-823.54656004000208</v>
      </c>
      <c r="H125" s="8">
        <f t="shared" si="59"/>
        <v>-833.09168088000115</v>
      </c>
      <c r="I125" s="8">
        <f t="shared" si="59"/>
        <v>-734.97928019999927</v>
      </c>
      <c r="J125" s="8">
        <f t="shared" si="59"/>
        <v>-747.94405088000167</v>
      </c>
      <c r="K125" s="8">
        <f t="shared" si="59"/>
        <v>-561.67546272000254</v>
      </c>
      <c r="L125" s="8">
        <f t="shared" si="59"/>
        <v>-587.31568047999644</v>
      </c>
      <c r="M125" s="8">
        <f t="shared" si="59"/>
        <v>-745.93603976002305</v>
      </c>
      <c r="N125" s="8">
        <f t="shared" si="59"/>
        <v>-706.03957596002147</v>
      </c>
      <c r="O125" s="8">
        <f t="shared" si="59"/>
        <v>-712.04513508002128</v>
      </c>
      <c r="P125" s="8">
        <f t="shared" si="59"/>
        <v>-581.67326268002398</v>
      </c>
      <c r="Q125" s="8">
        <f t="shared" si="59"/>
        <v>-646.14172976002192</v>
      </c>
      <c r="R125" s="8">
        <f t="shared" si="59"/>
        <v>-383.11883296002634</v>
      </c>
      <c r="S125" s="8">
        <f t="shared" si="59"/>
        <v>-425.41129287567674</v>
      </c>
      <c r="T125" s="8">
        <f t="shared" si="59"/>
        <v>-660.55042851661165</v>
      </c>
      <c r="U125" s="8">
        <f t="shared" si="59"/>
        <v>-570.70921055916369</v>
      </c>
      <c r="V125" s="8">
        <f t="shared" si="59"/>
        <v>-294.30980971530698</v>
      </c>
      <c r="W125" s="8">
        <f t="shared" si="59"/>
        <v>-591.70952210748328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-315.0222069796414</v>
      </c>
      <c r="C131" s="16">
        <f t="shared" ref="C131:W131" si="65">SUM(C132:C135)</f>
        <v>-323.22046076675292</v>
      </c>
      <c r="D131" s="16">
        <f t="shared" si="65"/>
        <v>-327.8831820366521</v>
      </c>
      <c r="E131" s="16">
        <f t="shared" si="65"/>
        <v>-336.8487952055201</v>
      </c>
      <c r="F131" s="16">
        <f t="shared" si="65"/>
        <v>-302.72495567572287</v>
      </c>
      <c r="G131" s="16">
        <f t="shared" si="65"/>
        <v>-245.16527458338078</v>
      </c>
      <c r="H131" s="16">
        <f t="shared" si="65"/>
        <v>-330.21297264014038</v>
      </c>
      <c r="I131" s="16">
        <f t="shared" si="65"/>
        <v>-317.61560060265788</v>
      </c>
      <c r="J131" s="16">
        <f t="shared" si="65"/>
        <v>-338.79951704734412</v>
      </c>
      <c r="K131" s="16">
        <f t="shared" si="65"/>
        <v>-290.60306775581068</v>
      </c>
      <c r="L131" s="16">
        <f t="shared" si="65"/>
        <v>-305.63571253688986</v>
      </c>
      <c r="M131" s="16">
        <f t="shared" si="65"/>
        <v>-312.14521856711178</v>
      </c>
      <c r="N131" s="16">
        <f t="shared" si="65"/>
        <v>-308.34202796594229</v>
      </c>
      <c r="O131" s="16">
        <f t="shared" si="65"/>
        <v>-297.66916325699469</v>
      </c>
      <c r="P131" s="16">
        <f t="shared" si="65"/>
        <v>-375.92505020943668</v>
      </c>
      <c r="Q131" s="16">
        <f t="shared" si="65"/>
        <v>-372.68323138179301</v>
      </c>
      <c r="R131" s="16">
        <f t="shared" si="65"/>
        <v>-375.25041262807065</v>
      </c>
      <c r="S131" s="16">
        <f t="shared" si="65"/>
        <v>-404.91993803305797</v>
      </c>
      <c r="T131" s="16">
        <f t="shared" si="65"/>
        <v>-451.16990722825847</v>
      </c>
      <c r="U131" s="16">
        <f t="shared" si="65"/>
        <v>-387.8096977332325</v>
      </c>
      <c r="V131" s="16">
        <f t="shared" si="65"/>
        <v>-353.15500770595963</v>
      </c>
      <c r="W131" s="16">
        <f t="shared" si="65"/>
        <v>-306.14018643622626</v>
      </c>
    </row>
    <row r="132" spans="1:23" x14ac:dyDescent="0.25">
      <c r="A132" s="9" t="s">
        <v>69</v>
      </c>
      <c r="B132" s="8">
        <f t="shared" ref="B132:W132" si="66">B34-B85</f>
        <v>-3.8734979170840234E-6</v>
      </c>
      <c r="C132" s="8">
        <f t="shared" si="66"/>
        <v>-3.8687412597937509E-6</v>
      </c>
      <c r="D132" s="8">
        <f t="shared" si="66"/>
        <v>-2.6892957976087928E-6</v>
      </c>
      <c r="E132" s="8">
        <f t="shared" si="66"/>
        <v>-4.8567399062449113E-6</v>
      </c>
      <c r="F132" s="8">
        <f t="shared" si="66"/>
        <v>4.8224101192317903E-6</v>
      </c>
      <c r="G132" s="8">
        <f t="shared" si="66"/>
        <v>2.8370868676574901E-6</v>
      </c>
      <c r="H132" s="8">
        <f t="shared" si="66"/>
        <v>-3.1242507247952744E-6</v>
      </c>
      <c r="I132" s="8">
        <f t="shared" si="66"/>
        <v>-3.2316766009898856E-6</v>
      </c>
      <c r="J132" s="8">
        <f t="shared" si="66"/>
        <v>4.8630499804858118E-6</v>
      </c>
      <c r="K132" s="8">
        <f t="shared" si="66"/>
        <v>2.3672000679653138E-6</v>
      </c>
      <c r="L132" s="8">
        <f t="shared" si="66"/>
        <v>4.336161509854719E-7</v>
      </c>
      <c r="M132" s="8">
        <f t="shared" si="66"/>
        <v>-3.0246155802160501E-8</v>
      </c>
      <c r="N132" s="8">
        <f t="shared" si="66"/>
        <v>6.9119232648517936E-7</v>
      </c>
      <c r="O132" s="8">
        <f t="shared" si="66"/>
        <v>-3.4047279768856242E-6</v>
      </c>
      <c r="P132" s="8">
        <f t="shared" si="66"/>
        <v>8.3891063695773482E-7</v>
      </c>
      <c r="Q132" s="8">
        <f t="shared" si="66"/>
        <v>-3.2082425605040044E-6</v>
      </c>
      <c r="R132" s="8">
        <f t="shared" si="66"/>
        <v>-1.6867179510882124E-6</v>
      </c>
      <c r="S132" s="8">
        <f t="shared" si="66"/>
        <v>-4.9764130380935967E-6</v>
      </c>
      <c r="T132" s="8">
        <f t="shared" si="66"/>
        <v>-3.3403684938093647E-6</v>
      </c>
      <c r="U132" s="8">
        <f t="shared" si="66"/>
        <v>-1.2309446901781484E-6</v>
      </c>
      <c r="V132" s="8">
        <f t="shared" si="66"/>
        <v>4.2110350477742031E-6</v>
      </c>
      <c r="W132" s="8">
        <f t="shared" si="66"/>
        <v>5.0833477871492505E-8</v>
      </c>
    </row>
    <row r="133" spans="1:23" x14ac:dyDescent="0.25">
      <c r="A133" s="9" t="s">
        <v>70</v>
      </c>
      <c r="B133" s="8">
        <f t="shared" ref="B133:W133" si="67">B35-B86</f>
        <v>2.0992029021726921E-6</v>
      </c>
      <c r="C133" s="8">
        <f t="shared" si="67"/>
        <v>7.9539859143551439E-7</v>
      </c>
      <c r="D133" s="8">
        <f t="shared" si="67"/>
        <v>1.7280299289268441E-6</v>
      </c>
      <c r="E133" s="8">
        <f t="shared" si="67"/>
        <v>4.2227275116601959E-6</v>
      </c>
      <c r="F133" s="8">
        <f t="shared" si="67"/>
        <v>4.1736348066478968E-6</v>
      </c>
      <c r="G133" s="8">
        <f t="shared" si="67"/>
        <v>-1.5283358152373694E-6</v>
      </c>
      <c r="H133" s="8">
        <f t="shared" si="67"/>
        <v>3.6708843254018575E-7</v>
      </c>
      <c r="I133" s="8">
        <f t="shared" si="67"/>
        <v>-5.7272973208455369E-7</v>
      </c>
      <c r="J133" s="8">
        <f t="shared" si="67"/>
        <v>-3.8388043321901932E-7</v>
      </c>
      <c r="K133" s="8">
        <f t="shared" si="67"/>
        <v>-3.211440343875438E-6</v>
      </c>
      <c r="L133" s="8">
        <f t="shared" si="67"/>
        <v>4.3790951167466119E-6</v>
      </c>
      <c r="M133" s="8">
        <f t="shared" si="67"/>
        <v>1.0560634109424427E-6</v>
      </c>
      <c r="N133" s="8">
        <f t="shared" si="67"/>
        <v>1.6753101590438746E-6</v>
      </c>
      <c r="O133" s="8">
        <f t="shared" si="67"/>
        <v>4.1791336116148159E-6</v>
      </c>
      <c r="P133" s="8">
        <f t="shared" si="67"/>
        <v>3.1135605240706354E-6</v>
      </c>
      <c r="Q133" s="8">
        <f t="shared" si="67"/>
        <v>3.0465134841506369E-6</v>
      </c>
      <c r="R133" s="8">
        <f t="shared" si="67"/>
        <v>3.1882746043265797E-6</v>
      </c>
      <c r="S133" s="8">
        <f t="shared" si="67"/>
        <v>9.2565005616052076E-7</v>
      </c>
      <c r="T133" s="8">
        <f t="shared" si="67"/>
        <v>4.3620275391731411E-7</v>
      </c>
      <c r="U133" s="8">
        <f t="shared" si="67"/>
        <v>-8.7746320787118748E-7</v>
      </c>
      <c r="V133" s="8">
        <f t="shared" si="67"/>
        <v>1.0313906386727467E-6</v>
      </c>
      <c r="W133" s="8">
        <f t="shared" si="67"/>
        <v>1.6782269085524604E-7</v>
      </c>
    </row>
    <row r="134" spans="1:23" x14ac:dyDescent="0.25">
      <c r="A134" s="9" t="s">
        <v>71</v>
      </c>
      <c r="B134" s="8">
        <f t="shared" ref="B134:W134" si="68">B36-B87</f>
        <v>-310.5356044039836</v>
      </c>
      <c r="C134" s="8">
        <f t="shared" si="68"/>
        <v>-318.69579223959954</v>
      </c>
      <c r="D134" s="8">
        <f t="shared" si="68"/>
        <v>-323.52705492743553</v>
      </c>
      <c r="E134" s="8">
        <f t="shared" si="68"/>
        <v>-332.47624149238618</v>
      </c>
      <c r="F134" s="8">
        <f t="shared" si="68"/>
        <v>-298.19804729054886</v>
      </c>
      <c r="G134" s="8">
        <f t="shared" si="68"/>
        <v>-240.9180010128548</v>
      </c>
      <c r="H134" s="8">
        <f t="shared" si="68"/>
        <v>-326.08288070837807</v>
      </c>
      <c r="I134" s="8">
        <f t="shared" si="68"/>
        <v>-312.80721090726365</v>
      </c>
      <c r="J134" s="8">
        <f t="shared" si="68"/>
        <v>-334.77399766266171</v>
      </c>
      <c r="K134" s="8">
        <f t="shared" si="68"/>
        <v>-287.15875895839235</v>
      </c>
      <c r="L134" s="8">
        <f t="shared" si="68"/>
        <v>-302.04766478853708</v>
      </c>
      <c r="M134" s="8">
        <f t="shared" si="68"/>
        <v>-308.36960626002292</v>
      </c>
      <c r="N134" s="8">
        <f t="shared" si="68"/>
        <v>-305.04503826637301</v>
      </c>
      <c r="O134" s="8">
        <f t="shared" si="68"/>
        <v>-294.60432400570426</v>
      </c>
      <c r="P134" s="8">
        <f t="shared" si="68"/>
        <v>-372.94751319876377</v>
      </c>
      <c r="Q134" s="8">
        <f t="shared" si="68"/>
        <v>-369.49970534070053</v>
      </c>
      <c r="R134" s="8">
        <f t="shared" si="68"/>
        <v>-371.9477600460923</v>
      </c>
      <c r="S134" s="8">
        <f t="shared" si="68"/>
        <v>-401.67884076763949</v>
      </c>
      <c r="T134" s="8">
        <f t="shared" si="68"/>
        <v>-447.75880579349177</v>
      </c>
      <c r="U134" s="8">
        <f t="shared" si="68"/>
        <v>-384.57298081430054</v>
      </c>
      <c r="V134" s="8">
        <f t="shared" si="68"/>
        <v>-349.64505454486243</v>
      </c>
      <c r="W134" s="8">
        <f t="shared" si="68"/>
        <v>-302.62940710909243</v>
      </c>
    </row>
    <row r="135" spans="1:23" x14ac:dyDescent="0.25">
      <c r="A135" s="9" t="s">
        <v>67</v>
      </c>
      <c r="B135" s="8">
        <f t="shared" ref="B135:W135" si="69">SUM(B37:B41)-B88</f>
        <v>-4.4866008013627834</v>
      </c>
      <c r="C135" s="8">
        <f t="shared" si="69"/>
        <v>-4.5246654538107123</v>
      </c>
      <c r="D135" s="8">
        <f t="shared" si="69"/>
        <v>-4.3561261479507039</v>
      </c>
      <c r="E135" s="8">
        <f t="shared" si="69"/>
        <v>-4.3725530791215306</v>
      </c>
      <c r="F135" s="8">
        <f t="shared" si="69"/>
        <v>-4.5269173812189365</v>
      </c>
      <c r="G135" s="8">
        <f t="shared" si="69"/>
        <v>-4.247274879277029</v>
      </c>
      <c r="H135" s="8">
        <f t="shared" si="69"/>
        <v>-4.1300891746000161</v>
      </c>
      <c r="I135" s="8">
        <f t="shared" si="69"/>
        <v>-4.8083858909878927</v>
      </c>
      <c r="J135" s="8">
        <f t="shared" si="69"/>
        <v>-4.0255238638519586</v>
      </c>
      <c r="K135" s="8">
        <f t="shared" si="69"/>
        <v>-3.444307953178054</v>
      </c>
      <c r="L135" s="8">
        <f t="shared" si="69"/>
        <v>-3.5880525610640461</v>
      </c>
      <c r="M135" s="8">
        <f t="shared" si="69"/>
        <v>-3.7756133329061186</v>
      </c>
      <c r="N135" s="8">
        <f t="shared" si="69"/>
        <v>-3.2969920660717662</v>
      </c>
      <c r="O135" s="8">
        <f t="shared" si="69"/>
        <v>-3.0648400256960713</v>
      </c>
      <c r="P135" s="8">
        <f t="shared" si="69"/>
        <v>-2.9775409631440652</v>
      </c>
      <c r="Q135" s="8">
        <f t="shared" si="69"/>
        <v>-3.1835258793634011</v>
      </c>
      <c r="R135" s="8">
        <f t="shared" si="69"/>
        <v>-3.3026540835350033</v>
      </c>
      <c r="S135" s="8">
        <f t="shared" si="69"/>
        <v>-3.2410932146555069</v>
      </c>
      <c r="T135" s="8">
        <f t="shared" si="69"/>
        <v>-3.4110985306009525</v>
      </c>
      <c r="U135" s="8">
        <f t="shared" si="69"/>
        <v>-3.2367148105240631</v>
      </c>
      <c r="V135" s="8">
        <f t="shared" si="69"/>
        <v>-3.5099584035228872</v>
      </c>
      <c r="W135" s="8">
        <f t="shared" si="69"/>
        <v>-3.5107795457900011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-1174.6263216800035</v>
      </c>
      <c r="C139" s="16">
        <f t="shared" ref="C139:W139" si="73">SUM(C140:C141)</f>
        <v>-957.70136507999632</v>
      </c>
      <c r="D139" s="16">
        <f t="shared" si="73"/>
        <v>-931.60317275999932</v>
      </c>
      <c r="E139" s="16">
        <f t="shared" si="73"/>
        <v>-197.35188647999894</v>
      </c>
      <c r="F139" s="16">
        <f t="shared" si="73"/>
        <v>-92.316292160005105</v>
      </c>
      <c r="G139" s="16">
        <f t="shared" si="73"/>
        <v>-94.844156560002375</v>
      </c>
      <c r="H139" s="16">
        <f t="shared" si="73"/>
        <v>58.261710799997672</v>
      </c>
      <c r="I139" s="16">
        <f t="shared" si="73"/>
        <v>86.421632839999802</v>
      </c>
      <c r="J139" s="16">
        <f t="shared" si="73"/>
        <v>90.379856639998252</v>
      </c>
      <c r="K139" s="16">
        <f t="shared" si="73"/>
        <v>268.42725147999681</v>
      </c>
      <c r="L139" s="16">
        <f t="shared" si="73"/>
        <v>25.438744959993528</v>
      </c>
      <c r="M139" s="16">
        <f t="shared" si="73"/>
        <v>123.92394724000405</v>
      </c>
      <c r="N139" s="16">
        <f t="shared" si="73"/>
        <v>171.15351884000029</v>
      </c>
      <c r="O139" s="16">
        <f t="shared" si="73"/>
        <v>253.38489195999773</v>
      </c>
      <c r="P139" s="16">
        <f t="shared" si="73"/>
        <v>286.2198518799978</v>
      </c>
      <c r="Q139" s="16">
        <f t="shared" si="73"/>
        <v>265.73370208000142</v>
      </c>
      <c r="R139" s="16">
        <f t="shared" si="73"/>
        <v>264.08217915998921</v>
      </c>
      <c r="S139" s="16">
        <f t="shared" si="73"/>
        <v>289.08479363999686</v>
      </c>
      <c r="T139" s="16">
        <f t="shared" si="73"/>
        <v>287.6642947999926</v>
      </c>
      <c r="U139" s="16">
        <f t="shared" si="73"/>
        <v>342.71780895999837</v>
      </c>
      <c r="V139" s="16">
        <f t="shared" si="73"/>
        <v>183.84290627999735</v>
      </c>
      <c r="W139" s="16">
        <f t="shared" si="73"/>
        <v>313.34663863999913</v>
      </c>
    </row>
    <row r="140" spans="1:23" x14ac:dyDescent="0.25">
      <c r="A140" s="9" t="s">
        <v>73</v>
      </c>
      <c r="B140" s="8">
        <f t="shared" ref="B140:W140" si="74">B46-B93</f>
        <v>-1572.2957600000027</v>
      </c>
      <c r="C140" s="8">
        <f t="shared" si="74"/>
        <v>-1289.6092199999966</v>
      </c>
      <c r="D140" s="8">
        <f t="shared" si="74"/>
        <v>-1251.454819999999</v>
      </c>
      <c r="E140" s="8">
        <f t="shared" si="74"/>
        <v>-623.59964428000058</v>
      </c>
      <c r="F140" s="8">
        <f t="shared" si="74"/>
        <v>-666.86494484000468</v>
      </c>
      <c r="G140" s="8">
        <f t="shared" si="74"/>
        <v>-622.84828544000084</v>
      </c>
      <c r="H140" s="8">
        <f t="shared" si="74"/>
        <v>-522.37920188000135</v>
      </c>
      <c r="I140" s="8">
        <f t="shared" si="74"/>
        <v>-519.09860543999821</v>
      </c>
      <c r="J140" s="8">
        <f t="shared" si="74"/>
        <v>-411.94022872000278</v>
      </c>
      <c r="K140" s="8">
        <f t="shared" si="74"/>
        <v>-244.74780316000215</v>
      </c>
      <c r="L140" s="8">
        <f t="shared" si="74"/>
        <v>-483.33539184000438</v>
      </c>
      <c r="M140" s="8">
        <f t="shared" si="74"/>
        <v>139.89328320000277</v>
      </c>
      <c r="N140" s="8">
        <f t="shared" si="74"/>
        <v>201.29056912000124</v>
      </c>
      <c r="O140" s="8">
        <f t="shared" si="74"/>
        <v>291.93655523999951</v>
      </c>
      <c r="P140" s="8">
        <f t="shared" si="74"/>
        <v>340.34464431999913</v>
      </c>
      <c r="Q140" s="8">
        <f t="shared" si="74"/>
        <v>337.51530328000081</v>
      </c>
      <c r="R140" s="8">
        <f t="shared" si="74"/>
        <v>322.85363491998942</v>
      </c>
      <c r="S140" s="8">
        <f t="shared" si="74"/>
        <v>337.16182511999796</v>
      </c>
      <c r="T140" s="8">
        <f t="shared" si="74"/>
        <v>344.79089075999218</v>
      </c>
      <c r="U140" s="8">
        <f t="shared" si="74"/>
        <v>356.30272051999782</v>
      </c>
      <c r="V140" s="8">
        <f t="shared" si="74"/>
        <v>230.03577731999758</v>
      </c>
      <c r="W140" s="8">
        <f t="shared" si="74"/>
        <v>239.3463071999995</v>
      </c>
    </row>
    <row r="141" spans="1:23" x14ac:dyDescent="0.25">
      <c r="A141" s="11" t="s">
        <v>74</v>
      </c>
      <c r="B141" s="12">
        <f t="shared" ref="B141:W141" si="75">B47-B94</f>
        <v>397.66943831999924</v>
      </c>
      <c r="C141" s="12">
        <f t="shared" si="75"/>
        <v>331.90785492000032</v>
      </c>
      <c r="D141" s="12">
        <f t="shared" si="75"/>
        <v>319.85164723999969</v>
      </c>
      <c r="E141" s="12">
        <f t="shared" si="75"/>
        <v>426.24775780000164</v>
      </c>
      <c r="F141" s="12">
        <f t="shared" si="75"/>
        <v>574.54865267999958</v>
      </c>
      <c r="G141" s="12">
        <f t="shared" si="75"/>
        <v>528.00412887999846</v>
      </c>
      <c r="H141" s="12">
        <f t="shared" si="75"/>
        <v>580.64091267999902</v>
      </c>
      <c r="I141" s="12">
        <f t="shared" si="75"/>
        <v>605.52023827999801</v>
      </c>
      <c r="J141" s="12">
        <f t="shared" si="75"/>
        <v>502.32008536000103</v>
      </c>
      <c r="K141" s="12">
        <f t="shared" si="75"/>
        <v>513.17505463999896</v>
      </c>
      <c r="L141" s="12">
        <f t="shared" si="75"/>
        <v>508.7741367999979</v>
      </c>
      <c r="M141" s="12">
        <f t="shared" si="75"/>
        <v>-15.969335959998716</v>
      </c>
      <c r="N141" s="12">
        <f t="shared" si="75"/>
        <v>-30.137050280000949</v>
      </c>
      <c r="O141" s="12">
        <f t="shared" si="75"/>
        <v>-38.551663280001776</v>
      </c>
      <c r="P141" s="12">
        <f t="shared" si="75"/>
        <v>-54.124792440001329</v>
      </c>
      <c r="Q141" s="12">
        <f t="shared" si="75"/>
        <v>-71.781601199999386</v>
      </c>
      <c r="R141" s="12">
        <f t="shared" si="75"/>
        <v>-58.771455760000208</v>
      </c>
      <c r="S141" s="12">
        <f t="shared" si="75"/>
        <v>-48.077031480001096</v>
      </c>
      <c r="T141" s="12">
        <f t="shared" si="75"/>
        <v>-57.126595959999577</v>
      </c>
      <c r="U141" s="12">
        <f t="shared" si="75"/>
        <v>-13.584911559999455</v>
      </c>
      <c r="V141" s="12">
        <f t="shared" si="75"/>
        <v>-46.192871040000227</v>
      </c>
      <c r="W141" s="12">
        <f t="shared" si="75"/>
        <v>74.000331439999627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13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19918.791969999998</v>
      </c>
      <c r="C3" s="5">
        <f t="shared" ref="C3:W3" si="0">SUM(C4,C33,C42,C43,C44,C45)</f>
        <v>21073.765530000001</v>
      </c>
      <c r="D3" s="5">
        <f t="shared" si="0"/>
        <v>22149.895349999999</v>
      </c>
      <c r="E3" s="5">
        <f t="shared" si="0"/>
        <v>23464.823200000003</v>
      </c>
      <c r="F3" s="5">
        <f t="shared" si="0"/>
        <v>23169.284810000005</v>
      </c>
      <c r="G3" s="5">
        <f t="shared" si="0"/>
        <v>23677.5854</v>
      </c>
      <c r="H3" s="5">
        <f t="shared" si="0"/>
        <v>23872.415099999998</v>
      </c>
      <c r="I3" s="5">
        <f t="shared" si="0"/>
        <v>25212.767729999996</v>
      </c>
      <c r="J3" s="5">
        <f t="shared" si="0"/>
        <v>23979.351189999998</v>
      </c>
      <c r="K3" s="5">
        <f t="shared" si="0"/>
        <v>22097.471239999999</v>
      </c>
      <c r="L3" s="5">
        <f t="shared" si="0"/>
        <v>21333.258379999996</v>
      </c>
      <c r="M3" s="5">
        <f t="shared" si="0"/>
        <v>21037.31884</v>
      </c>
      <c r="N3" s="5">
        <f t="shared" si="0"/>
        <v>19423.774700000002</v>
      </c>
      <c r="O3" s="5">
        <f t="shared" si="0"/>
        <v>18811.204439999998</v>
      </c>
      <c r="P3" s="5">
        <f t="shared" si="0"/>
        <v>18065.331529999999</v>
      </c>
      <c r="Q3" s="5">
        <f t="shared" si="0"/>
        <v>18189.75316</v>
      </c>
      <c r="R3" s="5">
        <f t="shared" si="0"/>
        <v>18497.977939999997</v>
      </c>
      <c r="S3" s="5">
        <f t="shared" si="0"/>
        <v>19213.164959999998</v>
      </c>
      <c r="T3" s="5">
        <f t="shared" si="0"/>
        <v>18349.068099999997</v>
      </c>
      <c r="U3" s="5">
        <f t="shared" si="0"/>
        <v>18541.217770000003</v>
      </c>
      <c r="V3" s="5">
        <f t="shared" si="0"/>
        <v>17098.058079999999</v>
      </c>
      <c r="W3" s="5">
        <f t="shared" si="0"/>
        <v>17783.390740000003</v>
      </c>
    </row>
    <row r="4" spans="1:23" x14ac:dyDescent="0.25">
      <c r="A4" s="13" t="s">
        <v>115</v>
      </c>
      <c r="B4" s="14">
        <f>SUM(B5,B31,B32)</f>
        <v>17356.753990000001</v>
      </c>
      <c r="C4" s="14">
        <f t="shared" ref="C4:W4" si="1">SUM(C5,C31,C32)</f>
        <v>18358.837759999999</v>
      </c>
      <c r="D4" s="14">
        <f t="shared" si="1"/>
        <v>19511.404760000001</v>
      </c>
      <c r="E4" s="14">
        <f t="shared" si="1"/>
        <v>20816.143230000001</v>
      </c>
      <c r="F4" s="14">
        <f t="shared" si="1"/>
        <v>20272.160180000003</v>
      </c>
      <c r="G4" s="14">
        <f t="shared" si="1"/>
        <v>20656.651249999999</v>
      </c>
      <c r="H4" s="14">
        <f t="shared" si="1"/>
        <v>20732.15814</v>
      </c>
      <c r="I4" s="14">
        <f t="shared" si="1"/>
        <v>21965.252829999998</v>
      </c>
      <c r="J4" s="14">
        <f t="shared" si="1"/>
        <v>20802.156340000001</v>
      </c>
      <c r="K4" s="14">
        <f t="shared" si="1"/>
        <v>19642.089049999999</v>
      </c>
      <c r="L4" s="14">
        <f t="shared" si="1"/>
        <v>18806.643359999998</v>
      </c>
      <c r="M4" s="14">
        <f t="shared" si="1"/>
        <v>18595.124240000001</v>
      </c>
      <c r="N4" s="14">
        <f t="shared" si="1"/>
        <v>17224.335450000002</v>
      </c>
      <c r="O4" s="14">
        <f t="shared" si="1"/>
        <v>16492.032910000002</v>
      </c>
      <c r="P4" s="14">
        <f t="shared" si="1"/>
        <v>15620.710800000001</v>
      </c>
      <c r="Q4" s="14">
        <f t="shared" si="1"/>
        <v>15798.646049999999</v>
      </c>
      <c r="R4" s="14">
        <f t="shared" si="1"/>
        <v>16208.641519999997</v>
      </c>
      <c r="S4" s="14">
        <f t="shared" si="1"/>
        <v>16597.781169999998</v>
      </c>
      <c r="T4" s="14">
        <f t="shared" si="1"/>
        <v>15691.356289999998</v>
      </c>
      <c r="U4" s="14">
        <f t="shared" si="1"/>
        <v>15764.278020000002</v>
      </c>
      <c r="V4" s="14">
        <f t="shared" si="1"/>
        <v>14788.603560000001</v>
      </c>
      <c r="W4" s="14">
        <f t="shared" si="1"/>
        <v>15473.89867</v>
      </c>
    </row>
    <row r="5" spans="1:23" x14ac:dyDescent="0.25">
      <c r="A5" s="9" t="s">
        <v>116</v>
      </c>
      <c r="B5" s="8">
        <f>SUM(B6,B10,B18,B24,B28)</f>
        <v>16645.334800000001</v>
      </c>
      <c r="C5" s="8">
        <f t="shared" ref="C5:W5" si="2">SUM(C6,C10,C18,C24,C28)</f>
        <v>17596.686669999999</v>
      </c>
      <c r="D5" s="8">
        <f t="shared" si="2"/>
        <v>18735.04465</v>
      </c>
      <c r="E5" s="8">
        <f t="shared" si="2"/>
        <v>20087.341420000001</v>
      </c>
      <c r="F5" s="8">
        <f t="shared" si="2"/>
        <v>19494.241110000003</v>
      </c>
      <c r="G5" s="8">
        <f t="shared" si="2"/>
        <v>19899.90713</v>
      </c>
      <c r="H5" s="8">
        <f t="shared" si="2"/>
        <v>19966.187180000001</v>
      </c>
      <c r="I5" s="8">
        <f t="shared" si="2"/>
        <v>21237.655589999998</v>
      </c>
      <c r="J5" s="8">
        <f t="shared" si="2"/>
        <v>20165.33785</v>
      </c>
      <c r="K5" s="8">
        <f t="shared" si="2"/>
        <v>19068.227889999998</v>
      </c>
      <c r="L5" s="8">
        <f t="shared" si="2"/>
        <v>18265.12113</v>
      </c>
      <c r="M5" s="8">
        <f t="shared" si="2"/>
        <v>18036.23676</v>
      </c>
      <c r="N5" s="8">
        <f t="shared" si="2"/>
        <v>16751.093550000001</v>
      </c>
      <c r="O5" s="8">
        <f t="shared" si="2"/>
        <v>16039.23718</v>
      </c>
      <c r="P5" s="8">
        <f t="shared" si="2"/>
        <v>15179.54774</v>
      </c>
      <c r="Q5" s="8">
        <f t="shared" si="2"/>
        <v>15549.11174</v>
      </c>
      <c r="R5" s="8">
        <f t="shared" si="2"/>
        <v>15971.918999999998</v>
      </c>
      <c r="S5" s="8">
        <f t="shared" si="2"/>
        <v>16286.187729999998</v>
      </c>
      <c r="T5" s="8">
        <f t="shared" si="2"/>
        <v>15406.721599999997</v>
      </c>
      <c r="U5" s="8">
        <f t="shared" si="2"/>
        <v>15477.340090000002</v>
      </c>
      <c r="V5" s="8">
        <f t="shared" si="2"/>
        <v>14500.419620000001</v>
      </c>
      <c r="W5" s="8">
        <f t="shared" si="2"/>
        <v>15189.9758</v>
      </c>
    </row>
    <row r="6" spans="1:23" x14ac:dyDescent="0.25">
      <c r="A6" s="15" t="s">
        <v>117</v>
      </c>
      <c r="B6" s="16">
        <f>SUM(B7:B9)</f>
        <v>5810.8715899999997</v>
      </c>
      <c r="C6" s="16">
        <f t="shared" ref="C6:W6" si="3">SUM(C7:C9)</f>
        <v>6343.8525499999996</v>
      </c>
      <c r="D6" s="16">
        <f t="shared" si="3"/>
        <v>7225.5229799999997</v>
      </c>
      <c r="E6" s="16">
        <f t="shared" si="3"/>
        <v>7871.1605</v>
      </c>
      <c r="F6" s="16">
        <f t="shared" si="3"/>
        <v>6784.0099600000003</v>
      </c>
      <c r="G6" s="16">
        <f t="shared" si="3"/>
        <v>6810.0318299999999</v>
      </c>
      <c r="H6" s="16">
        <f t="shared" si="3"/>
        <v>6631.4158499999994</v>
      </c>
      <c r="I6" s="16">
        <f t="shared" si="3"/>
        <v>7815.15319</v>
      </c>
      <c r="J6" s="16">
        <f t="shared" si="3"/>
        <v>6771.621900000001</v>
      </c>
      <c r="K6" s="16">
        <f t="shared" si="3"/>
        <v>6365.4226600000002</v>
      </c>
      <c r="L6" s="16">
        <f t="shared" si="3"/>
        <v>5877.3368200000004</v>
      </c>
      <c r="M6" s="16">
        <f t="shared" si="3"/>
        <v>6247.85898</v>
      </c>
      <c r="N6" s="16">
        <f t="shared" si="3"/>
        <v>5849.2000899999994</v>
      </c>
      <c r="O6" s="16">
        <f t="shared" si="3"/>
        <v>5238.0736100000004</v>
      </c>
      <c r="P6" s="16">
        <f t="shared" si="3"/>
        <v>4743.9054700000006</v>
      </c>
      <c r="Q6" s="16">
        <f t="shared" si="3"/>
        <v>4718.8176899999999</v>
      </c>
      <c r="R6" s="16">
        <f t="shared" si="3"/>
        <v>4846.7948500000002</v>
      </c>
      <c r="S6" s="16">
        <f t="shared" si="3"/>
        <v>4464.7663399999992</v>
      </c>
      <c r="T6" s="16">
        <f t="shared" si="3"/>
        <v>3907.8085699999997</v>
      </c>
      <c r="U6" s="16">
        <f t="shared" si="3"/>
        <v>3880.4435000000003</v>
      </c>
      <c r="V6" s="16">
        <f t="shared" si="3"/>
        <v>3659.3165199999999</v>
      </c>
      <c r="W6" s="16">
        <f t="shared" si="3"/>
        <v>3718.3454800000004</v>
      </c>
    </row>
    <row r="7" spans="1:23" x14ac:dyDescent="0.25">
      <c r="A7" s="10" t="s">
        <v>118</v>
      </c>
      <c r="B7" s="8">
        <v>3788.4042599999998</v>
      </c>
      <c r="C7" s="8">
        <v>4528.3450400000002</v>
      </c>
      <c r="D7" s="8">
        <v>5178.8433400000004</v>
      </c>
      <c r="E7" s="8">
        <v>5789.8945899999999</v>
      </c>
      <c r="F7" s="8">
        <v>4678.33464</v>
      </c>
      <c r="G7" s="8">
        <v>4728.3392800000001</v>
      </c>
      <c r="H7" s="8">
        <v>4720.5992399999996</v>
      </c>
      <c r="I7" s="8">
        <v>5592.71227</v>
      </c>
      <c r="J7" s="8">
        <v>5100.1453300000003</v>
      </c>
      <c r="K7" s="8">
        <v>4342.6392500000002</v>
      </c>
      <c r="L7" s="8">
        <v>3967.44436</v>
      </c>
      <c r="M7" s="8">
        <v>4144.1048099999998</v>
      </c>
      <c r="N7" s="8">
        <v>3781.7729100000001</v>
      </c>
      <c r="O7" s="8">
        <v>3614.0845199999999</v>
      </c>
      <c r="P7" s="8">
        <v>3049.6936599999999</v>
      </c>
      <c r="Q7" s="8">
        <v>3095.9755799999998</v>
      </c>
      <c r="R7" s="8">
        <v>3347.31666</v>
      </c>
      <c r="S7" s="8">
        <v>2895.7125999999998</v>
      </c>
      <c r="T7" s="8">
        <v>2385.3078399999999</v>
      </c>
      <c r="U7" s="8">
        <v>2645.09575</v>
      </c>
      <c r="V7" s="8">
        <v>2621.71911</v>
      </c>
      <c r="W7" s="8">
        <v>2736.0008200000002</v>
      </c>
    </row>
    <row r="8" spans="1:23" x14ac:dyDescent="0.25">
      <c r="A8" s="10" t="s">
        <v>119</v>
      </c>
      <c r="B8" s="8">
        <v>1683.2711099999999</v>
      </c>
      <c r="C8" s="8">
        <v>1526.05358</v>
      </c>
      <c r="D8" s="8">
        <v>1718.3104900000001</v>
      </c>
      <c r="E8" s="8">
        <v>1791.8119799999999</v>
      </c>
      <c r="F8" s="8">
        <v>1825.37691</v>
      </c>
      <c r="G8" s="8">
        <v>1729.53739</v>
      </c>
      <c r="H8" s="8">
        <v>1600.77242</v>
      </c>
      <c r="I8" s="8">
        <v>1859.27196</v>
      </c>
      <c r="J8" s="8">
        <v>1424.8497500000001</v>
      </c>
      <c r="K8" s="8">
        <v>1642.63859</v>
      </c>
      <c r="L8" s="8">
        <v>1448.8738800000001</v>
      </c>
      <c r="M8" s="8">
        <v>1805.6275499999999</v>
      </c>
      <c r="N8" s="8">
        <v>1849.2206200000001</v>
      </c>
      <c r="O8" s="8">
        <v>1394.7196100000001</v>
      </c>
      <c r="P8" s="8">
        <v>1516.2166099999999</v>
      </c>
      <c r="Q8" s="8">
        <v>1387.3915300000001</v>
      </c>
      <c r="R8" s="8">
        <v>1298.5885800000001</v>
      </c>
      <c r="S8" s="8">
        <v>1350.6373699999999</v>
      </c>
      <c r="T8" s="8">
        <v>1317.28783</v>
      </c>
      <c r="U8" s="8">
        <v>990.68578000000002</v>
      </c>
      <c r="V8" s="8">
        <v>835.51556000000005</v>
      </c>
      <c r="W8" s="8">
        <v>745.35020999999995</v>
      </c>
    </row>
    <row r="9" spans="1:23" x14ac:dyDescent="0.25">
      <c r="A9" s="10" t="s">
        <v>120</v>
      </c>
      <c r="B9" s="8">
        <v>339.19621999999998</v>
      </c>
      <c r="C9" s="8">
        <v>289.45393000000001</v>
      </c>
      <c r="D9" s="8">
        <v>328.36914999999999</v>
      </c>
      <c r="E9" s="8">
        <v>289.45393000000001</v>
      </c>
      <c r="F9" s="8">
        <v>280.29840999999999</v>
      </c>
      <c r="G9" s="8">
        <v>352.15516000000002</v>
      </c>
      <c r="H9" s="8">
        <v>310.04419000000001</v>
      </c>
      <c r="I9" s="8">
        <v>363.16896000000003</v>
      </c>
      <c r="J9" s="8">
        <v>246.62682000000001</v>
      </c>
      <c r="K9" s="8">
        <v>380.14481999999998</v>
      </c>
      <c r="L9" s="8">
        <v>461.01857999999999</v>
      </c>
      <c r="M9" s="8">
        <v>298.12662</v>
      </c>
      <c r="N9" s="8">
        <v>218.20656</v>
      </c>
      <c r="O9" s="8">
        <v>229.26947999999999</v>
      </c>
      <c r="P9" s="8">
        <v>177.99520000000001</v>
      </c>
      <c r="Q9" s="8">
        <v>235.45058</v>
      </c>
      <c r="R9" s="8">
        <v>200.88961</v>
      </c>
      <c r="S9" s="8">
        <v>218.41637</v>
      </c>
      <c r="T9" s="8">
        <v>205.21289999999999</v>
      </c>
      <c r="U9" s="8">
        <v>244.66197</v>
      </c>
      <c r="V9" s="8">
        <v>202.08185</v>
      </c>
      <c r="W9" s="8">
        <v>236.99445</v>
      </c>
    </row>
    <row r="10" spans="1:23" x14ac:dyDescent="0.25">
      <c r="A10" s="15" t="s">
        <v>121</v>
      </c>
      <c r="B10" s="16">
        <f>SUM(B11:B17)</f>
        <v>3061.6724199999999</v>
      </c>
      <c r="C10" s="16">
        <f t="shared" ref="C10:W10" si="4">SUM(C11:C17)</f>
        <v>3196.9877400000005</v>
      </c>
      <c r="D10" s="16">
        <f t="shared" si="4"/>
        <v>3057.1283499999995</v>
      </c>
      <c r="E10" s="16">
        <f t="shared" si="4"/>
        <v>3136.77637</v>
      </c>
      <c r="F10" s="16">
        <f t="shared" si="4"/>
        <v>3582.9985900000001</v>
      </c>
      <c r="G10" s="16">
        <f t="shared" si="4"/>
        <v>3724.0224399999997</v>
      </c>
      <c r="H10" s="16">
        <f t="shared" si="4"/>
        <v>3855.1232299999997</v>
      </c>
      <c r="I10" s="16">
        <f t="shared" si="4"/>
        <v>3853.04756</v>
      </c>
      <c r="J10" s="16">
        <f t="shared" si="4"/>
        <v>3872.7788700000001</v>
      </c>
      <c r="K10" s="16">
        <f t="shared" si="4"/>
        <v>3157.36177</v>
      </c>
      <c r="L10" s="16">
        <f t="shared" si="4"/>
        <v>3015.7996000000003</v>
      </c>
      <c r="M10" s="16">
        <f t="shared" si="4"/>
        <v>2779.5547199999996</v>
      </c>
      <c r="N10" s="16">
        <f t="shared" si="4"/>
        <v>2409.0671300000004</v>
      </c>
      <c r="O10" s="16">
        <f t="shared" si="4"/>
        <v>2384.9193100000002</v>
      </c>
      <c r="P10" s="16">
        <f t="shared" si="4"/>
        <v>2324.33005</v>
      </c>
      <c r="Q10" s="16">
        <f t="shared" si="4"/>
        <v>2222.70489</v>
      </c>
      <c r="R10" s="16">
        <f t="shared" si="4"/>
        <v>2228.6659299999997</v>
      </c>
      <c r="S10" s="16">
        <f t="shared" si="4"/>
        <v>2429.5762300000001</v>
      </c>
      <c r="T10" s="16">
        <f t="shared" si="4"/>
        <v>2411.0488100000002</v>
      </c>
      <c r="U10" s="16">
        <f t="shared" si="4"/>
        <v>2421.1091700000002</v>
      </c>
      <c r="V10" s="16">
        <f t="shared" si="4"/>
        <v>2381.7441700000004</v>
      </c>
      <c r="W10" s="16">
        <f t="shared" si="4"/>
        <v>2418.0554400000001</v>
      </c>
    </row>
    <row r="11" spans="1:23" x14ac:dyDescent="0.25">
      <c r="A11" s="10" t="s">
        <v>122</v>
      </c>
      <c r="B11" s="8">
        <v>108.61198</v>
      </c>
      <c r="C11" s="8">
        <v>93.1</v>
      </c>
      <c r="D11" s="8">
        <v>66.393460000000005</v>
      </c>
      <c r="E11" s="8">
        <v>81.553210000000007</v>
      </c>
      <c r="F11" s="8">
        <v>65.418859999999995</v>
      </c>
      <c r="G11" s="8">
        <v>88.939689999999999</v>
      </c>
      <c r="H11" s="8">
        <v>102.18353</v>
      </c>
      <c r="I11" s="8">
        <v>104.21550999999999</v>
      </c>
      <c r="J11" s="8">
        <v>98.142870000000002</v>
      </c>
      <c r="K11" s="8">
        <v>79.312259999999995</v>
      </c>
      <c r="L11" s="8">
        <v>92.930719999999994</v>
      </c>
      <c r="M11" s="8">
        <v>84.087190000000007</v>
      </c>
      <c r="N11" s="8">
        <v>51.058230000000002</v>
      </c>
      <c r="O11" s="8">
        <v>58.355589999999999</v>
      </c>
      <c r="P11" s="8">
        <v>55.796129999999998</v>
      </c>
      <c r="Q11" s="8">
        <v>51.584200000000003</v>
      </c>
      <c r="R11" s="8">
        <v>33.970979999999997</v>
      </c>
      <c r="S11" s="8">
        <v>36.981290000000001</v>
      </c>
      <c r="T11" s="8">
        <v>54.270890000000001</v>
      </c>
      <c r="U11" s="8">
        <v>41.196599999999997</v>
      </c>
      <c r="V11" s="8">
        <v>33.836979999999997</v>
      </c>
      <c r="W11" s="8">
        <v>56.476669999999999</v>
      </c>
    </row>
    <row r="12" spans="1:23" x14ac:dyDescent="0.25">
      <c r="A12" s="10" t="s">
        <v>123</v>
      </c>
      <c r="B12" s="8">
        <v>16.889659999999999</v>
      </c>
      <c r="C12" s="8">
        <v>16.239509999999999</v>
      </c>
      <c r="D12" s="8">
        <v>20.13824</v>
      </c>
      <c r="E12" s="8">
        <v>15.768409999999999</v>
      </c>
      <c r="F12" s="8">
        <v>27.607279999999999</v>
      </c>
      <c r="G12" s="8">
        <v>21.4847</v>
      </c>
      <c r="H12" s="8">
        <v>18.246310000000001</v>
      </c>
      <c r="I12" s="8">
        <v>21.512789999999999</v>
      </c>
      <c r="J12" s="8">
        <v>21.15625</v>
      </c>
      <c r="K12" s="8">
        <v>18.06512</v>
      </c>
      <c r="L12" s="8">
        <v>13.984439999999999</v>
      </c>
      <c r="M12" s="8">
        <v>18.520109999999999</v>
      </c>
      <c r="N12" s="8">
        <v>19.719660000000001</v>
      </c>
      <c r="O12" s="8">
        <v>19.929929999999999</v>
      </c>
      <c r="P12" s="8">
        <v>18.68167</v>
      </c>
      <c r="Q12" s="8">
        <v>10.896879999999999</v>
      </c>
      <c r="R12" s="8">
        <v>10.663830000000001</v>
      </c>
      <c r="S12" s="8">
        <v>20.70692</v>
      </c>
      <c r="T12" s="8">
        <v>26.909890000000001</v>
      </c>
      <c r="U12" s="8">
        <v>26.99539</v>
      </c>
      <c r="V12" s="8">
        <v>25.52608</v>
      </c>
      <c r="W12" s="8">
        <v>30.292619999999999</v>
      </c>
    </row>
    <row r="13" spans="1:23" x14ac:dyDescent="0.25">
      <c r="A13" s="10" t="s">
        <v>124</v>
      </c>
      <c r="B13" s="8">
        <v>705.03562999999997</v>
      </c>
      <c r="C13" s="8">
        <v>621.18642999999997</v>
      </c>
      <c r="D13" s="8">
        <v>496.79309000000001</v>
      </c>
      <c r="E13" s="8">
        <v>563.76603</v>
      </c>
      <c r="F13" s="8">
        <v>758.36572999999999</v>
      </c>
      <c r="G13" s="8">
        <v>580.60086999999999</v>
      </c>
      <c r="H13" s="8">
        <v>673.10700999999995</v>
      </c>
      <c r="I13" s="8">
        <v>627.97304999999994</v>
      </c>
      <c r="J13" s="8">
        <v>570.27864999999997</v>
      </c>
      <c r="K13" s="8">
        <v>502.84985</v>
      </c>
      <c r="L13" s="8">
        <v>449.69684999999998</v>
      </c>
      <c r="M13" s="8">
        <v>417.73973999999998</v>
      </c>
      <c r="N13" s="8">
        <v>279.75984</v>
      </c>
      <c r="O13" s="8">
        <v>253.19689</v>
      </c>
      <c r="P13" s="8">
        <v>288.08636000000001</v>
      </c>
      <c r="Q13" s="8">
        <v>294.34151000000003</v>
      </c>
      <c r="R13" s="8">
        <v>296.38407999999998</v>
      </c>
      <c r="S13" s="8">
        <v>332.42169000000001</v>
      </c>
      <c r="T13" s="8">
        <v>279.61786999999998</v>
      </c>
      <c r="U13" s="8">
        <v>292.00986999999998</v>
      </c>
      <c r="V13" s="8">
        <v>336.18382000000003</v>
      </c>
      <c r="W13" s="8">
        <v>234.27063999999999</v>
      </c>
    </row>
    <row r="14" spans="1:23" x14ac:dyDescent="0.25">
      <c r="A14" s="10" t="s">
        <v>125</v>
      </c>
      <c r="B14" s="8">
        <v>153.36902000000001</v>
      </c>
      <c r="C14" s="8">
        <v>173.18664999999999</v>
      </c>
      <c r="D14" s="8">
        <v>155.32094000000001</v>
      </c>
      <c r="E14" s="8">
        <v>161.98031</v>
      </c>
      <c r="F14" s="8">
        <v>172.34861000000001</v>
      </c>
      <c r="G14" s="8">
        <v>174.39860999999999</v>
      </c>
      <c r="H14" s="8">
        <v>181.64078000000001</v>
      </c>
      <c r="I14" s="8">
        <v>171.57650000000001</v>
      </c>
      <c r="J14" s="8">
        <v>153.59333000000001</v>
      </c>
      <c r="K14" s="8">
        <v>148.27945</v>
      </c>
      <c r="L14" s="8">
        <v>161.39318</v>
      </c>
      <c r="M14" s="8">
        <v>148.20528999999999</v>
      </c>
      <c r="N14" s="8">
        <v>126.14351000000001</v>
      </c>
      <c r="O14" s="8">
        <v>113.36541</v>
      </c>
      <c r="P14" s="8">
        <v>71.383510000000001</v>
      </c>
      <c r="Q14" s="8">
        <v>70.044799999999995</v>
      </c>
      <c r="R14" s="8">
        <v>105.49552</v>
      </c>
      <c r="S14" s="8">
        <v>96.609970000000004</v>
      </c>
      <c r="T14" s="8">
        <v>92.938550000000006</v>
      </c>
      <c r="U14" s="8">
        <v>110.62262</v>
      </c>
      <c r="V14" s="8">
        <v>115.41294000000001</v>
      </c>
      <c r="W14" s="8">
        <v>121.37984</v>
      </c>
    </row>
    <row r="15" spans="1:23" x14ac:dyDescent="0.25">
      <c r="A15" s="10" t="s">
        <v>126</v>
      </c>
      <c r="B15" s="8">
        <v>431.29588000000001</v>
      </c>
      <c r="C15" s="8">
        <v>505.56053000000003</v>
      </c>
      <c r="D15" s="8">
        <v>561.07192999999995</v>
      </c>
      <c r="E15" s="8">
        <v>520.44931999999994</v>
      </c>
      <c r="F15" s="8">
        <v>527.43713000000002</v>
      </c>
      <c r="G15" s="8">
        <v>592.60852</v>
      </c>
      <c r="H15" s="8">
        <v>591.32753000000002</v>
      </c>
      <c r="I15" s="8">
        <v>548.10365000000002</v>
      </c>
      <c r="J15" s="8">
        <v>641.79236000000003</v>
      </c>
      <c r="K15" s="8">
        <v>492.06295999999998</v>
      </c>
      <c r="L15" s="8">
        <v>514.07608000000005</v>
      </c>
      <c r="M15" s="8">
        <v>495.81535000000002</v>
      </c>
      <c r="N15" s="8">
        <v>429.75628999999998</v>
      </c>
      <c r="O15" s="8">
        <v>388.01152999999999</v>
      </c>
      <c r="P15" s="8">
        <v>399.57783000000001</v>
      </c>
      <c r="Q15" s="8">
        <v>350.71359999999999</v>
      </c>
      <c r="R15" s="8">
        <v>376.64738999999997</v>
      </c>
      <c r="S15" s="8">
        <v>358.38359000000003</v>
      </c>
      <c r="T15" s="8">
        <v>334.07783999999998</v>
      </c>
      <c r="U15" s="8">
        <v>335.67739</v>
      </c>
      <c r="V15" s="8">
        <v>294.71319</v>
      </c>
      <c r="W15" s="8">
        <v>242.02536000000001</v>
      </c>
    </row>
    <row r="16" spans="1:23" x14ac:dyDescent="0.25">
      <c r="A16" s="10" t="s">
        <v>127</v>
      </c>
      <c r="B16" s="8">
        <v>1413.7915800000001</v>
      </c>
      <c r="C16" s="8">
        <v>1548.40479</v>
      </c>
      <c r="D16" s="8">
        <v>1523.1496199999999</v>
      </c>
      <c r="E16" s="8">
        <v>1485.0535199999999</v>
      </c>
      <c r="F16" s="8">
        <v>1672.1111900000001</v>
      </c>
      <c r="G16" s="8">
        <v>1846.8517099999999</v>
      </c>
      <c r="H16" s="8">
        <v>1812.2340099999999</v>
      </c>
      <c r="I16" s="8">
        <v>1863.7442799999999</v>
      </c>
      <c r="J16" s="8">
        <v>1803.23965</v>
      </c>
      <c r="K16" s="8">
        <v>1472.9832100000001</v>
      </c>
      <c r="L16" s="8">
        <v>1399.2583999999999</v>
      </c>
      <c r="M16" s="8">
        <v>1246.8377599999999</v>
      </c>
      <c r="N16" s="8">
        <v>1166.84051</v>
      </c>
      <c r="O16" s="8">
        <v>1223.85895</v>
      </c>
      <c r="P16" s="8">
        <v>1192.6692399999999</v>
      </c>
      <c r="Q16" s="8">
        <v>1146.9811199999999</v>
      </c>
      <c r="R16" s="8">
        <v>1116.5467699999999</v>
      </c>
      <c r="S16" s="8">
        <v>1295.17651</v>
      </c>
      <c r="T16" s="8">
        <v>1308.89067</v>
      </c>
      <c r="U16" s="8">
        <v>1279.73029</v>
      </c>
      <c r="V16" s="8">
        <v>1257.3971100000001</v>
      </c>
      <c r="W16" s="8">
        <v>1362.33798</v>
      </c>
    </row>
    <row r="17" spans="1:23" x14ac:dyDescent="0.25">
      <c r="A17" s="10" t="s">
        <v>128</v>
      </c>
      <c r="B17" s="8">
        <v>232.67867000000001</v>
      </c>
      <c r="C17" s="8">
        <v>239.30983000000001</v>
      </c>
      <c r="D17" s="8">
        <v>234.26106999999999</v>
      </c>
      <c r="E17" s="8">
        <v>308.20557000000002</v>
      </c>
      <c r="F17" s="8">
        <v>359.70979</v>
      </c>
      <c r="G17" s="8">
        <v>419.13834000000003</v>
      </c>
      <c r="H17" s="8">
        <v>476.38405999999998</v>
      </c>
      <c r="I17" s="8">
        <v>515.92178000000001</v>
      </c>
      <c r="J17" s="8">
        <v>584.57575999999995</v>
      </c>
      <c r="K17" s="8">
        <v>443.80892</v>
      </c>
      <c r="L17" s="8">
        <v>384.45992999999999</v>
      </c>
      <c r="M17" s="8">
        <v>368.34928000000002</v>
      </c>
      <c r="N17" s="8">
        <v>335.78908999999999</v>
      </c>
      <c r="O17" s="8">
        <v>328.20101</v>
      </c>
      <c r="P17" s="8">
        <v>298.13531</v>
      </c>
      <c r="Q17" s="8">
        <v>298.14278000000002</v>
      </c>
      <c r="R17" s="8">
        <v>288.95735999999999</v>
      </c>
      <c r="S17" s="8">
        <v>289.29626000000002</v>
      </c>
      <c r="T17" s="8">
        <v>314.34309999999999</v>
      </c>
      <c r="U17" s="8">
        <v>334.87700999999998</v>
      </c>
      <c r="V17" s="8">
        <v>318.67405000000002</v>
      </c>
      <c r="W17" s="8">
        <v>371.27233000000001</v>
      </c>
    </row>
    <row r="18" spans="1:23" x14ac:dyDescent="0.25">
      <c r="A18" s="15" t="s">
        <v>129</v>
      </c>
      <c r="B18" s="16">
        <f>SUM(B19:B23)</f>
        <v>4354.3824200000008</v>
      </c>
      <c r="C18" s="16">
        <f t="shared" ref="C18:W18" si="5">SUM(C19:C23)</f>
        <v>4420.0688099999998</v>
      </c>
      <c r="D18" s="16">
        <f t="shared" si="5"/>
        <v>4729.3167100000001</v>
      </c>
      <c r="E18" s="16">
        <f t="shared" si="5"/>
        <v>5126.7556400000003</v>
      </c>
      <c r="F18" s="16">
        <f t="shared" si="5"/>
        <v>5262.2119900000007</v>
      </c>
      <c r="G18" s="16">
        <f t="shared" si="5"/>
        <v>5467.6915000000008</v>
      </c>
      <c r="H18" s="16">
        <f t="shared" si="5"/>
        <v>5820.9383200000002</v>
      </c>
      <c r="I18" s="16">
        <f t="shared" si="5"/>
        <v>6242.1695200000004</v>
      </c>
      <c r="J18" s="16">
        <f t="shared" si="5"/>
        <v>6079.1107700000002</v>
      </c>
      <c r="K18" s="16">
        <f t="shared" si="5"/>
        <v>6091.0558800000008</v>
      </c>
      <c r="L18" s="16">
        <f t="shared" si="5"/>
        <v>5865.7754400000003</v>
      </c>
      <c r="M18" s="16">
        <f t="shared" si="5"/>
        <v>5726.9260199999999</v>
      </c>
      <c r="N18" s="16">
        <f t="shared" si="5"/>
        <v>5551.1581700000006</v>
      </c>
      <c r="O18" s="16">
        <f t="shared" si="5"/>
        <v>5636.5458200000003</v>
      </c>
      <c r="P18" s="16">
        <f t="shared" si="5"/>
        <v>5580.7250400000003</v>
      </c>
      <c r="Q18" s="16">
        <f t="shared" si="5"/>
        <v>5887.7767000000003</v>
      </c>
      <c r="R18" s="16">
        <f t="shared" si="5"/>
        <v>6106.3799800000006</v>
      </c>
      <c r="S18" s="16">
        <f t="shared" si="5"/>
        <v>6570.2888400000002</v>
      </c>
      <c r="T18" s="16">
        <f t="shared" si="5"/>
        <v>6340.7802199999996</v>
      </c>
      <c r="U18" s="16">
        <f t="shared" si="5"/>
        <v>6516.86877</v>
      </c>
      <c r="V18" s="16">
        <f t="shared" si="5"/>
        <v>5732.1116000000002</v>
      </c>
      <c r="W18" s="16">
        <f t="shared" si="5"/>
        <v>6194.98441</v>
      </c>
    </row>
    <row r="19" spans="1:23" x14ac:dyDescent="0.25">
      <c r="A19" s="10" t="s">
        <v>130</v>
      </c>
      <c r="B19" s="8">
        <v>25.454129999999999</v>
      </c>
      <c r="C19" s="8">
        <v>28.235209999999999</v>
      </c>
      <c r="D19" s="8">
        <v>31.409559999999999</v>
      </c>
      <c r="E19" s="8">
        <v>34.552700000000002</v>
      </c>
      <c r="F19" s="8">
        <v>37.695839999999997</v>
      </c>
      <c r="G19" s="8">
        <v>37.695839999999997</v>
      </c>
      <c r="H19" s="8">
        <v>40.838979999999999</v>
      </c>
      <c r="I19" s="8">
        <v>40.838979999999999</v>
      </c>
      <c r="J19" s="8">
        <v>40.838979999999999</v>
      </c>
      <c r="K19" s="8">
        <v>37.695839999999997</v>
      </c>
      <c r="L19" s="8">
        <v>31.409559999999999</v>
      </c>
      <c r="M19" s="8">
        <v>34.552700000000002</v>
      </c>
      <c r="N19" s="8">
        <v>31.409559999999999</v>
      </c>
      <c r="O19" s="8">
        <v>31.409559999999999</v>
      </c>
      <c r="P19" s="8">
        <v>30.466619999999999</v>
      </c>
      <c r="Q19" s="8">
        <v>30.796220000000002</v>
      </c>
      <c r="R19" s="8">
        <v>31.108350000000002</v>
      </c>
      <c r="S19" s="8">
        <v>31.42266</v>
      </c>
      <c r="T19" s="8">
        <v>31.736979999999999</v>
      </c>
      <c r="U19" s="8">
        <v>32.051290000000002</v>
      </c>
      <c r="V19" s="8">
        <v>16.649909999999998</v>
      </c>
      <c r="W19" s="8">
        <v>22.30537</v>
      </c>
    </row>
    <row r="20" spans="1:23" x14ac:dyDescent="0.25">
      <c r="A20" s="10" t="s">
        <v>131</v>
      </c>
      <c r="B20" s="8">
        <v>4155.7927</v>
      </c>
      <c r="C20" s="8">
        <v>4210.2605599999997</v>
      </c>
      <c r="D20" s="8">
        <v>4497.8645999999999</v>
      </c>
      <c r="E20" s="8">
        <v>4890.8613299999997</v>
      </c>
      <c r="F20" s="8">
        <v>5039.2459600000002</v>
      </c>
      <c r="G20" s="8">
        <v>5232.6985000000004</v>
      </c>
      <c r="H20" s="8">
        <v>5572.9905900000003</v>
      </c>
      <c r="I20" s="8">
        <v>5989.1587300000001</v>
      </c>
      <c r="J20" s="8">
        <v>5803.7104399999998</v>
      </c>
      <c r="K20" s="8">
        <v>5816.2091300000002</v>
      </c>
      <c r="L20" s="8">
        <v>5627.6843500000004</v>
      </c>
      <c r="M20" s="8">
        <v>5491.0617599999996</v>
      </c>
      <c r="N20" s="8">
        <v>5329.2034400000002</v>
      </c>
      <c r="O20" s="8">
        <v>5409.1087200000002</v>
      </c>
      <c r="P20" s="8">
        <v>5346.6359599999996</v>
      </c>
      <c r="Q20" s="8">
        <v>5671.0815700000003</v>
      </c>
      <c r="R20" s="8">
        <v>5884.9432100000004</v>
      </c>
      <c r="S20" s="8">
        <v>6342.8423199999997</v>
      </c>
      <c r="T20" s="8">
        <v>6113.0205800000003</v>
      </c>
      <c r="U20" s="8">
        <v>6284.0488299999997</v>
      </c>
      <c r="V20" s="8">
        <v>5546.0258800000001</v>
      </c>
      <c r="W20" s="8">
        <v>5978.8341899999996</v>
      </c>
    </row>
    <row r="21" spans="1:23" x14ac:dyDescent="0.25">
      <c r="A21" s="10" t="s">
        <v>132</v>
      </c>
      <c r="B21" s="8">
        <v>86.391869999999997</v>
      </c>
      <c r="C21" s="8">
        <v>88.614710000000002</v>
      </c>
      <c r="D21" s="8">
        <v>87.981750000000005</v>
      </c>
      <c r="E21" s="8">
        <v>88.931190000000001</v>
      </c>
      <c r="F21" s="8">
        <v>93.045439999999999</v>
      </c>
      <c r="G21" s="8">
        <v>96.526740000000004</v>
      </c>
      <c r="H21" s="8">
        <v>102.2234</v>
      </c>
      <c r="I21" s="8">
        <v>103.17283999999999</v>
      </c>
      <c r="J21" s="8">
        <v>102.2234</v>
      </c>
      <c r="K21" s="8">
        <v>90.197109999999995</v>
      </c>
      <c r="L21" s="8">
        <v>90.197109999999995</v>
      </c>
      <c r="M21" s="8">
        <v>83.551010000000005</v>
      </c>
      <c r="N21" s="8">
        <v>78.487309999999994</v>
      </c>
      <c r="O21" s="8">
        <v>74.056579999999997</v>
      </c>
      <c r="P21" s="8">
        <v>67.093990000000005</v>
      </c>
      <c r="Q21" s="8">
        <v>55.384189999999997</v>
      </c>
      <c r="R21" s="8">
        <v>57.916040000000002</v>
      </c>
      <c r="S21" s="8">
        <v>55.700670000000002</v>
      </c>
      <c r="T21" s="8">
        <v>46.52272</v>
      </c>
      <c r="U21" s="8">
        <v>45.256799999999998</v>
      </c>
      <c r="V21" s="8">
        <v>42.091990000000003</v>
      </c>
      <c r="W21" s="8">
        <v>45.256799999999998</v>
      </c>
    </row>
    <row r="22" spans="1:23" x14ac:dyDescent="0.25">
      <c r="A22" s="10" t="s">
        <v>133</v>
      </c>
      <c r="B22" s="8">
        <v>86.743719999999996</v>
      </c>
      <c r="C22" s="8">
        <v>92.958330000000004</v>
      </c>
      <c r="D22" s="8">
        <v>112.0608</v>
      </c>
      <c r="E22" s="8">
        <v>112.41042</v>
      </c>
      <c r="F22" s="8">
        <v>92.22475</v>
      </c>
      <c r="G22" s="8">
        <v>100.77042</v>
      </c>
      <c r="H22" s="8">
        <v>104.88535</v>
      </c>
      <c r="I22" s="8">
        <v>108.99897</v>
      </c>
      <c r="J22" s="8">
        <v>132.33795000000001</v>
      </c>
      <c r="K22" s="8">
        <v>146.9538</v>
      </c>
      <c r="L22" s="8">
        <v>116.48442</v>
      </c>
      <c r="M22" s="8">
        <v>117.76054999999999</v>
      </c>
      <c r="N22" s="8">
        <v>112.05786000000001</v>
      </c>
      <c r="O22" s="8">
        <v>121.97096000000001</v>
      </c>
      <c r="P22" s="8">
        <v>136.52847</v>
      </c>
      <c r="Q22" s="8">
        <v>130.51472000000001</v>
      </c>
      <c r="R22" s="8">
        <v>132.41238000000001</v>
      </c>
      <c r="S22" s="8">
        <v>140.32319000000001</v>
      </c>
      <c r="T22" s="8">
        <v>149.49994000000001</v>
      </c>
      <c r="U22" s="8">
        <v>155.51185000000001</v>
      </c>
      <c r="V22" s="8">
        <v>127.34381999999999</v>
      </c>
      <c r="W22" s="8">
        <v>148.58805000000001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3418.4083700000001</v>
      </c>
      <c r="C24" s="16">
        <f t="shared" ref="C24:W24" si="6">SUM(C25:C27)</f>
        <v>3635.7775699999997</v>
      </c>
      <c r="D24" s="16">
        <f t="shared" si="6"/>
        <v>3723.0766100000001</v>
      </c>
      <c r="E24" s="16">
        <f t="shared" si="6"/>
        <v>3952.6489099999999</v>
      </c>
      <c r="F24" s="16">
        <f t="shared" si="6"/>
        <v>3865.0205699999997</v>
      </c>
      <c r="G24" s="16">
        <f t="shared" si="6"/>
        <v>3898.1613599999996</v>
      </c>
      <c r="H24" s="16">
        <f t="shared" si="6"/>
        <v>3658.7097800000001</v>
      </c>
      <c r="I24" s="16">
        <f t="shared" si="6"/>
        <v>3327.28532</v>
      </c>
      <c r="J24" s="16">
        <f t="shared" si="6"/>
        <v>3441.8263100000004</v>
      </c>
      <c r="K24" s="16">
        <f t="shared" si="6"/>
        <v>3454.3875800000001</v>
      </c>
      <c r="L24" s="16">
        <f t="shared" si="6"/>
        <v>3506.2092700000003</v>
      </c>
      <c r="M24" s="16">
        <f t="shared" si="6"/>
        <v>3281.8970399999998</v>
      </c>
      <c r="N24" s="16">
        <f t="shared" si="6"/>
        <v>2941.6681600000002</v>
      </c>
      <c r="O24" s="16">
        <f t="shared" si="6"/>
        <v>2779.6984400000001</v>
      </c>
      <c r="P24" s="16">
        <f t="shared" si="6"/>
        <v>2530.58718</v>
      </c>
      <c r="Q24" s="16">
        <f t="shared" si="6"/>
        <v>2719.8124600000001</v>
      </c>
      <c r="R24" s="16">
        <f t="shared" si="6"/>
        <v>2790.0782399999998</v>
      </c>
      <c r="S24" s="16">
        <f t="shared" si="6"/>
        <v>2821.5563199999997</v>
      </c>
      <c r="T24" s="16">
        <f t="shared" si="6"/>
        <v>2747.0839999999998</v>
      </c>
      <c r="U24" s="16">
        <f t="shared" si="6"/>
        <v>2658.9186500000001</v>
      </c>
      <c r="V24" s="16">
        <f t="shared" si="6"/>
        <v>2727.2473300000001</v>
      </c>
      <c r="W24" s="16">
        <f t="shared" si="6"/>
        <v>2858.5904700000001</v>
      </c>
    </row>
    <row r="25" spans="1:23" x14ac:dyDescent="0.25">
      <c r="A25" s="10" t="s">
        <v>136</v>
      </c>
      <c r="B25" s="8">
        <v>640.92785000000003</v>
      </c>
      <c r="C25" s="8">
        <v>745.80169000000001</v>
      </c>
      <c r="D25" s="8">
        <v>793.03125</v>
      </c>
      <c r="E25" s="8">
        <v>821.24111000000005</v>
      </c>
      <c r="F25" s="8">
        <v>809.19970000000001</v>
      </c>
      <c r="G25" s="8">
        <v>789.25207999999998</v>
      </c>
      <c r="H25" s="8">
        <v>725.26808000000005</v>
      </c>
      <c r="I25" s="8">
        <v>612.02044999999998</v>
      </c>
      <c r="J25" s="8">
        <v>627.82757000000004</v>
      </c>
      <c r="K25" s="8">
        <v>628.75139999999999</v>
      </c>
      <c r="L25" s="8">
        <v>670.60915</v>
      </c>
      <c r="M25" s="8">
        <v>617.28323</v>
      </c>
      <c r="N25" s="8">
        <v>542.40333999999996</v>
      </c>
      <c r="O25" s="8">
        <v>508.90983999999997</v>
      </c>
      <c r="P25" s="8">
        <v>471.31693999999999</v>
      </c>
      <c r="Q25" s="8">
        <v>583.87543000000005</v>
      </c>
      <c r="R25" s="8">
        <v>607.71272999999997</v>
      </c>
      <c r="S25" s="8">
        <v>626.65030999999999</v>
      </c>
      <c r="T25" s="8">
        <v>627.21730000000002</v>
      </c>
      <c r="U25" s="8">
        <v>612.02587000000005</v>
      </c>
      <c r="V25" s="8">
        <v>570.75257999999997</v>
      </c>
      <c r="W25" s="8">
        <v>653.68614000000002</v>
      </c>
    </row>
    <row r="26" spans="1:23" x14ac:dyDescent="0.25">
      <c r="A26" s="10" t="s">
        <v>137</v>
      </c>
      <c r="B26" s="8">
        <v>1948.4445599999999</v>
      </c>
      <c r="C26" s="8">
        <v>2115.92794</v>
      </c>
      <c r="D26" s="8">
        <v>2209.3015500000001</v>
      </c>
      <c r="E26" s="8">
        <v>2397.02979</v>
      </c>
      <c r="F26" s="8">
        <v>2372.0572499999998</v>
      </c>
      <c r="G26" s="8">
        <v>2417.2691399999999</v>
      </c>
      <c r="H26" s="8">
        <v>2231.0251199999998</v>
      </c>
      <c r="I26" s="8">
        <v>2011.8859399999999</v>
      </c>
      <c r="J26" s="8">
        <v>2065.8698800000002</v>
      </c>
      <c r="K26" s="8">
        <v>2109.54502</v>
      </c>
      <c r="L26" s="8">
        <v>2138.2523099999999</v>
      </c>
      <c r="M26" s="8">
        <v>1968.2808600000001</v>
      </c>
      <c r="N26" s="8">
        <v>1749.97632</v>
      </c>
      <c r="O26" s="8">
        <v>1635.7697800000001</v>
      </c>
      <c r="P26" s="8">
        <v>1425.29394</v>
      </c>
      <c r="Q26" s="8">
        <v>1502.5183999999999</v>
      </c>
      <c r="R26" s="8">
        <v>1544.39273</v>
      </c>
      <c r="S26" s="8">
        <v>1565.72938</v>
      </c>
      <c r="T26" s="8">
        <v>1478.11339</v>
      </c>
      <c r="U26" s="8">
        <v>1400.81944</v>
      </c>
      <c r="V26" s="8">
        <v>1477.2741000000001</v>
      </c>
      <c r="W26" s="8">
        <v>1517.9240500000001</v>
      </c>
    </row>
    <row r="27" spans="1:23" x14ac:dyDescent="0.25">
      <c r="A27" s="10" t="s">
        <v>138</v>
      </c>
      <c r="B27" s="8">
        <v>829.03596000000005</v>
      </c>
      <c r="C27" s="8">
        <v>774.04794000000004</v>
      </c>
      <c r="D27" s="8">
        <v>720.74381000000005</v>
      </c>
      <c r="E27" s="8">
        <v>734.37801000000002</v>
      </c>
      <c r="F27" s="8">
        <v>683.76361999999995</v>
      </c>
      <c r="G27" s="8">
        <v>691.64013999999997</v>
      </c>
      <c r="H27" s="8">
        <v>702.41657999999995</v>
      </c>
      <c r="I27" s="8">
        <v>703.37892999999997</v>
      </c>
      <c r="J27" s="8">
        <v>748.12886000000003</v>
      </c>
      <c r="K27" s="8">
        <v>716.09115999999995</v>
      </c>
      <c r="L27" s="8">
        <v>697.34780999999998</v>
      </c>
      <c r="M27" s="8">
        <v>696.33294999999998</v>
      </c>
      <c r="N27" s="8">
        <v>649.2885</v>
      </c>
      <c r="O27" s="8">
        <v>635.01882000000001</v>
      </c>
      <c r="P27" s="8">
        <v>633.97630000000004</v>
      </c>
      <c r="Q27" s="8">
        <v>633.41863000000001</v>
      </c>
      <c r="R27" s="8">
        <v>637.97277999999994</v>
      </c>
      <c r="S27" s="8">
        <v>629.17663000000005</v>
      </c>
      <c r="T27" s="8">
        <v>641.75331000000006</v>
      </c>
      <c r="U27" s="8">
        <v>646.07334000000003</v>
      </c>
      <c r="V27" s="8">
        <v>679.22064999999998</v>
      </c>
      <c r="W27" s="8">
        <v>686.98027999999999</v>
      </c>
    </row>
    <row r="28" spans="1:23" x14ac:dyDescent="0.25">
      <c r="A28" s="15" t="s">
        <v>37</v>
      </c>
      <c r="B28" s="16">
        <f>SUM(B29:B30)</f>
        <v>0</v>
      </c>
      <c r="C28" s="16">
        <f t="shared" ref="C28:W28" si="7">SUM(C29:C30)</f>
        <v>0</v>
      </c>
      <c r="D28" s="16">
        <f t="shared" si="7"/>
        <v>0</v>
      </c>
      <c r="E28" s="16">
        <f t="shared" si="7"/>
        <v>0</v>
      </c>
      <c r="F28" s="16">
        <f t="shared" si="7"/>
        <v>0</v>
      </c>
      <c r="G28" s="16">
        <f t="shared" si="7"/>
        <v>0</v>
      </c>
      <c r="H28" s="16">
        <f t="shared" si="7"/>
        <v>0</v>
      </c>
      <c r="I28" s="16">
        <f t="shared" si="7"/>
        <v>0</v>
      </c>
      <c r="J28" s="16">
        <f t="shared" si="7"/>
        <v>0</v>
      </c>
      <c r="K28" s="16">
        <f t="shared" si="7"/>
        <v>0</v>
      </c>
      <c r="L28" s="16">
        <f t="shared" si="7"/>
        <v>0</v>
      </c>
      <c r="M28" s="16">
        <f t="shared" si="7"/>
        <v>0</v>
      </c>
      <c r="N28" s="16">
        <f t="shared" si="7"/>
        <v>0</v>
      </c>
      <c r="O28" s="16">
        <f t="shared" si="7"/>
        <v>0</v>
      </c>
      <c r="P28" s="16">
        <f t="shared" si="7"/>
        <v>0</v>
      </c>
      <c r="Q28" s="16">
        <f t="shared" si="7"/>
        <v>0</v>
      </c>
      <c r="R28" s="16">
        <f t="shared" si="7"/>
        <v>0</v>
      </c>
      <c r="S28" s="16">
        <f t="shared" si="7"/>
        <v>0</v>
      </c>
      <c r="T28" s="16">
        <f t="shared" si="7"/>
        <v>0</v>
      </c>
      <c r="U28" s="16">
        <f t="shared" si="7"/>
        <v>0</v>
      </c>
      <c r="V28" s="16">
        <f t="shared" si="7"/>
        <v>0</v>
      </c>
      <c r="W28" s="16">
        <f t="shared" si="7"/>
        <v>0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711.41918999999996</v>
      </c>
      <c r="C31" s="16">
        <v>762.15108999999995</v>
      </c>
      <c r="D31" s="16">
        <v>776.36010999999996</v>
      </c>
      <c r="E31" s="16">
        <v>728.80181000000005</v>
      </c>
      <c r="F31" s="16">
        <v>777.91907000000003</v>
      </c>
      <c r="G31" s="16">
        <v>756.74411999999995</v>
      </c>
      <c r="H31" s="16">
        <v>765.97095999999999</v>
      </c>
      <c r="I31" s="16">
        <v>727.59724000000006</v>
      </c>
      <c r="J31" s="16">
        <v>636.81849</v>
      </c>
      <c r="K31" s="16">
        <v>573.86116000000004</v>
      </c>
      <c r="L31" s="16">
        <v>541.52223000000004</v>
      </c>
      <c r="M31" s="16">
        <v>558.88747999999998</v>
      </c>
      <c r="N31" s="16">
        <v>473.24189999999999</v>
      </c>
      <c r="O31" s="16">
        <v>452.79572999999999</v>
      </c>
      <c r="P31" s="16">
        <v>441.16305999999997</v>
      </c>
      <c r="Q31" s="16">
        <v>249.53431</v>
      </c>
      <c r="R31" s="16">
        <v>236.72252</v>
      </c>
      <c r="S31" s="16">
        <v>311.59343999999999</v>
      </c>
      <c r="T31" s="16">
        <v>284.63468999999998</v>
      </c>
      <c r="U31" s="16">
        <v>286.93792999999999</v>
      </c>
      <c r="V31" s="16">
        <v>288.18394000000001</v>
      </c>
      <c r="W31" s="16">
        <v>283.92286999999999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2236.23882</v>
      </c>
      <c r="C33" s="16">
        <f t="shared" ref="C33:W33" si="8">SUM(C34:C41)</f>
        <v>2324.6811099999995</v>
      </c>
      <c r="D33" s="16">
        <f t="shared" si="8"/>
        <v>2291.3596999999995</v>
      </c>
      <c r="E33" s="16">
        <f t="shared" si="8"/>
        <v>2324.3890099999999</v>
      </c>
      <c r="F33" s="16">
        <f t="shared" si="8"/>
        <v>2536.4088199999997</v>
      </c>
      <c r="G33" s="16">
        <f t="shared" si="8"/>
        <v>2597.7578900000003</v>
      </c>
      <c r="H33" s="16">
        <f t="shared" si="8"/>
        <v>2733.1963999999998</v>
      </c>
      <c r="I33" s="16">
        <f t="shared" si="8"/>
        <v>2804.4932699999999</v>
      </c>
      <c r="J33" s="16">
        <f t="shared" si="8"/>
        <v>2694.9666100000004</v>
      </c>
      <c r="K33" s="16">
        <f t="shared" si="8"/>
        <v>2086.0960399999999</v>
      </c>
      <c r="L33" s="16">
        <f t="shared" si="8"/>
        <v>2123.43939</v>
      </c>
      <c r="M33" s="16">
        <f t="shared" si="8"/>
        <v>1949.82331</v>
      </c>
      <c r="N33" s="16">
        <f t="shared" si="8"/>
        <v>1755.5966900000001</v>
      </c>
      <c r="O33" s="16">
        <f t="shared" si="8"/>
        <v>1865.5012099999999</v>
      </c>
      <c r="P33" s="16">
        <f t="shared" si="8"/>
        <v>1991.3437699999999</v>
      </c>
      <c r="Q33" s="16">
        <f t="shared" si="8"/>
        <v>1956.6729700000001</v>
      </c>
      <c r="R33" s="16">
        <f t="shared" si="8"/>
        <v>1824.1576400000001</v>
      </c>
      <c r="S33" s="16">
        <f t="shared" si="8"/>
        <v>2065.0860900000002</v>
      </c>
      <c r="T33" s="16">
        <f t="shared" si="8"/>
        <v>1960.5526600000001</v>
      </c>
      <c r="U33" s="16">
        <f t="shared" si="8"/>
        <v>2017.5076600000002</v>
      </c>
      <c r="V33" s="16">
        <f t="shared" si="8"/>
        <v>1986.7482499999996</v>
      </c>
      <c r="W33" s="16">
        <f t="shared" si="8"/>
        <v>1833.87852</v>
      </c>
    </row>
    <row r="34" spans="1:23" x14ac:dyDescent="0.25">
      <c r="A34" s="9" t="s">
        <v>140</v>
      </c>
      <c r="B34" s="8">
        <v>1426.4464800000001</v>
      </c>
      <c r="C34" s="8">
        <v>1644.5763899999999</v>
      </c>
      <c r="D34" s="8">
        <v>1645.40887</v>
      </c>
      <c r="E34" s="8">
        <v>1652.1235799999999</v>
      </c>
      <c r="F34" s="8">
        <v>1748.15219</v>
      </c>
      <c r="G34" s="8">
        <v>1809.90291</v>
      </c>
      <c r="H34" s="8">
        <v>1938.73588</v>
      </c>
      <c r="I34" s="8">
        <v>1966.7132999999999</v>
      </c>
      <c r="J34" s="8">
        <v>1868.33914</v>
      </c>
      <c r="K34" s="8">
        <v>1455.4101000000001</v>
      </c>
      <c r="L34" s="8">
        <v>1403.71316</v>
      </c>
      <c r="M34" s="8">
        <v>1255.56825</v>
      </c>
      <c r="N34" s="8">
        <v>1173.2321099999999</v>
      </c>
      <c r="O34" s="8">
        <v>1271.22207</v>
      </c>
      <c r="P34" s="8">
        <v>1354.1101799999999</v>
      </c>
      <c r="Q34" s="8">
        <v>1306.35445</v>
      </c>
      <c r="R34" s="8">
        <v>1201.30369</v>
      </c>
      <c r="S34" s="8">
        <v>1425.60815</v>
      </c>
      <c r="T34" s="8">
        <v>1358.4157700000001</v>
      </c>
      <c r="U34" s="8">
        <v>1324.93849</v>
      </c>
      <c r="V34" s="8">
        <v>1359.3439599999999</v>
      </c>
      <c r="W34" s="8">
        <v>1372.2570000000001</v>
      </c>
    </row>
    <row r="35" spans="1:23" x14ac:dyDescent="0.25">
      <c r="A35" s="9" t="s">
        <v>141</v>
      </c>
      <c r="B35" s="8">
        <v>704.39840000000004</v>
      </c>
      <c r="C35" s="8">
        <v>595.80722000000003</v>
      </c>
      <c r="D35" s="8">
        <v>550.88823000000002</v>
      </c>
      <c r="E35" s="8">
        <v>574.42300999999998</v>
      </c>
      <c r="F35" s="8">
        <v>665.56533999999999</v>
      </c>
      <c r="G35" s="8">
        <v>663.60276999999996</v>
      </c>
      <c r="H35" s="8">
        <v>657.88436999999999</v>
      </c>
      <c r="I35" s="8">
        <v>696.31822999999997</v>
      </c>
      <c r="J35" s="8">
        <v>676.64269000000002</v>
      </c>
      <c r="K35" s="8">
        <v>529.26883999999995</v>
      </c>
      <c r="L35" s="8">
        <v>615.35702000000003</v>
      </c>
      <c r="M35" s="8">
        <v>593.18703000000005</v>
      </c>
      <c r="N35" s="8">
        <v>502.00671</v>
      </c>
      <c r="O35" s="8">
        <v>509.32954999999998</v>
      </c>
      <c r="P35" s="8">
        <v>559.83213000000001</v>
      </c>
      <c r="Q35" s="8">
        <v>572.27458999999999</v>
      </c>
      <c r="R35" s="8">
        <v>547.86306999999999</v>
      </c>
      <c r="S35" s="8">
        <v>566.79138</v>
      </c>
      <c r="T35" s="8">
        <v>513.05655999999999</v>
      </c>
      <c r="U35" s="8">
        <v>594.60260000000005</v>
      </c>
      <c r="V35" s="8">
        <v>535.32011</v>
      </c>
      <c r="W35" s="8">
        <v>365.49261000000001</v>
      </c>
    </row>
    <row r="36" spans="1:23" x14ac:dyDescent="0.25">
      <c r="A36" s="9" t="s">
        <v>142</v>
      </c>
      <c r="B36" s="8">
        <v>29.682369999999999</v>
      </c>
      <c r="C36" s="8">
        <v>7.1522800000000002</v>
      </c>
      <c r="D36" s="8">
        <v>4.7240799999999998</v>
      </c>
      <c r="E36" s="8">
        <v>6.6165099999999999</v>
      </c>
      <c r="F36" s="8">
        <v>13.72401</v>
      </c>
      <c r="G36" s="8">
        <v>12.706250000000001</v>
      </c>
      <c r="H36" s="8">
        <v>13.311640000000001</v>
      </c>
      <c r="I36" s="8">
        <v>13.69009</v>
      </c>
      <c r="J36" s="8">
        <v>23.411390000000001</v>
      </c>
      <c r="K36" s="8">
        <v>4.8427499999999997</v>
      </c>
      <c r="L36" s="8">
        <v>14.68357</v>
      </c>
      <c r="M36" s="8">
        <v>16.64076</v>
      </c>
      <c r="N36" s="8">
        <v>1.43408</v>
      </c>
      <c r="O36" s="8">
        <v>13.926970000000001</v>
      </c>
      <c r="P36" s="8">
        <v>10.11176</v>
      </c>
      <c r="Q36" s="8">
        <v>9.3000900000000009</v>
      </c>
      <c r="R36" s="8">
        <v>1.0532300000000001</v>
      </c>
      <c r="S36" s="8">
        <v>1.86548</v>
      </c>
      <c r="T36" s="8">
        <v>8.9940599999999993</v>
      </c>
      <c r="U36" s="8">
        <v>4.9118000000000004</v>
      </c>
      <c r="V36" s="8">
        <v>4.9277199999999999</v>
      </c>
      <c r="W36" s="8">
        <v>14.25887</v>
      </c>
    </row>
    <row r="37" spans="1:23" x14ac:dyDescent="0.25">
      <c r="A37" s="9" t="s">
        <v>143</v>
      </c>
      <c r="B37" s="8">
        <v>75.711569999999995</v>
      </c>
      <c r="C37" s="8">
        <v>77.145219999999995</v>
      </c>
      <c r="D37" s="8">
        <v>90.338520000000003</v>
      </c>
      <c r="E37" s="8">
        <v>91.225909999999999</v>
      </c>
      <c r="F37" s="8">
        <v>108.96728</v>
      </c>
      <c r="G37" s="8">
        <v>111.54595999999999</v>
      </c>
      <c r="H37" s="8">
        <v>123.26451</v>
      </c>
      <c r="I37" s="8">
        <v>127.77164999999999</v>
      </c>
      <c r="J37" s="8">
        <v>126.57339</v>
      </c>
      <c r="K37" s="8">
        <v>96.574349999999995</v>
      </c>
      <c r="L37" s="8">
        <v>89.685640000000006</v>
      </c>
      <c r="M37" s="8">
        <v>84.427269999999993</v>
      </c>
      <c r="N37" s="8">
        <v>78.923789999999997</v>
      </c>
      <c r="O37" s="8">
        <v>71.022620000000003</v>
      </c>
      <c r="P37" s="8">
        <v>67.289699999999996</v>
      </c>
      <c r="Q37" s="8">
        <v>68.743840000000006</v>
      </c>
      <c r="R37" s="8">
        <v>73.937650000000005</v>
      </c>
      <c r="S37" s="8">
        <v>70.821079999999995</v>
      </c>
      <c r="T37" s="8">
        <v>80.086269999999999</v>
      </c>
      <c r="U37" s="8">
        <v>93.054770000000005</v>
      </c>
      <c r="V37" s="8">
        <v>87.156459999999996</v>
      </c>
      <c r="W37" s="8">
        <v>81.870040000000003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60.865929999999999</v>
      </c>
      <c r="C42" s="16">
        <v>92.094930000000005</v>
      </c>
      <c r="D42" s="16">
        <v>80.755399999999995</v>
      </c>
      <c r="E42" s="16">
        <v>71.792599999999993</v>
      </c>
      <c r="F42" s="16">
        <v>75.940330000000003</v>
      </c>
      <c r="G42" s="16">
        <v>85.461380000000005</v>
      </c>
      <c r="H42" s="16">
        <v>80.667069999999995</v>
      </c>
      <c r="I42" s="16">
        <v>89.324399999999997</v>
      </c>
      <c r="J42" s="16">
        <v>96.602540000000005</v>
      </c>
      <c r="K42" s="16">
        <v>76.962469999999996</v>
      </c>
      <c r="L42" s="16">
        <v>88.037279999999996</v>
      </c>
      <c r="M42" s="16">
        <v>105.17831</v>
      </c>
      <c r="N42" s="16">
        <v>101.23399999999999</v>
      </c>
      <c r="O42" s="16">
        <v>74.614649999999997</v>
      </c>
      <c r="P42" s="16">
        <v>69.466800000000006</v>
      </c>
      <c r="Q42" s="16">
        <v>69.339699999999993</v>
      </c>
      <c r="R42" s="16">
        <v>76.166219999999996</v>
      </c>
      <c r="S42" s="16">
        <v>81.127769999999998</v>
      </c>
      <c r="T42" s="16">
        <v>72.242850000000004</v>
      </c>
      <c r="U42" s="16">
        <v>75.659829999999999</v>
      </c>
      <c r="V42" s="16">
        <v>95.176569999999998</v>
      </c>
      <c r="W42" s="16">
        <v>102.84951</v>
      </c>
    </row>
    <row r="43" spans="1:23" x14ac:dyDescent="0.25">
      <c r="A43" s="18" t="s">
        <v>65</v>
      </c>
      <c r="B43" s="16">
        <v>6.1511300000000002</v>
      </c>
      <c r="C43" s="16">
        <v>6.6828399999999997</v>
      </c>
      <c r="D43" s="16">
        <v>3.7792699999999999</v>
      </c>
      <c r="E43" s="16">
        <v>0.80311999999999995</v>
      </c>
      <c r="F43" s="16">
        <v>0.35042000000000001</v>
      </c>
      <c r="G43" s="16">
        <v>0.16203999999999999</v>
      </c>
      <c r="H43" s="16">
        <v>0.74255000000000004</v>
      </c>
      <c r="I43" s="16">
        <v>0.65054999999999996</v>
      </c>
      <c r="J43" s="16">
        <v>0.66624000000000005</v>
      </c>
      <c r="K43" s="16">
        <v>0.16295000000000001</v>
      </c>
      <c r="L43" s="16">
        <v>4.7870000000000003E-2</v>
      </c>
      <c r="M43" s="16">
        <v>5.0560000000000001E-2</v>
      </c>
      <c r="N43" s="16">
        <v>8.1930000000000003E-2</v>
      </c>
      <c r="O43" s="16">
        <v>4.224E-2</v>
      </c>
      <c r="P43" s="16">
        <v>4.4949999999999997E-2</v>
      </c>
      <c r="Q43" s="16">
        <v>4.5580000000000002E-2</v>
      </c>
      <c r="R43" s="16">
        <v>4.9000000000000002E-2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258.78210000000001</v>
      </c>
      <c r="C45" s="16">
        <f t="shared" ref="C45:W45" si="9">SUM(C46:C47)</f>
        <v>291.46888999999999</v>
      </c>
      <c r="D45" s="16">
        <f t="shared" si="9"/>
        <v>262.59622000000002</v>
      </c>
      <c r="E45" s="16">
        <f t="shared" si="9"/>
        <v>251.69524000000001</v>
      </c>
      <c r="F45" s="16">
        <f t="shared" si="9"/>
        <v>284.42506000000003</v>
      </c>
      <c r="G45" s="16">
        <f t="shared" si="9"/>
        <v>337.55284</v>
      </c>
      <c r="H45" s="16">
        <f t="shared" si="9"/>
        <v>325.65093999999999</v>
      </c>
      <c r="I45" s="16">
        <f t="shared" si="9"/>
        <v>353.04667999999998</v>
      </c>
      <c r="J45" s="16">
        <f t="shared" si="9"/>
        <v>384.95945999999998</v>
      </c>
      <c r="K45" s="16">
        <f t="shared" si="9"/>
        <v>292.16073</v>
      </c>
      <c r="L45" s="16">
        <f t="shared" si="9"/>
        <v>315.09047999999996</v>
      </c>
      <c r="M45" s="16">
        <f t="shared" si="9"/>
        <v>387.14242000000002</v>
      </c>
      <c r="N45" s="16">
        <f t="shared" si="9"/>
        <v>342.52663000000001</v>
      </c>
      <c r="O45" s="16">
        <f t="shared" si="9"/>
        <v>379.01343000000003</v>
      </c>
      <c r="P45" s="16">
        <f t="shared" si="9"/>
        <v>383.76521000000002</v>
      </c>
      <c r="Q45" s="16">
        <f t="shared" si="9"/>
        <v>365.04885999999999</v>
      </c>
      <c r="R45" s="16">
        <f t="shared" si="9"/>
        <v>388.96355999999997</v>
      </c>
      <c r="S45" s="16">
        <f t="shared" si="9"/>
        <v>469.16993000000002</v>
      </c>
      <c r="T45" s="16">
        <f t="shared" si="9"/>
        <v>624.91629999999998</v>
      </c>
      <c r="U45" s="16">
        <f t="shared" si="9"/>
        <v>683.77225999999996</v>
      </c>
      <c r="V45" s="16">
        <f t="shared" si="9"/>
        <v>227.52969999999999</v>
      </c>
      <c r="W45" s="16">
        <f t="shared" si="9"/>
        <v>372.76404000000002</v>
      </c>
    </row>
    <row r="46" spans="1:23" x14ac:dyDescent="0.25">
      <c r="A46" s="9" t="s">
        <v>149</v>
      </c>
      <c r="B46" s="8">
        <v>201.16095999999999</v>
      </c>
      <c r="C46" s="8">
        <v>201.16095999999999</v>
      </c>
      <c r="D46" s="8">
        <v>188.58840000000001</v>
      </c>
      <c r="E46" s="8">
        <v>182.30212</v>
      </c>
      <c r="F46" s="8">
        <v>210.59038000000001</v>
      </c>
      <c r="G46" s="8">
        <v>257.73748000000001</v>
      </c>
      <c r="H46" s="8">
        <v>264.02375999999998</v>
      </c>
      <c r="I46" s="8">
        <v>276.59631999999999</v>
      </c>
      <c r="J46" s="8">
        <v>317.45713999999998</v>
      </c>
      <c r="K46" s="8">
        <v>270.31004000000001</v>
      </c>
      <c r="L46" s="8">
        <v>295.45515999999998</v>
      </c>
      <c r="M46" s="8">
        <v>311.17086</v>
      </c>
      <c r="N46" s="8">
        <v>330.02969999999999</v>
      </c>
      <c r="O46" s="8">
        <v>366.51650000000001</v>
      </c>
      <c r="P46" s="8">
        <v>368.10347000000002</v>
      </c>
      <c r="Q46" s="8">
        <v>354.08022999999997</v>
      </c>
      <c r="R46" s="8">
        <v>375.75250999999997</v>
      </c>
      <c r="S46" s="8">
        <v>449.05581000000001</v>
      </c>
      <c r="T46" s="8">
        <v>559.64818000000002</v>
      </c>
      <c r="U46" s="8">
        <v>605.86113</v>
      </c>
      <c r="V46" s="8">
        <v>163.81693999999999</v>
      </c>
      <c r="W46" s="8">
        <v>298.31256000000002</v>
      </c>
    </row>
    <row r="47" spans="1:23" x14ac:dyDescent="0.25">
      <c r="A47" s="11" t="s">
        <v>150</v>
      </c>
      <c r="B47" s="12">
        <v>57.621139999999997</v>
      </c>
      <c r="C47" s="12">
        <v>90.307929999999999</v>
      </c>
      <c r="D47" s="12">
        <v>74.007819999999995</v>
      </c>
      <c r="E47" s="12">
        <v>69.393119999999996</v>
      </c>
      <c r="F47" s="12">
        <v>73.834680000000006</v>
      </c>
      <c r="G47" s="12">
        <v>79.815359999999998</v>
      </c>
      <c r="H47" s="12">
        <v>61.627180000000003</v>
      </c>
      <c r="I47" s="12">
        <v>76.450360000000003</v>
      </c>
      <c r="J47" s="12">
        <v>67.502319999999997</v>
      </c>
      <c r="K47" s="12">
        <v>21.85069</v>
      </c>
      <c r="L47" s="12">
        <v>19.63532</v>
      </c>
      <c r="M47" s="12">
        <v>75.971559999999997</v>
      </c>
      <c r="N47" s="12">
        <v>12.496930000000001</v>
      </c>
      <c r="O47" s="12">
        <v>12.496930000000001</v>
      </c>
      <c r="P47" s="12">
        <v>15.66174</v>
      </c>
      <c r="Q47" s="12">
        <v>10.968629999999999</v>
      </c>
      <c r="R47" s="12">
        <v>13.21105</v>
      </c>
      <c r="S47" s="12">
        <v>20.11412</v>
      </c>
      <c r="T47" s="12">
        <v>65.268119999999996</v>
      </c>
      <c r="U47" s="12">
        <v>77.91113</v>
      </c>
      <c r="V47" s="12">
        <v>63.712760000000003</v>
      </c>
      <c r="W47" s="12">
        <v>74.451480000000004</v>
      </c>
    </row>
    <row r="49" spans="1:23" ht="12.75" x14ac:dyDescent="0.25">
      <c r="A49" s="4" t="s">
        <v>113</v>
      </c>
      <c r="B49" s="5">
        <f>SUM(B50,B84,B89,B90,B91,B92)</f>
        <v>20037.692938958946</v>
      </c>
      <c r="C49" s="5">
        <f t="shared" ref="C49:W49" si="10">SUM(C50,C84,C89,C90,C91,C92)</f>
        <v>21276.398238040008</v>
      </c>
      <c r="D49" s="5">
        <f t="shared" si="10"/>
        <v>22284.017129560318</v>
      </c>
      <c r="E49" s="5">
        <f t="shared" si="10"/>
        <v>23601.230118077052</v>
      </c>
      <c r="F49" s="5">
        <f t="shared" si="10"/>
        <v>23266.116072173441</v>
      </c>
      <c r="G49" s="5">
        <f t="shared" si="10"/>
        <v>23723.327528171918</v>
      </c>
      <c r="H49" s="5">
        <f t="shared" si="10"/>
        <v>23903.680459273171</v>
      </c>
      <c r="I49" s="5">
        <f t="shared" si="10"/>
        <v>25214.437252405231</v>
      </c>
      <c r="J49" s="5">
        <f t="shared" si="10"/>
        <v>24001.720732324324</v>
      </c>
      <c r="K49" s="5">
        <f t="shared" si="10"/>
        <v>22123.579399533133</v>
      </c>
      <c r="L49" s="5">
        <f t="shared" si="10"/>
        <v>21328.911900607989</v>
      </c>
      <c r="M49" s="5">
        <f t="shared" si="10"/>
        <v>20959.118905380943</v>
      </c>
      <c r="N49" s="5">
        <f t="shared" si="10"/>
        <v>19044.476577064317</v>
      </c>
      <c r="O49" s="5">
        <f t="shared" si="10"/>
        <v>18644.988987526296</v>
      </c>
      <c r="P49" s="5">
        <f t="shared" si="10"/>
        <v>17902.4130844561</v>
      </c>
      <c r="Q49" s="5">
        <f t="shared" si="10"/>
        <v>18058.535312436354</v>
      </c>
      <c r="R49" s="5">
        <f t="shared" si="10"/>
        <v>18323.83092080244</v>
      </c>
      <c r="S49" s="5">
        <f t="shared" si="10"/>
        <v>19044.403026983215</v>
      </c>
      <c r="T49" s="5">
        <f t="shared" si="10"/>
        <v>18159.833017399258</v>
      </c>
      <c r="U49" s="5">
        <f t="shared" si="10"/>
        <v>18392.742708203972</v>
      </c>
      <c r="V49" s="5">
        <f t="shared" si="10"/>
        <v>17003.044347743689</v>
      </c>
      <c r="W49" s="5">
        <f t="shared" si="10"/>
        <v>17677.054317656006</v>
      </c>
    </row>
    <row r="50" spans="1:23" x14ac:dyDescent="0.25">
      <c r="A50" s="13" t="s">
        <v>79</v>
      </c>
      <c r="B50" s="14">
        <f>SUM(B51,B82,B83)</f>
        <v>17474.662513974057</v>
      </c>
      <c r="C50" s="14">
        <f t="shared" ref="C50:W50" si="11">SUM(C51,C82,C83)</f>
        <v>18559.478908047844</v>
      </c>
      <c r="D50" s="14">
        <f t="shared" si="11"/>
        <v>19643.641290078616</v>
      </c>
      <c r="E50" s="14">
        <f t="shared" si="11"/>
        <v>20951.903247820475</v>
      </c>
      <c r="F50" s="14">
        <f t="shared" si="11"/>
        <v>20366.923711233274</v>
      </c>
      <c r="G50" s="14">
        <f t="shared" si="11"/>
        <v>20701.001554565748</v>
      </c>
      <c r="H50" s="14">
        <f t="shared" si="11"/>
        <v>20759.831387100374</v>
      </c>
      <c r="I50" s="14">
        <f t="shared" si="11"/>
        <v>21966.626834970146</v>
      </c>
      <c r="J50" s="14">
        <f t="shared" si="11"/>
        <v>20821.45913535919</v>
      </c>
      <c r="K50" s="14">
        <f t="shared" si="11"/>
        <v>19667.859878807012</v>
      </c>
      <c r="L50" s="14">
        <f t="shared" si="11"/>
        <v>18798.35290862375</v>
      </c>
      <c r="M50" s="14">
        <f t="shared" si="11"/>
        <v>18515.120769743855</v>
      </c>
      <c r="N50" s="14">
        <f t="shared" si="11"/>
        <v>16843.142032815169</v>
      </c>
      <c r="O50" s="14">
        <f t="shared" si="11"/>
        <v>16328.801760824354</v>
      </c>
      <c r="P50" s="14">
        <f t="shared" si="11"/>
        <v>15462.363594492252</v>
      </c>
      <c r="Q50" s="14">
        <f t="shared" si="11"/>
        <v>15669.053304768659</v>
      </c>
      <c r="R50" s="14">
        <f t="shared" si="11"/>
        <v>16036.307790119416</v>
      </c>
      <c r="S50" s="14">
        <f t="shared" si="11"/>
        <v>16433.002843100694</v>
      </c>
      <c r="T50" s="14">
        <f t="shared" si="11"/>
        <v>15506.989193214034</v>
      </c>
      <c r="U50" s="14">
        <f t="shared" si="11"/>
        <v>15620.736327704328</v>
      </c>
      <c r="V50" s="14">
        <f t="shared" si="11"/>
        <v>14694.880526811878</v>
      </c>
      <c r="W50" s="14">
        <f t="shared" si="11"/>
        <v>15370.030980326215</v>
      </c>
    </row>
    <row r="51" spans="1:23" x14ac:dyDescent="0.25">
      <c r="A51" s="9" t="s">
        <v>80</v>
      </c>
      <c r="B51" s="8">
        <f>SUM(B52,B69,B75,B79)</f>
        <v>16763.243323974057</v>
      </c>
      <c r="C51" s="8">
        <f t="shared" ref="C51:W51" si="12">SUM(C52,C69,C75,C79)</f>
        <v>17797.327818047845</v>
      </c>
      <c r="D51" s="8">
        <f t="shared" si="12"/>
        <v>18867.281180078615</v>
      </c>
      <c r="E51" s="8">
        <f t="shared" si="12"/>
        <v>20223.101437820475</v>
      </c>
      <c r="F51" s="8">
        <f t="shared" si="12"/>
        <v>19589.004641233274</v>
      </c>
      <c r="G51" s="8">
        <f t="shared" si="12"/>
        <v>19944.257434565749</v>
      </c>
      <c r="H51" s="8">
        <f t="shared" si="12"/>
        <v>19993.860427100375</v>
      </c>
      <c r="I51" s="8">
        <f t="shared" si="12"/>
        <v>21239.029594970147</v>
      </c>
      <c r="J51" s="8">
        <f t="shared" si="12"/>
        <v>20184.640645359188</v>
      </c>
      <c r="K51" s="8">
        <f t="shared" si="12"/>
        <v>19093.998718807012</v>
      </c>
      <c r="L51" s="8">
        <f t="shared" si="12"/>
        <v>18256.830678623752</v>
      </c>
      <c r="M51" s="8">
        <f t="shared" si="12"/>
        <v>17956.233289743854</v>
      </c>
      <c r="N51" s="8">
        <f t="shared" si="12"/>
        <v>16369.900132815168</v>
      </c>
      <c r="O51" s="8">
        <f t="shared" si="12"/>
        <v>15876.006030824354</v>
      </c>
      <c r="P51" s="8">
        <f t="shared" si="12"/>
        <v>15021.200534492251</v>
      </c>
      <c r="Q51" s="8">
        <f t="shared" si="12"/>
        <v>15419.518994768658</v>
      </c>
      <c r="R51" s="8">
        <f t="shared" si="12"/>
        <v>15799.585270119416</v>
      </c>
      <c r="S51" s="8">
        <f t="shared" si="12"/>
        <v>16121.409403100693</v>
      </c>
      <c r="T51" s="8">
        <f t="shared" si="12"/>
        <v>15222.354503214034</v>
      </c>
      <c r="U51" s="8">
        <f t="shared" si="12"/>
        <v>15333.798397704328</v>
      </c>
      <c r="V51" s="8">
        <f t="shared" si="12"/>
        <v>14406.696586811877</v>
      </c>
      <c r="W51" s="8">
        <f t="shared" si="12"/>
        <v>15086.108110326215</v>
      </c>
    </row>
    <row r="52" spans="1:23" x14ac:dyDescent="0.25">
      <c r="A52" s="15" t="s">
        <v>81</v>
      </c>
      <c r="B52" s="16">
        <f>SUM(B53,B57)</f>
        <v>9019.278710934057</v>
      </c>
      <c r="C52" s="16">
        <f t="shared" ref="C52:W52" si="13">SUM(C53,C57)</f>
        <v>9776.4812588878412</v>
      </c>
      <c r="D52" s="16">
        <f t="shared" si="13"/>
        <v>10455.846034718616</v>
      </c>
      <c r="E52" s="16">
        <f t="shared" si="13"/>
        <v>11182.432457780475</v>
      </c>
      <c r="F52" s="16">
        <f t="shared" si="13"/>
        <v>10494.118058833272</v>
      </c>
      <c r="G52" s="16">
        <f t="shared" si="13"/>
        <v>10613.818515245748</v>
      </c>
      <c r="H52" s="16">
        <f t="shared" si="13"/>
        <v>10555.314286100376</v>
      </c>
      <c r="I52" s="16">
        <f t="shared" si="13"/>
        <v>11677.826904290145</v>
      </c>
      <c r="J52" s="16">
        <f t="shared" si="13"/>
        <v>10599.371392359191</v>
      </c>
      <c r="K52" s="16">
        <f t="shared" si="13"/>
        <v>9499.4402630470104</v>
      </c>
      <c r="L52" s="16">
        <f t="shared" si="13"/>
        <v>8847.5368268637521</v>
      </c>
      <c r="M52" s="16">
        <f t="shared" si="13"/>
        <v>8910.2465293838541</v>
      </c>
      <c r="N52" s="16">
        <f t="shared" si="13"/>
        <v>7852.3894753908944</v>
      </c>
      <c r="O52" s="16">
        <f t="shared" si="13"/>
        <v>7427.8145787443545</v>
      </c>
      <c r="P52" s="16">
        <f t="shared" si="13"/>
        <v>6886.6563467722517</v>
      </c>
      <c r="Q52" s="16">
        <f t="shared" si="13"/>
        <v>6783.5385268886548</v>
      </c>
      <c r="R52" s="16">
        <f t="shared" si="13"/>
        <v>6881.7893149594156</v>
      </c>
      <c r="S52" s="16">
        <f t="shared" si="13"/>
        <v>6702.5213058206891</v>
      </c>
      <c r="T52" s="16">
        <f t="shared" si="13"/>
        <v>6116.1279035340349</v>
      </c>
      <c r="U52" s="16">
        <f t="shared" si="13"/>
        <v>6142.5320378643273</v>
      </c>
      <c r="V52" s="16">
        <f t="shared" si="13"/>
        <v>5955.8503708918761</v>
      </c>
      <c r="W52" s="16">
        <f t="shared" si="13"/>
        <v>6047.6840956862161</v>
      </c>
    </row>
    <row r="53" spans="1:23" x14ac:dyDescent="0.25">
      <c r="A53" s="19" t="s">
        <v>77</v>
      </c>
      <c r="B53" s="16">
        <f>SUM(B54:B56)</f>
        <v>6173.8015960328021</v>
      </c>
      <c r="C53" s="16">
        <f t="shared" ref="C53:W53" si="14">SUM(C54:C56)</f>
        <v>6690.7839150627206</v>
      </c>
      <c r="D53" s="16">
        <f t="shared" si="14"/>
        <v>7508.637282680611</v>
      </c>
      <c r="E53" s="16">
        <f t="shared" si="14"/>
        <v>8177.504020577695</v>
      </c>
      <c r="F53" s="16">
        <f t="shared" si="14"/>
        <v>7075.3652890007779</v>
      </c>
      <c r="G53" s="16">
        <f t="shared" si="14"/>
        <v>7093.3147958170593</v>
      </c>
      <c r="H53" s="16">
        <f t="shared" si="14"/>
        <v>6894.5245762425957</v>
      </c>
      <c r="I53" s="16">
        <f t="shared" si="14"/>
        <v>8018.1997838222669</v>
      </c>
      <c r="J53" s="16">
        <f t="shared" si="14"/>
        <v>6912.8806626671349</v>
      </c>
      <c r="K53" s="16">
        <f t="shared" si="14"/>
        <v>6502.43081631104</v>
      </c>
      <c r="L53" s="16">
        <f t="shared" si="14"/>
        <v>6012.4724370403865</v>
      </c>
      <c r="M53" s="16">
        <f t="shared" si="14"/>
        <v>6283.5317708881394</v>
      </c>
      <c r="N53" s="16">
        <f t="shared" si="14"/>
        <v>5563.6778545829929</v>
      </c>
      <c r="O53" s="16">
        <f t="shared" si="14"/>
        <v>5163.1008504095589</v>
      </c>
      <c r="P53" s="16">
        <f t="shared" si="14"/>
        <v>4666.3481233221992</v>
      </c>
      <c r="Q53" s="16">
        <f t="shared" si="14"/>
        <v>4639.1291924443731</v>
      </c>
      <c r="R53" s="16">
        <f t="shared" si="14"/>
        <v>4736.2286270353843</v>
      </c>
      <c r="S53" s="16">
        <f t="shared" si="14"/>
        <v>4390.8855645050544</v>
      </c>
      <c r="T53" s="16">
        <f t="shared" si="14"/>
        <v>3784.0775014256451</v>
      </c>
      <c r="U53" s="16">
        <f t="shared" si="14"/>
        <v>3823.0345732298501</v>
      </c>
      <c r="V53" s="16">
        <f t="shared" si="14"/>
        <v>3627.5097210710583</v>
      </c>
      <c r="W53" s="16">
        <f t="shared" si="14"/>
        <v>3684.7500458576646</v>
      </c>
    </row>
    <row r="54" spans="1:23" x14ac:dyDescent="0.25">
      <c r="A54" s="20" t="s">
        <v>43</v>
      </c>
      <c r="B54" s="8">
        <v>4224.5778455528025</v>
      </c>
      <c r="C54" s="8">
        <v>4929.9655781427209</v>
      </c>
      <c r="D54" s="8">
        <v>5597.1478055606103</v>
      </c>
      <c r="E54" s="8">
        <v>6220.5445076576952</v>
      </c>
      <c r="F54" s="8">
        <v>5062.7833255607784</v>
      </c>
      <c r="G54" s="8">
        <v>5092.4148802570589</v>
      </c>
      <c r="H54" s="8">
        <v>5051.9068028025958</v>
      </c>
      <c r="I54" s="8">
        <v>5960.9742617822667</v>
      </c>
      <c r="J54" s="8">
        <v>5364.6839053871354</v>
      </c>
      <c r="K54" s="8">
        <v>4562.3196263110403</v>
      </c>
      <c r="L54" s="8">
        <v>4214.4633983203867</v>
      </c>
      <c r="M54" s="8">
        <v>4436.5538369281385</v>
      </c>
      <c r="N54" s="8">
        <v>4021.7185937429931</v>
      </c>
      <c r="O54" s="8">
        <v>3809.5409961695586</v>
      </c>
      <c r="P54" s="8">
        <v>3224.8860682821987</v>
      </c>
      <c r="Q54" s="8">
        <v>3260.038113724373</v>
      </c>
      <c r="R54" s="8">
        <v>3522.0243764353845</v>
      </c>
      <c r="S54" s="8">
        <v>3117.5477477450545</v>
      </c>
      <c r="T54" s="8">
        <v>2571.3982669856446</v>
      </c>
      <c r="U54" s="8">
        <v>2833.94922054985</v>
      </c>
      <c r="V54" s="8">
        <v>2826.3661595510584</v>
      </c>
      <c r="W54" s="8">
        <v>2921.6819512976645</v>
      </c>
    </row>
    <row r="55" spans="1:23" x14ac:dyDescent="0.25">
      <c r="A55" s="20" t="s">
        <v>44</v>
      </c>
      <c r="B55" s="8">
        <v>1538.6707137599999</v>
      </c>
      <c r="C55" s="8">
        <v>1388.22789384</v>
      </c>
      <c r="D55" s="8">
        <v>1553.8642700400001</v>
      </c>
      <c r="E55" s="8">
        <v>1610.1023032800003</v>
      </c>
      <c r="F55" s="8">
        <v>1693.5311163600002</v>
      </c>
      <c r="G55" s="8">
        <v>1623.0418772399998</v>
      </c>
      <c r="H55" s="8">
        <v>1507.44672216</v>
      </c>
      <c r="I55" s="8">
        <v>1679.0554220399999</v>
      </c>
      <c r="J55" s="8">
        <v>1297.0594972800002</v>
      </c>
      <c r="K55" s="8">
        <v>1564.7685300000001</v>
      </c>
      <c r="L55" s="8">
        <v>1348.6480387200002</v>
      </c>
      <c r="M55" s="8">
        <v>1559.53836396</v>
      </c>
      <c r="N55" s="8">
        <v>1359.0339908399999</v>
      </c>
      <c r="O55" s="8">
        <v>1169.6752742400001</v>
      </c>
      <c r="P55" s="8">
        <v>1284.2361950400002</v>
      </c>
      <c r="Q55" s="8">
        <v>1156.0767487200001</v>
      </c>
      <c r="R55" s="8">
        <v>1036.8589334399999</v>
      </c>
      <c r="S55" s="8">
        <v>1096.9695820800005</v>
      </c>
      <c r="T55" s="8">
        <v>1038.7535040000002</v>
      </c>
      <c r="U55" s="8">
        <v>787.75910316</v>
      </c>
      <c r="V55" s="8">
        <v>636.90322680000008</v>
      </c>
      <c r="W55" s="8">
        <v>568.68159456000001</v>
      </c>
    </row>
    <row r="56" spans="1:23" x14ac:dyDescent="0.25">
      <c r="A56" s="20" t="s">
        <v>78</v>
      </c>
      <c r="B56" s="8">
        <v>410.55303672000014</v>
      </c>
      <c r="C56" s="8">
        <v>372.59044308000011</v>
      </c>
      <c r="D56" s="8">
        <v>357.62520708000011</v>
      </c>
      <c r="E56" s="8">
        <v>346.85720963999984</v>
      </c>
      <c r="F56" s="8">
        <v>319.05084708000004</v>
      </c>
      <c r="G56" s="8">
        <v>377.85803832000033</v>
      </c>
      <c r="H56" s="8">
        <v>335.1710512799998</v>
      </c>
      <c r="I56" s="8">
        <v>378.17010000000028</v>
      </c>
      <c r="J56" s="8">
        <v>251.13725999999974</v>
      </c>
      <c r="K56" s="8">
        <v>375.3426599999998</v>
      </c>
      <c r="L56" s="8">
        <v>449.36099999999988</v>
      </c>
      <c r="M56" s="8">
        <v>287.43957</v>
      </c>
      <c r="N56" s="8">
        <v>182.92526999999995</v>
      </c>
      <c r="O56" s="8">
        <v>183.88457999999991</v>
      </c>
      <c r="P56" s="8">
        <v>157.22586000000001</v>
      </c>
      <c r="Q56" s="8">
        <v>223.01432999999997</v>
      </c>
      <c r="R56" s="8">
        <v>177.34531716000015</v>
      </c>
      <c r="S56" s="8">
        <v>176.36823467999989</v>
      </c>
      <c r="T56" s="8">
        <v>173.92573044000005</v>
      </c>
      <c r="U56" s="8">
        <v>201.32624952000003</v>
      </c>
      <c r="V56" s="8">
        <v>164.24033471999996</v>
      </c>
      <c r="W56" s="8">
        <v>194.38649999999996</v>
      </c>
    </row>
    <row r="57" spans="1:23" x14ac:dyDescent="0.25">
      <c r="A57" s="19" t="s">
        <v>45</v>
      </c>
      <c r="B57" s="16">
        <f>SUM(B58:B68)</f>
        <v>2845.477114901254</v>
      </c>
      <c r="C57" s="16">
        <f t="shared" ref="C57:W57" si="15">SUM(C58:C68)</f>
        <v>3085.6973438251198</v>
      </c>
      <c r="D57" s="16">
        <f t="shared" si="15"/>
        <v>2947.2087520380041</v>
      </c>
      <c r="E57" s="16">
        <f t="shared" si="15"/>
        <v>3004.9284372027796</v>
      </c>
      <c r="F57" s="16">
        <f t="shared" si="15"/>
        <v>3418.752769832493</v>
      </c>
      <c r="G57" s="16">
        <f t="shared" si="15"/>
        <v>3520.5037194286897</v>
      </c>
      <c r="H57" s="16">
        <f t="shared" si="15"/>
        <v>3660.7897098577814</v>
      </c>
      <c r="I57" s="16">
        <f t="shared" si="15"/>
        <v>3659.6271204678787</v>
      </c>
      <c r="J57" s="16">
        <f t="shared" si="15"/>
        <v>3686.4907296920564</v>
      </c>
      <c r="K57" s="16">
        <f t="shared" si="15"/>
        <v>2997.0094467359704</v>
      </c>
      <c r="L57" s="16">
        <f t="shared" si="15"/>
        <v>2835.0643898233657</v>
      </c>
      <c r="M57" s="16">
        <f t="shared" si="15"/>
        <v>2626.7147584957147</v>
      </c>
      <c r="N57" s="16">
        <f t="shared" si="15"/>
        <v>2288.7116208079015</v>
      </c>
      <c r="O57" s="16">
        <f t="shared" si="15"/>
        <v>2264.7137283347956</v>
      </c>
      <c r="P57" s="16">
        <f t="shared" si="15"/>
        <v>2220.3082234500525</v>
      </c>
      <c r="Q57" s="16">
        <f t="shared" si="15"/>
        <v>2144.4093344442817</v>
      </c>
      <c r="R57" s="16">
        <f t="shared" si="15"/>
        <v>2145.5606879240313</v>
      </c>
      <c r="S57" s="16">
        <f t="shared" si="15"/>
        <v>2311.6357413156347</v>
      </c>
      <c r="T57" s="16">
        <f t="shared" si="15"/>
        <v>2332.0504021083898</v>
      </c>
      <c r="U57" s="16">
        <f t="shared" si="15"/>
        <v>2319.4974646344772</v>
      </c>
      <c r="V57" s="16">
        <f t="shared" si="15"/>
        <v>2328.3406498208183</v>
      </c>
      <c r="W57" s="16">
        <f t="shared" si="15"/>
        <v>2362.9340498285519</v>
      </c>
    </row>
    <row r="58" spans="1:23" x14ac:dyDescent="0.25">
      <c r="A58" s="20" t="s">
        <v>46</v>
      </c>
      <c r="B58" s="8">
        <v>93.453615119999995</v>
      </c>
      <c r="C58" s="8">
        <v>71.379145679999993</v>
      </c>
      <c r="D58" s="8">
        <v>49.154394480000001</v>
      </c>
      <c r="E58" s="8">
        <v>49.318144320000002</v>
      </c>
      <c r="F58" s="8">
        <v>36.39051468000001</v>
      </c>
      <c r="G58" s="8">
        <v>59.518763213119627</v>
      </c>
      <c r="H58" s="8">
        <v>76.327539000000002</v>
      </c>
      <c r="I58" s="8">
        <v>69.748406980618853</v>
      </c>
      <c r="J58" s="8">
        <v>67.442264399999999</v>
      </c>
      <c r="K58" s="8">
        <v>43.35733788000001</v>
      </c>
      <c r="L58" s="8">
        <v>61.559393759999999</v>
      </c>
      <c r="M58" s="8">
        <v>47.290631640000008</v>
      </c>
      <c r="N58" s="8">
        <v>19.570805759999999</v>
      </c>
      <c r="O58" s="8">
        <v>32.649642240000006</v>
      </c>
      <c r="P58" s="8">
        <v>28.035076439999997</v>
      </c>
      <c r="Q58" s="8">
        <v>26.029572707394856</v>
      </c>
      <c r="R58" s="8">
        <v>4.1043705599999987</v>
      </c>
      <c r="S58" s="8">
        <v>6.0630482400000005</v>
      </c>
      <c r="T58" s="8">
        <v>27.402955920000004</v>
      </c>
      <c r="U58" s="8">
        <v>17.234613840000002</v>
      </c>
      <c r="V58" s="8">
        <v>12.147754920000001</v>
      </c>
      <c r="W58" s="8">
        <v>29.162904839999999</v>
      </c>
    </row>
    <row r="59" spans="1:23" x14ac:dyDescent="0.25">
      <c r="A59" s="20" t="s">
        <v>47</v>
      </c>
      <c r="B59" s="8">
        <v>19.254776400000001</v>
      </c>
      <c r="C59" s="8">
        <v>21.210310799999998</v>
      </c>
      <c r="D59" s="8">
        <v>21.624319079999999</v>
      </c>
      <c r="E59" s="8">
        <v>18.10111788</v>
      </c>
      <c r="F59" s="8">
        <v>24.442448760000005</v>
      </c>
      <c r="G59" s="8">
        <v>20.906389800000003</v>
      </c>
      <c r="H59" s="8">
        <v>21.311187480000005</v>
      </c>
      <c r="I59" s="8">
        <v>21.839531040000001</v>
      </c>
      <c r="J59" s="8">
        <v>23.98816944</v>
      </c>
      <c r="K59" s="8">
        <v>17.696152080000005</v>
      </c>
      <c r="L59" s="8">
        <v>13.057755120000001</v>
      </c>
      <c r="M59" s="8">
        <v>17.525078640000004</v>
      </c>
      <c r="N59" s="8">
        <v>19.689999840000002</v>
      </c>
      <c r="O59" s="8">
        <v>19.975726800000004</v>
      </c>
      <c r="P59" s="8">
        <v>20.584784160000002</v>
      </c>
      <c r="Q59" s="8">
        <v>11.501574119999997</v>
      </c>
      <c r="R59" s="8">
        <v>11.566823399999999</v>
      </c>
      <c r="S59" s="8">
        <v>21.029642280000001</v>
      </c>
      <c r="T59" s="8">
        <v>27.053959320000001</v>
      </c>
      <c r="U59" s="8">
        <v>27.511525079999998</v>
      </c>
      <c r="V59" s="8">
        <v>26.159373720000005</v>
      </c>
      <c r="W59" s="8">
        <v>31.122027719999988</v>
      </c>
    </row>
    <row r="60" spans="1:23" x14ac:dyDescent="0.25">
      <c r="A60" s="20" t="s">
        <v>48</v>
      </c>
      <c r="B60" s="8">
        <v>566.79709908000018</v>
      </c>
      <c r="C60" s="8">
        <v>547.58011500000009</v>
      </c>
      <c r="D60" s="8">
        <v>424.27097640000005</v>
      </c>
      <c r="E60" s="8">
        <v>486.55877076000002</v>
      </c>
      <c r="F60" s="8">
        <v>671.49945101999197</v>
      </c>
      <c r="G60" s="8">
        <v>479.06120111999996</v>
      </c>
      <c r="H60" s="8">
        <v>588.7520067600002</v>
      </c>
      <c r="I60" s="8">
        <v>543.30189845762447</v>
      </c>
      <c r="J60" s="8">
        <v>490.38311628000008</v>
      </c>
      <c r="K60" s="8">
        <v>444.13845048000002</v>
      </c>
      <c r="L60" s="8">
        <v>393.95878834324384</v>
      </c>
      <c r="M60" s="8">
        <v>362.89829627999995</v>
      </c>
      <c r="N60" s="8">
        <v>246.88239912</v>
      </c>
      <c r="O60" s="8">
        <v>247.63979339999997</v>
      </c>
      <c r="P60" s="8">
        <v>249.38676863999996</v>
      </c>
      <c r="Q60" s="8">
        <v>261.11755296000013</v>
      </c>
      <c r="R60" s="8">
        <v>259.14759372000015</v>
      </c>
      <c r="S60" s="8">
        <v>292.87330919999999</v>
      </c>
      <c r="T60" s="8">
        <v>263.97605807999997</v>
      </c>
      <c r="U60" s="8">
        <v>273.74407524000003</v>
      </c>
      <c r="V60" s="8">
        <v>290.23173864000006</v>
      </c>
      <c r="W60" s="8">
        <v>210.48855840000004</v>
      </c>
    </row>
    <row r="61" spans="1:23" x14ac:dyDescent="0.25">
      <c r="A61" s="20" t="s">
        <v>50</v>
      </c>
      <c r="B61" s="8">
        <v>109.49711435999998</v>
      </c>
      <c r="C61" s="8">
        <v>111.3160914</v>
      </c>
      <c r="D61" s="8">
        <v>121.52516724</v>
      </c>
      <c r="E61" s="8">
        <v>125.30815451999999</v>
      </c>
      <c r="F61" s="8">
        <v>141.48503027999999</v>
      </c>
      <c r="G61" s="8">
        <v>148.60967148</v>
      </c>
      <c r="H61" s="8">
        <v>151.82274383999996</v>
      </c>
      <c r="I61" s="8">
        <v>146.70804491999999</v>
      </c>
      <c r="J61" s="8">
        <v>132.83730684</v>
      </c>
      <c r="K61" s="8">
        <v>136.72804572000001</v>
      </c>
      <c r="L61" s="8">
        <v>147.00484584</v>
      </c>
      <c r="M61" s="8">
        <v>133.52079168</v>
      </c>
      <c r="N61" s="8">
        <v>113.89646700000002</v>
      </c>
      <c r="O61" s="8">
        <v>79.074963360000012</v>
      </c>
      <c r="P61" s="8">
        <v>74.635325280000004</v>
      </c>
      <c r="Q61" s="8">
        <v>81.34004736</v>
      </c>
      <c r="R61" s="8">
        <v>119.86119900000001</v>
      </c>
      <c r="S61" s="8">
        <v>94.933681200000024</v>
      </c>
      <c r="T61" s="8">
        <v>91.960143119999998</v>
      </c>
      <c r="U61" s="8">
        <v>108.18649296000001</v>
      </c>
      <c r="V61" s="8">
        <v>109.41038892</v>
      </c>
      <c r="W61" s="8">
        <v>118.01956248</v>
      </c>
    </row>
    <row r="62" spans="1:23" x14ac:dyDescent="0.25">
      <c r="A62" s="20" t="s">
        <v>51</v>
      </c>
      <c r="B62" s="8">
        <v>450.02049996000005</v>
      </c>
      <c r="C62" s="8">
        <v>499.47662868000003</v>
      </c>
      <c r="D62" s="8">
        <v>529.38400200000001</v>
      </c>
      <c r="E62" s="8">
        <v>487.4622686400001</v>
      </c>
      <c r="F62" s="8">
        <v>500.60047271999991</v>
      </c>
      <c r="G62" s="8">
        <v>551.84685048000006</v>
      </c>
      <c r="H62" s="8">
        <v>556.26201203999995</v>
      </c>
      <c r="I62" s="8">
        <v>514.20483539999998</v>
      </c>
      <c r="J62" s="8">
        <v>616.67060112000013</v>
      </c>
      <c r="K62" s="8">
        <v>478.49977032000004</v>
      </c>
      <c r="L62" s="8">
        <v>480.77406816000013</v>
      </c>
      <c r="M62" s="8">
        <v>471.39886619999993</v>
      </c>
      <c r="N62" s="8">
        <v>409.81686108000002</v>
      </c>
      <c r="O62" s="8">
        <v>356.86703144953236</v>
      </c>
      <c r="P62" s="8">
        <v>371.13127556926537</v>
      </c>
      <c r="Q62" s="8">
        <v>336.99434231999999</v>
      </c>
      <c r="R62" s="8">
        <v>359.55013092000002</v>
      </c>
      <c r="S62" s="8">
        <v>331.08834264000001</v>
      </c>
      <c r="T62" s="8">
        <v>322.93107912000005</v>
      </c>
      <c r="U62" s="8">
        <v>325.15008467999996</v>
      </c>
      <c r="V62" s="8">
        <v>288.30966012000005</v>
      </c>
      <c r="W62" s="8">
        <v>242.64869892000004</v>
      </c>
    </row>
    <row r="63" spans="1:23" x14ac:dyDescent="0.25">
      <c r="A63" s="20" t="s">
        <v>49</v>
      </c>
      <c r="B63" s="8">
        <v>1085.7514514212537</v>
      </c>
      <c r="C63" s="8">
        <v>1295.5652581051199</v>
      </c>
      <c r="D63" s="8">
        <v>1254.5817990780045</v>
      </c>
      <c r="E63" s="8">
        <v>1210.1686952427797</v>
      </c>
      <c r="F63" s="8">
        <v>1439.327589932501</v>
      </c>
      <c r="G63" s="8">
        <v>1540.6172862955702</v>
      </c>
      <c r="H63" s="8">
        <v>1521.8550374921549</v>
      </c>
      <c r="I63" s="8">
        <v>1593.9377473882255</v>
      </c>
      <c r="J63" s="8">
        <v>1596.9457020920561</v>
      </c>
      <c r="K63" s="8">
        <v>1252.469285385316</v>
      </c>
      <c r="L63" s="8">
        <v>1176.0240432001219</v>
      </c>
      <c r="M63" s="8">
        <v>1043.8339472557141</v>
      </c>
      <c r="N63" s="8">
        <v>982.66246039248847</v>
      </c>
      <c r="O63" s="8">
        <v>1070.3220259998975</v>
      </c>
      <c r="P63" s="8">
        <v>1055.6385144007872</v>
      </c>
      <c r="Q63" s="8">
        <v>1003.9351768968866</v>
      </c>
      <c r="R63" s="8">
        <v>982.38063952403138</v>
      </c>
      <c r="S63" s="8">
        <v>1145.0881715556347</v>
      </c>
      <c r="T63" s="8">
        <v>1155.9829018470571</v>
      </c>
      <c r="U63" s="8">
        <v>1112.9295649944772</v>
      </c>
      <c r="V63" s="8">
        <v>1147.142127420818</v>
      </c>
      <c r="W63" s="8">
        <v>1211.1409667885521</v>
      </c>
    </row>
    <row r="64" spans="1:23" x14ac:dyDescent="0.25">
      <c r="A64" s="20" t="s">
        <v>52</v>
      </c>
      <c r="B64" s="8">
        <v>15.110781119999999</v>
      </c>
      <c r="C64" s="8">
        <v>14.629102199999998</v>
      </c>
      <c r="D64" s="8">
        <v>16.931405160000004</v>
      </c>
      <c r="E64" s="8">
        <v>15.684102360000001</v>
      </c>
      <c r="F64" s="8">
        <v>17.660594160000002</v>
      </c>
      <c r="G64" s="8">
        <v>36.026931240000003</v>
      </c>
      <c r="H64" s="8">
        <v>50.097156015010881</v>
      </c>
      <c r="I64" s="8">
        <v>58.160924361410721</v>
      </c>
      <c r="J64" s="8">
        <v>18.819322200000002</v>
      </c>
      <c r="K64" s="8">
        <v>23.640498720000004</v>
      </c>
      <c r="L64" s="8">
        <v>15.138006480000005</v>
      </c>
      <c r="M64" s="8">
        <v>22.009352760000006</v>
      </c>
      <c r="N64" s="8">
        <v>21.715732080000002</v>
      </c>
      <c r="O64" s="8">
        <v>17.14614624</v>
      </c>
      <c r="P64" s="8">
        <v>9.7308604800000005</v>
      </c>
      <c r="Q64" s="8">
        <v>14.126595479999999</v>
      </c>
      <c r="R64" s="8">
        <v>11.815165440000001</v>
      </c>
      <c r="S64" s="8">
        <v>9.6661900799999998</v>
      </c>
      <c r="T64" s="8">
        <v>12.304587239999998</v>
      </c>
      <c r="U64" s="8">
        <v>8.0623112399999997</v>
      </c>
      <c r="V64" s="8">
        <v>8.8040934000000011</v>
      </c>
      <c r="W64" s="8">
        <v>10.412351640000001</v>
      </c>
    </row>
    <row r="65" spans="1:23" x14ac:dyDescent="0.25">
      <c r="A65" s="20" t="s">
        <v>53</v>
      </c>
      <c r="B65" s="8">
        <v>49.894225919999997</v>
      </c>
      <c r="C65" s="8">
        <v>46.417956120000014</v>
      </c>
      <c r="D65" s="8">
        <v>38.322701640000005</v>
      </c>
      <c r="E65" s="8">
        <v>53.277130079999992</v>
      </c>
      <c r="F65" s="8">
        <v>69.31066392000001</v>
      </c>
      <c r="G65" s="8">
        <v>70.089692760000005</v>
      </c>
      <c r="H65" s="8">
        <v>71.864620094902648</v>
      </c>
      <c r="I65" s="8">
        <v>81.069733080000006</v>
      </c>
      <c r="J65" s="8">
        <v>65.975101199999983</v>
      </c>
      <c r="K65" s="8">
        <v>67.095224390654437</v>
      </c>
      <c r="L65" s="8">
        <v>64.648251720000005</v>
      </c>
      <c r="M65" s="8">
        <v>65.860332360000001</v>
      </c>
      <c r="N65" s="8">
        <v>58.218182215413485</v>
      </c>
      <c r="O65" s="8">
        <v>51.563218005365925</v>
      </c>
      <c r="P65" s="8">
        <v>64.207452240000009</v>
      </c>
      <c r="Q65" s="8">
        <v>59.920408800000018</v>
      </c>
      <c r="R65" s="8">
        <v>60.340146480000016</v>
      </c>
      <c r="S65" s="8">
        <v>70.207405800000004</v>
      </c>
      <c r="T65" s="8">
        <v>62.375897520000009</v>
      </c>
      <c r="U65" s="8">
        <v>58.601571839999991</v>
      </c>
      <c r="V65" s="8">
        <v>57.172239720000007</v>
      </c>
      <c r="W65" s="8">
        <v>68.307263279999987</v>
      </c>
    </row>
    <row r="66" spans="1:23" x14ac:dyDescent="0.25">
      <c r="A66" s="20" t="s">
        <v>54</v>
      </c>
      <c r="B66" s="8">
        <v>97.655405759999979</v>
      </c>
      <c r="C66" s="8">
        <v>103.41749304</v>
      </c>
      <c r="D66" s="8">
        <v>100.58658443999997</v>
      </c>
      <c r="E66" s="8">
        <v>92.11817880000001</v>
      </c>
      <c r="F66" s="8">
        <v>90.614529359999992</v>
      </c>
      <c r="G66" s="8">
        <v>88.09231680000002</v>
      </c>
      <c r="H66" s="8">
        <v>72.850857839999989</v>
      </c>
      <c r="I66" s="8">
        <v>66.722028120000004</v>
      </c>
      <c r="J66" s="8">
        <v>54.344496240000012</v>
      </c>
      <c r="K66" s="8">
        <v>52.961599440000001</v>
      </c>
      <c r="L66" s="8">
        <v>44.619437519999998</v>
      </c>
      <c r="M66" s="8">
        <v>39.775600800000014</v>
      </c>
      <c r="N66" s="8">
        <v>40.532950799999995</v>
      </c>
      <c r="O66" s="8">
        <v>32.808219479999991</v>
      </c>
      <c r="P66" s="8">
        <v>31.545969480000011</v>
      </c>
      <c r="Q66" s="8">
        <v>30.501708839999999</v>
      </c>
      <c r="R66" s="8">
        <v>29.093492520000002</v>
      </c>
      <c r="S66" s="8">
        <v>28.149711839999998</v>
      </c>
      <c r="T66" s="8">
        <v>26.23387932</v>
      </c>
      <c r="U66" s="8">
        <v>26.783478359999997</v>
      </c>
      <c r="V66" s="8">
        <v>22.858083359999998</v>
      </c>
      <c r="W66" s="8">
        <v>23.258022480000001</v>
      </c>
    </row>
    <row r="67" spans="1:23" x14ac:dyDescent="0.25">
      <c r="A67" s="20" t="s">
        <v>55</v>
      </c>
      <c r="B67" s="8">
        <v>19.160981280000001</v>
      </c>
      <c r="C67" s="8">
        <v>21.772020599999998</v>
      </c>
      <c r="D67" s="8">
        <v>22.448729880000002</v>
      </c>
      <c r="E67" s="8">
        <v>21.269422800000001</v>
      </c>
      <c r="F67" s="8">
        <v>45.065466720000003</v>
      </c>
      <c r="G67" s="8">
        <v>42.386086080000013</v>
      </c>
      <c r="H67" s="8">
        <v>38.321633519999999</v>
      </c>
      <c r="I67" s="8">
        <v>26.760975480000003</v>
      </c>
      <c r="J67" s="8">
        <v>28.32651216</v>
      </c>
      <c r="K67" s="8">
        <v>19.574393039999997</v>
      </c>
      <c r="L67" s="8">
        <v>28.687170600000002</v>
      </c>
      <c r="M67" s="8">
        <v>26.769184560000003</v>
      </c>
      <c r="N67" s="8">
        <v>13.95098424</v>
      </c>
      <c r="O67" s="8">
        <v>9.9548049599999988</v>
      </c>
      <c r="P67" s="8">
        <v>7.9081563600000013</v>
      </c>
      <c r="Q67" s="8">
        <v>6.6436048799999989</v>
      </c>
      <c r="R67" s="8">
        <v>6.6193815600000017</v>
      </c>
      <c r="S67" s="8">
        <v>7.88958972</v>
      </c>
      <c r="T67" s="8">
        <v>11.856038399999997</v>
      </c>
      <c r="U67" s="8">
        <v>9.5244037200000005</v>
      </c>
      <c r="V67" s="8">
        <v>10.236957479999999</v>
      </c>
      <c r="W67" s="8">
        <v>10.956156479999997</v>
      </c>
    </row>
    <row r="68" spans="1:23" x14ac:dyDescent="0.25">
      <c r="A68" s="20" t="s">
        <v>76</v>
      </c>
      <c r="B68" s="8">
        <v>338.88116448000005</v>
      </c>
      <c r="C68" s="8">
        <v>352.93322219999999</v>
      </c>
      <c r="D68" s="8">
        <v>368.37867263999999</v>
      </c>
      <c r="E68" s="8">
        <v>445.66245179999999</v>
      </c>
      <c r="F68" s="8">
        <v>382.35600828000003</v>
      </c>
      <c r="G68" s="8">
        <v>483.34853015999988</v>
      </c>
      <c r="H68" s="8">
        <v>511.32491577571278</v>
      </c>
      <c r="I68" s="8">
        <v>537.17299523999975</v>
      </c>
      <c r="J68" s="8">
        <v>590.75813772000015</v>
      </c>
      <c r="K68" s="8">
        <v>460.84868927999992</v>
      </c>
      <c r="L68" s="8">
        <v>409.59262907999999</v>
      </c>
      <c r="M68" s="8">
        <v>395.83267632000002</v>
      </c>
      <c r="N68" s="8">
        <v>361.77477827999996</v>
      </c>
      <c r="O68" s="8">
        <v>346.71215639999991</v>
      </c>
      <c r="P68" s="8">
        <v>307.50404040000001</v>
      </c>
      <c r="Q68" s="8">
        <v>312.29875007999999</v>
      </c>
      <c r="R68" s="8">
        <v>301.08174479999997</v>
      </c>
      <c r="S68" s="8">
        <v>304.64664876000006</v>
      </c>
      <c r="T68" s="8">
        <v>329.97290222133296</v>
      </c>
      <c r="U68" s="8">
        <v>351.76934268000002</v>
      </c>
      <c r="V68" s="8">
        <v>355.86823211999996</v>
      </c>
      <c r="W68" s="8">
        <v>407.41753679999994</v>
      </c>
    </row>
    <row r="69" spans="1:23" x14ac:dyDescent="0.25">
      <c r="A69" s="15" t="s">
        <v>56</v>
      </c>
      <c r="B69" s="16">
        <f>SUM(B70:B74)</f>
        <v>4349.5641723600002</v>
      </c>
      <c r="C69" s="16">
        <f t="shared" ref="C69:W69" si="16">SUM(C70:C74)</f>
        <v>4406.6560194000003</v>
      </c>
      <c r="D69" s="16">
        <f t="shared" si="16"/>
        <v>4714.1283654000008</v>
      </c>
      <c r="E69" s="16">
        <f t="shared" si="16"/>
        <v>5114.3337676800002</v>
      </c>
      <c r="F69" s="16">
        <f t="shared" si="16"/>
        <v>5253.9626822400005</v>
      </c>
      <c r="G69" s="16">
        <f t="shared" si="16"/>
        <v>5456.5833740399994</v>
      </c>
      <c r="H69" s="16">
        <f t="shared" si="16"/>
        <v>5810.1164251199998</v>
      </c>
      <c r="I69" s="16">
        <f t="shared" si="16"/>
        <v>6241.8778232399991</v>
      </c>
      <c r="J69" s="16">
        <f t="shared" si="16"/>
        <v>6177.9430198799992</v>
      </c>
      <c r="K69" s="16">
        <f t="shared" si="16"/>
        <v>6140.1486963600018</v>
      </c>
      <c r="L69" s="16">
        <f t="shared" si="16"/>
        <v>5896.2803756400017</v>
      </c>
      <c r="M69" s="16">
        <f t="shared" si="16"/>
        <v>5780.8539842399987</v>
      </c>
      <c r="N69" s="16">
        <f t="shared" si="16"/>
        <v>5569.2267937199995</v>
      </c>
      <c r="O69" s="16">
        <f t="shared" si="16"/>
        <v>5654.1165872399988</v>
      </c>
      <c r="P69" s="16">
        <f t="shared" si="16"/>
        <v>5597.0141903999993</v>
      </c>
      <c r="Q69" s="16">
        <f t="shared" si="16"/>
        <v>5907.9974544000006</v>
      </c>
      <c r="R69" s="16">
        <f t="shared" si="16"/>
        <v>6122.8462388399994</v>
      </c>
      <c r="S69" s="16">
        <f t="shared" si="16"/>
        <v>6593.7682666800029</v>
      </c>
      <c r="T69" s="16">
        <f t="shared" si="16"/>
        <v>6356.5991794799984</v>
      </c>
      <c r="U69" s="16">
        <f t="shared" si="16"/>
        <v>6529.8396927600006</v>
      </c>
      <c r="V69" s="16">
        <f t="shared" si="16"/>
        <v>5721.3921214800012</v>
      </c>
      <c r="W69" s="16">
        <f t="shared" si="16"/>
        <v>6179.9688097200005</v>
      </c>
    </row>
    <row r="70" spans="1:23" x14ac:dyDescent="0.25">
      <c r="A70" s="10" t="s">
        <v>75</v>
      </c>
      <c r="B70" s="8">
        <v>25.285820759999996</v>
      </c>
      <c r="C70" s="8">
        <v>25.28582076</v>
      </c>
      <c r="D70" s="8">
        <v>29.99707200000001</v>
      </c>
      <c r="E70" s="8">
        <v>33.167847240000022</v>
      </c>
      <c r="F70" s="8">
        <v>36.328542480000003</v>
      </c>
      <c r="G70" s="8">
        <v>36.328542480000003</v>
      </c>
      <c r="H70" s="8">
        <v>39.489237720000013</v>
      </c>
      <c r="I70" s="8">
        <v>39.489237720000013</v>
      </c>
      <c r="J70" s="8">
        <v>39.489237720000006</v>
      </c>
      <c r="K70" s="8">
        <v>36.328542479999996</v>
      </c>
      <c r="L70" s="8">
        <v>30.007152000000005</v>
      </c>
      <c r="M70" s="8">
        <v>33.167847240000015</v>
      </c>
      <c r="N70" s="8">
        <v>30.007152000000005</v>
      </c>
      <c r="O70" s="8">
        <v>30.007152000000005</v>
      </c>
      <c r="P70" s="8">
        <v>30.007152000000005</v>
      </c>
      <c r="Q70" s="8">
        <v>32.855619240000017</v>
      </c>
      <c r="R70" s="8">
        <v>33.167847240000022</v>
      </c>
      <c r="S70" s="8">
        <v>31.903672680000007</v>
      </c>
      <c r="T70" s="8">
        <v>32.219716320000003</v>
      </c>
      <c r="U70" s="8">
        <v>32.223531960000003</v>
      </c>
      <c r="V70" s="8">
        <v>16.73584056</v>
      </c>
      <c r="W70" s="8">
        <v>22.421328120000002</v>
      </c>
    </row>
    <row r="71" spans="1:23" x14ac:dyDescent="0.25">
      <c r="A71" s="10" t="s">
        <v>58</v>
      </c>
      <c r="B71" s="8">
        <v>4149.0756259199998</v>
      </c>
      <c r="C71" s="8">
        <v>4201.0894317599996</v>
      </c>
      <c r="D71" s="8">
        <v>4485.01297428</v>
      </c>
      <c r="E71" s="8">
        <v>4878.8827606799996</v>
      </c>
      <c r="F71" s="8">
        <v>5030.9101425600002</v>
      </c>
      <c r="G71" s="8">
        <v>5220.8717385599994</v>
      </c>
      <c r="H71" s="8">
        <v>5564.9146798799993</v>
      </c>
      <c r="I71" s="8">
        <v>5990.3463967199987</v>
      </c>
      <c r="J71" s="8">
        <v>5902.4345295599987</v>
      </c>
      <c r="K71" s="8">
        <v>5868.3732656400016</v>
      </c>
      <c r="L71" s="8">
        <v>5660.6363344800011</v>
      </c>
      <c r="M71" s="8">
        <v>5545.8468431999991</v>
      </c>
      <c r="N71" s="8">
        <v>5348.4575569199997</v>
      </c>
      <c r="O71" s="8">
        <v>5424.7263422399992</v>
      </c>
      <c r="P71" s="8">
        <v>5364.4591047599997</v>
      </c>
      <c r="Q71" s="8">
        <v>5688.4181047200009</v>
      </c>
      <c r="R71" s="8">
        <v>5899.7898205199999</v>
      </c>
      <c r="S71" s="8">
        <v>6365.9629857600021</v>
      </c>
      <c r="T71" s="8">
        <v>6128.477588159998</v>
      </c>
      <c r="U71" s="8">
        <v>6296.9670248399998</v>
      </c>
      <c r="V71" s="8">
        <v>5535.3389072400014</v>
      </c>
      <c r="W71" s="8">
        <v>5963.8610484000001</v>
      </c>
    </row>
    <row r="72" spans="1:23" x14ac:dyDescent="0.25">
      <c r="A72" s="10" t="s">
        <v>57</v>
      </c>
      <c r="B72" s="8">
        <v>85.449897000000007</v>
      </c>
      <c r="C72" s="8">
        <v>88.614737640000001</v>
      </c>
      <c r="D72" s="8">
        <v>88.614737640000001</v>
      </c>
      <c r="E72" s="8">
        <v>88.614737639999987</v>
      </c>
      <c r="F72" s="8">
        <v>94.944418919999976</v>
      </c>
      <c r="G72" s="8">
        <v>98.109259560000012</v>
      </c>
      <c r="H72" s="8">
        <v>101.27383343999998</v>
      </c>
      <c r="I72" s="8">
        <v>104.43867408</v>
      </c>
      <c r="J72" s="8">
        <v>102.22349904000001</v>
      </c>
      <c r="K72" s="8">
        <v>88.614737640000016</v>
      </c>
      <c r="L72" s="8">
        <v>88.614737640000016</v>
      </c>
      <c r="M72" s="8">
        <v>83.551099319999992</v>
      </c>
      <c r="N72" s="8">
        <v>78.487194240000008</v>
      </c>
      <c r="O72" s="8">
        <v>75.955375080000024</v>
      </c>
      <c r="P72" s="8">
        <v>66.461119920000002</v>
      </c>
      <c r="Q72" s="8">
        <v>56.966597999999998</v>
      </c>
      <c r="R72" s="8">
        <v>56.966597999999991</v>
      </c>
      <c r="S72" s="8">
        <v>55.700555040000012</v>
      </c>
      <c r="T72" s="8">
        <v>46.522677240000007</v>
      </c>
      <c r="U72" s="8">
        <v>45.256901040000002</v>
      </c>
      <c r="V72" s="8">
        <v>42.092060400000001</v>
      </c>
      <c r="W72" s="8">
        <v>45.256901040000002</v>
      </c>
    </row>
    <row r="73" spans="1:23" x14ac:dyDescent="0.25">
      <c r="A73" s="10" t="s">
        <v>59</v>
      </c>
      <c r="B73" s="8">
        <v>89.752828680000007</v>
      </c>
      <c r="C73" s="8">
        <v>91.666029240000015</v>
      </c>
      <c r="D73" s="8">
        <v>110.50358148000002</v>
      </c>
      <c r="E73" s="8">
        <v>113.66842212</v>
      </c>
      <c r="F73" s="8">
        <v>91.77957828000001</v>
      </c>
      <c r="G73" s="8">
        <v>101.27383343999998</v>
      </c>
      <c r="H73" s="8">
        <v>104.43867408</v>
      </c>
      <c r="I73" s="8">
        <v>107.60351472000001</v>
      </c>
      <c r="J73" s="8">
        <v>133.79575355999998</v>
      </c>
      <c r="K73" s="8">
        <v>146.83215060000003</v>
      </c>
      <c r="L73" s="8">
        <v>117.02215151999999</v>
      </c>
      <c r="M73" s="8">
        <v>118.28819448000002</v>
      </c>
      <c r="N73" s="8">
        <v>112.27489056</v>
      </c>
      <c r="O73" s="8">
        <v>123.42771791999999</v>
      </c>
      <c r="P73" s="8">
        <v>136.08681372000001</v>
      </c>
      <c r="Q73" s="8">
        <v>129.75713243999999</v>
      </c>
      <c r="R73" s="8">
        <v>132.92197307999999</v>
      </c>
      <c r="S73" s="8">
        <v>140.20105320000005</v>
      </c>
      <c r="T73" s="8">
        <v>149.37919776000001</v>
      </c>
      <c r="U73" s="8">
        <v>155.39223491999999</v>
      </c>
      <c r="V73" s="8">
        <v>127.22531328000004</v>
      </c>
      <c r="W73" s="8">
        <v>148.42953216000001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3394.4004406799995</v>
      </c>
      <c r="C75" s="16">
        <f t="shared" ref="C75:W75" si="17">SUM(C76:C78)</f>
        <v>3614.1905397600003</v>
      </c>
      <c r="D75" s="16">
        <f t="shared" si="17"/>
        <v>3697.3067799600003</v>
      </c>
      <c r="E75" s="16">
        <f t="shared" si="17"/>
        <v>3926.3352123600002</v>
      </c>
      <c r="F75" s="16">
        <f t="shared" si="17"/>
        <v>3840.9239001599999</v>
      </c>
      <c r="G75" s="16">
        <f t="shared" si="17"/>
        <v>3873.855545280001</v>
      </c>
      <c r="H75" s="16">
        <f t="shared" si="17"/>
        <v>3628.42971588</v>
      </c>
      <c r="I75" s="16">
        <f t="shared" si="17"/>
        <v>3319.3248674400002</v>
      </c>
      <c r="J75" s="16">
        <f t="shared" si="17"/>
        <v>3407.3262331199999</v>
      </c>
      <c r="K75" s="16">
        <f t="shared" si="17"/>
        <v>3454.4097594</v>
      </c>
      <c r="L75" s="16">
        <f t="shared" si="17"/>
        <v>3513.0134761200006</v>
      </c>
      <c r="M75" s="16">
        <f t="shared" si="17"/>
        <v>3265.1327761199996</v>
      </c>
      <c r="N75" s="16">
        <f t="shared" si="17"/>
        <v>2948.2838637042732</v>
      </c>
      <c r="O75" s="16">
        <f t="shared" si="17"/>
        <v>2794.0748648400008</v>
      </c>
      <c r="P75" s="16">
        <f t="shared" si="17"/>
        <v>2537.5299973199999</v>
      </c>
      <c r="Q75" s="16">
        <f t="shared" si="17"/>
        <v>2727.9830134800009</v>
      </c>
      <c r="R75" s="16">
        <f t="shared" si="17"/>
        <v>2794.9497163200003</v>
      </c>
      <c r="S75" s="16">
        <f t="shared" si="17"/>
        <v>2825.1198305999997</v>
      </c>
      <c r="T75" s="16">
        <f t="shared" si="17"/>
        <v>2749.6274202000004</v>
      </c>
      <c r="U75" s="16">
        <f t="shared" si="17"/>
        <v>2661.4266670800007</v>
      </c>
      <c r="V75" s="16">
        <f t="shared" si="17"/>
        <v>2729.4540944399996</v>
      </c>
      <c r="W75" s="16">
        <f t="shared" si="17"/>
        <v>2858.4552049199992</v>
      </c>
    </row>
    <row r="76" spans="1:23" x14ac:dyDescent="0.25">
      <c r="A76" s="10" t="s">
        <v>62</v>
      </c>
      <c r="B76" s="8">
        <v>607.69996271999992</v>
      </c>
      <c r="C76" s="8">
        <v>714.06201095999995</v>
      </c>
      <c r="D76" s="8">
        <v>755.0837747999999</v>
      </c>
      <c r="E76" s="8">
        <v>779.68550052000012</v>
      </c>
      <c r="F76" s="8">
        <v>778.82867316000011</v>
      </c>
      <c r="G76" s="8">
        <v>751.12181496000017</v>
      </c>
      <c r="H76" s="8">
        <v>692.89520904000005</v>
      </c>
      <c r="I76" s="8">
        <v>614.82735324000009</v>
      </c>
      <c r="J76" s="8">
        <v>627.21562643999982</v>
      </c>
      <c r="K76" s="8">
        <v>628.10442396000008</v>
      </c>
      <c r="L76" s="8">
        <v>671.60315340000011</v>
      </c>
      <c r="M76" s="8">
        <v>613.23641711999994</v>
      </c>
      <c r="N76" s="8">
        <v>543.94437239999991</v>
      </c>
      <c r="O76" s="8">
        <v>513.75531132000015</v>
      </c>
      <c r="P76" s="8">
        <v>470.17943280000014</v>
      </c>
      <c r="Q76" s="8">
        <v>585.25182396000048</v>
      </c>
      <c r="R76" s="8">
        <v>609.69817800000021</v>
      </c>
      <c r="S76" s="8">
        <v>626.75588843999981</v>
      </c>
      <c r="T76" s="8">
        <v>627.27089364000028</v>
      </c>
      <c r="U76" s="8">
        <v>612.02895551999961</v>
      </c>
      <c r="V76" s="8">
        <v>570.75273611999989</v>
      </c>
      <c r="W76" s="8">
        <v>653.68611216000033</v>
      </c>
    </row>
    <row r="77" spans="1:23" x14ac:dyDescent="0.25">
      <c r="A77" s="10" t="s">
        <v>63</v>
      </c>
      <c r="B77" s="8">
        <v>1920.13027848</v>
      </c>
      <c r="C77" s="8">
        <v>2090.5940887200004</v>
      </c>
      <c r="D77" s="8">
        <v>2192.3766720000003</v>
      </c>
      <c r="E77" s="8">
        <v>2385.1425812400003</v>
      </c>
      <c r="F77" s="8">
        <v>2357.4129782399996</v>
      </c>
      <c r="G77" s="8">
        <v>2406.4616318400012</v>
      </c>
      <c r="H77" s="8">
        <v>2209.1575849199999</v>
      </c>
      <c r="I77" s="8">
        <v>1994.26202388</v>
      </c>
      <c r="J77" s="8">
        <v>2026.7456220000001</v>
      </c>
      <c r="K77" s="8">
        <v>2085.84590364</v>
      </c>
      <c r="L77" s="8">
        <v>2119.9820817600003</v>
      </c>
      <c r="M77" s="8">
        <v>1913.1971576399997</v>
      </c>
      <c r="N77" s="8">
        <v>1729.1470169442732</v>
      </c>
      <c r="O77" s="8">
        <v>1621.2705098400006</v>
      </c>
      <c r="P77" s="8">
        <v>1403.1034289999998</v>
      </c>
      <c r="Q77" s="8">
        <v>1485.1253797200004</v>
      </c>
      <c r="R77" s="8">
        <v>1524.2810230799998</v>
      </c>
      <c r="S77" s="8">
        <v>1546.3642568400003</v>
      </c>
      <c r="T77" s="8">
        <v>1457.1732239999999</v>
      </c>
      <c r="U77" s="8">
        <v>1379.5855506000007</v>
      </c>
      <c r="V77" s="8">
        <v>1456.0504372799996</v>
      </c>
      <c r="W77" s="8">
        <v>1493.758649879999</v>
      </c>
    </row>
    <row r="78" spans="1:23" x14ac:dyDescent="0.25">
      <c r="A78" s="10" t="s">
        <v>64</v>
      </c>
      <c r="B78" s="8">
        <v>866.57019947999993</v>
      </c>
      <c r="C78" s="8">
        <v>809.53444007999985</v>
      </c>
      <c r="D78" s="8">
        <v>749.84633315999997</v>
      </c>
      <c r="E78" s="8">
        <v>761.50713059999987</v>
      </c>
      <c r="F78" s="8">
        <v>704.68224875999999</v>
      </c>
      <c r="G78" s="8">
        <v>716.27209848000007</v>
      </c>
      <c r="H78" s="8">
        <v>726.37692192000009</v>
      </c>
      <c r="I78" s="8">
        <v>710.23549032000005</v>
      </c>
      <c r="J78" s="8">
        <v>753.36498468000002</v>
      </c>
      <c r="K78" s="8">
        <v>740.45943179999995</v>
      </c>
      <c r="L78" s="8">
        <v>721.42824096000004</v>
      </c>
      <c r="M78" s="8">
        <v>738.69920135999985</v>
      </c>
      <c r="N78" s="8">
        <v>675.19247436000001</v>
      </c>
      <c r="O78" s="8">
        <v>659.04904368000007</v>
      </c>
      <c r="P78" s="8">
        <v>664.24713552000014</v>
      </c>
      <c r="Q78" s="8">
        <v>657.60580979999997</v>
      </c>
      <c r="R78" s="8">
        <v>660.97051524000017</v>
      </c>
      <c r="S78" s="8">
        <v>651.9996853199998</v>
      </c>
      <c r="T78" s="8">
        <v>665.18330256000013</v>
      </c>
      <c r="U78" s="8">
        <v>669.81216096000003</v>
      </c>
      <c r="V78" s="8">
        <v>702.65092103999996</v>
      </c>
      <c r="W78" s="8">
        <v>711.01044288000003</v>
      </c>
    </row>
    <row r="79" spans="1:23" x14ac:dyDescent="0.25">
      <c r="A79" s="15" t="s">
        <v>37</v>
      </c>
      <c r="B79" s="16">
        <f>SUM(B80:B81)</f>
        <v>0</v>
      </c>
      <c r="C79" s="16">
        <f t="shared" ref="C79:W79" si="18">SUM(C80:C81)</f>
        <v>0</v>
      </c>
      <c r="D79" s="16">
        <f t="shared" si="18"/>
        <v>0</v>
      </c>
      <c r="E79" s="16">
        <f t="shared" si="18"/>
        <v>0</v>
      </c>
      <c r="F79" s="16">
        <f t="shared" si="18"/>
        <v>0</v>
      </c>
      <c r="G79" s="16">
        <f t="shared" si="18"/>
        <v>0</v>
      </c>
      <c r="H79" s="16">
        <f t="shared" si="18"/>
        <v>0</v>
      </c>
      <c r="I79" s="16">
        <f t="shared" si="18"/>
        <v>0</v>
      </c>
      <c r="J79" s="16">
        <f t="shared" si="18"/>
        <v>0</v>
      </c>
      <c r="K79" s="16">
        <f t="shared" si="18"/>
        <v>0</v>
      </c>
      <c r="L79" s="16">
        <f t="shared" si="18"/>
        <v>0</v>
      </c>
      <c r="M79" s="16">
        <f t="shared" si="18"/>
        <v>0</v>
      </c>
      <c r="N79" s="16">
        <f t="shared" si="18"/>
        <v>0</v>
      </c>
      <c r="O79" s="16">
        <f t="shared" si="18"/>
        <v>0</v>
      </c>
      <c r="P79" s="16">
        <f t="shared" si="18"/>
        <v>0</v>
      </c>
      <c r="Q79" s="16">
        <f t="shared" si="18"/>
        <v>0</v>
      </c>
      <c r="R79" s="16">
        <f t="shared" si="18"/>
        <v>0</v>
      </c>
      <c r="S79" s="16">
        <f t="shared" si="18"/>
        <v>0</v>
      </c>
      <c r="T79" s="16">
        <f t="shared" si="18"/>
        <v>0</v>
      </c>
      <c r="U79" s="16">
        <f t="shared" si="18"/>
        <v>0</v>
      </c>
      <c r="V79" s="16">
        <f t="shared" si="18"/>
        <v>0</v>
      </c>
      <c r="W79" s="16">
        <f t="shared" si="18"/>
        <v>0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711.41918999999996</v>
      </c>
      <c r="C82" s="16">
        <f t="shared" si="21"/>
        <v>762.15108999999995</v>
      </c>
      <c r="D82" s="16">
        <f t="shared" si="21"/>
        <v>776.36010999999996</v>
      </c>
      <c r="E82" s="16">
        <f t="shared" si="21"/>
        <v>728.80181000000005</v>
      </c>
      <c r="F82" s="16">
        <f t="shared" si="21"/>
        <v>777.91907000000003</v>
      </c>
      <c r="G82" s="16">
        <f t="shared" si="21"/>
        <v>756.74411999999995</v>
      </c>
      <c r="H82" s="16">
        <f t="shared" si="21"/>
        <v>765.97095999999999</v>
      </c>
      <c r="I82" s="16">
        <f t="shared" si="21"/>
        <v>727.59724000000006</v>
      </c>
      <c r="J82" s="16">
        <f t="shared" si="21"/>
        <v>636.81849</v>
      </c>
      <c r="K82" s="16">
        <f t="shared" si="21"/>
        <v>573.86116000000004</v>
      </c>
      <c r="L82" s="16">
        <f t="shared" si="21"/>
        <v>541.52223000000004</v>
      </c>
      <c r="M82" s="16">
        <f t="shared" si="21"/>
        <v>558.88747999999998</v>
      </c>
      <c r="N82" s="16">
        <f t="shared" si="21"/>
        <v>473.24189999999999</v>
      </c>
      <c r="O82" s="16">
        <f t="shared" si="21"/>
        <v>452.79572999999999</v>
      </c>
      <c r="P82" s="16">
        <f t="shared" si="21"/>
        <v>441.16305999999997</v>
      </c>
      <c r="Q82" s="16">
        <f t="shared" si="21"/>
        <v>249.53431</v>
      </c>
      <c r="R82" s="16">
        <f t="shared" si="21"/>
        <v>236.72252</v>
      </c>
      <c r="S82" s="16">
        <f t="shared" si="21"/>
        <v>311.59343999999999</v>
      </c>
      <c r="T82" s="16">
        <f t="shared" si="21"/>
        <v>284.63468999999998</v>
      </c>
      <c r="U82" s="16">
        <f t="shared" si="21"/>
        <v>286.93792999999999</v>
      </c>
      <c r="V82" s="16">
        <f t="shared" si="21"/>
        <v>288.18394000000001</v>
      </c>
      <c r="W82" s="16">
        <f t="shared" si="21"/>
        <v>283.92286999999999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2236.2388229848921</v>
      </c>
      <c r="C84" s="16">
        <f t="shared" ref="C84:W84" si="23">SUM(C85:C88)</f>
        <v>2324.6811073521649</v>
      </c>
      <c r="D84" s="16">
        <f t="shared" si="23"/>
        <v>2291.3596987617057</v>
      </c>
      <c r="E84" s="16">
        <f t="shared" si="23"/>
        <v>2324.3890123765759</v>
      </c>
      <c r="F84" s="16">
        <f t="shared" si="23"/>
        <v>2536.4088225801688</v>
      </c>
      <c r="G84" s="16">
        <f t="shared" si="23"/>
        <v>2597.7578952061695</v>
      </c>
      <c r="H84" s="16">
        <f t="shared" si="23"/>
        <v>2733.1964128927957</v>
      </c>
      <c r="I84" s="16">
        <f t="shared" si="23"/>
        <v>2804.4932591950851</v>
      </c>
      <c r="J84" s="16">
        <f t="shared" si="23"/>
        <v>2694.9665995251339</v>
      </c>
      <c r="K84" s="16">
        <f t="shared" si="23"/>
        <v>2086.0960288861211</v>
      </c>
      <c r="L84" s="16">
        <f t="shared" si="23"/>
        <v>2123.4393932642374</v>
      </c>
      <c r="M84" s="16">
        <f t="shared" si="23"/>
        <v>1949.8233011170898</v>
      </c>
      <c r="N84" s="16">
        <f t="shared" si="23"/>
        <v>1755.5966944491468</v>
      </c>
      <c r="O84" s="16">
        <f t="shared" si="23"/>
        <v>1865.5012056619446</v>
      </c>
      <c r="P84" s="16">
        <f t="shared" si="23"/>
        <v>1991.3437682838487</v>
      </c>
      <c r="Q84" s="16">
        <f t="shared" si="23"/>
        <v>1956.6729725076914</v>
      </c>
      <c r="R84" s="16">
        <f t="shared" si="23"/>
        <v>1824.1576384030277</v>
      </c>
      <c r="S84" s="16">
        <f t="shared" si="23"/>
        <v>2065.0860907225228</v>
      </c>
      <c r="T84" s="16">
        <f t="shared" si="23"/>
        <v>1960.5526539852237</v>
      </c>
      <c r="U84" s="16">
        <f t="shared" si="23"/>
        <v>2017.5076552196433</v>
      </c>
      <c r="V84" s="16">
        <f t="shared" si="23"/>
        <v>1986.7482569318124</v>
      </c>
      <c r="W84" s="16">
        <f t="shared" si="23"/>
        <v>1833.8785253697918</v>
      </c>
    </row>
    <row r="85" spans="1:23" x14ac:dyDescent="0.25">
      <c r="A85" s="9" t="s">
        <v>69</v>
      </c>
      <c r="B85" s="8">
        <v>1426.4464830386555</v>
      </c>
      <c r="C85" s="8">
        <v>1644.5763910634485</v>
      </c>
      <c r="D85" s="8">
        <v>1645.4088653110987</v>
      </c>
      <c r="E85" s="8">
        <v>1652.1235840959118</v>
      </c>
      <c r="F85" s="8">
        <v>1748.1521917441328</v>
      </c>
      <c r="G85" s="8">
        <v>1809.9029067092579</v>
      </c>
      <c r="H85" s="8">
        <v>1938.7358822467777</v>
      </c>
      <c r="I85" s="8">
        <v>1966.7132996387697</v>
      </c>
      <c r="J85" s="8">
        <v>1868.3391350493623</v>
      </c>
      <c r="K85" s="8">
        <v>1455.4100983484022</v>
      </c>
      <c r="L85" s="8">
        <v>1403.7131609380442</v>
      </c>
      <c r="M85" s="8">
        <v>1255.568252000136</v>
      </c>
      <c r="N85" s="8">
        <v>1173.2321124145597</v>
      </c>
      <c r="O85" s="8">
        <v>1271.2220697859259</v>
      </c>
      <c r="P85" s="8">
        <v>1354.1101828169801</v>
      </c>
      <c r="Q85" s="8">
        <v>1306.3544456698</v>
      </c>
      <c r="R85" s="8">
        <v>1201.303691927028</v>
      </c>
      <c r="S85" s="8">
        <v>1425.6081540796431</v>
      </c>
      <c r="T85" s="8">
        <v>1358.415771330257</v>
      </c>
      <c r="U85" s="8">
        <v>1324.938492447093</v>
      </c>
      <c r="V85" s="8">
        <v>1359.3439585567253</v>
      </c>
      <c r="W85" s="8">
        <v>1372.2570025312273</v>
      </c>
    </row>
    <row r="86" spans="1:23" x14ac:dyDescent="0.25">
      <c r="A86" s="9" t="s">
        <v>70</v>
      </c>
      <c r="B86" s="8">
        <v>704.39840376964776</v>
      </c>
      <c r="C86" s="8">
        <v>595.80721652937746</v>
      </c>
      <c r="D86" s="8">
        <v>550.88822880205817</v>
      </c>
      <c r="E86" s="8">
        <v>574.42301429032659</v>
      </c>
      <c r="F86" s="8">
        <v>665.56533756902957</v>
      </c>
      <c r="G86" s="8">
        <v>663.60277184763561</v>
      </c>
      <c r="H86" s="8">
        <v>657.88437451974744</v>
      </c>
      <c r="I86" s="8">
        <v>696.31822858053874</v>
      </c>
      <c r="J86" s="8">
        <v>676.64268864465612</v>
      </c>
      <c r="K86" s="8">
        <v>529.26883696141465</v>
      </c>
      <c r="L86" s="8">
        <v>615.35702008906662</v>
      </c>
      <c r="M86" s="8">
        <v>593.18702696300033</v>
      </c>
      <c r="N86" s="8">
        <v>502.00670927200002</v>
      </c>
      <c r="O86" s="8">
        <v>509.32954932673317</v>
      </c>
      <c r="P86" s="8">
        <v>559.83213112890019</v>
      </c>
      <c r="Q86" s="8">
        <v>572.27459271811995</v>
      </c>
      <c r="R86" s="8">
        <v>547.86307165644655</v>
      </c>
      <c r="S86" s="8">
        <v>566.79137568360011</v>
      </c>
      <c r="T86" s="8">
        <v>513.05656144933357</v>
      </c>
      <c r="U86" s="8">
        <v>594.6025954854332</v>
      </c>
      <c r="V86" s="8">
        <v>535.32011109460007</v>
      </c>
      <c r="W86" s="8">
        <v>365.49260645906668</v>
      </c>
    </row>
    <row r="87" spans="1:23" x14ac:dyDescent="0.25">
      <c r="A87" s="9" t="s">
        <v>71</v>
      </c>
      <c r="B87" s="8">
        <v>29.68236889759206</v>
      </c>
      <c r="C87" s="8">
        <v>7.1522786287594986</v>
      </c>
      <c r="D87" s="8">
        <v>4.7240836034404401</v>
      </c>
      <c r="E87" s="8">
        <v>6.6165050484689001</v>
      </c>
      <c r="F87" s="8">
        <v>13.724013667051549</v>
      </c>
      <c r="G87" s="8">
        <v>12.70625243435641</v>
      </c>
      <c r="H87" s="8">
        <v>13.311644369748469</v>
      </c>
      <c r="I87" s="8">
        <v>13.690085963900261</v>
      </c>
      <c r="J87" s="8">
        <v>23.41138613540593</v>
      </c>
      <c r="K87" s="8">
        <v>4.8427471999100504</v>
      </c>
      <c r="L87" s="8">
        <v>14.68357483841144</v>
      </c>
      <c r="M87" s="8">
        <v>16.64075608420271</v>
      </c>
      <c r="N87" s="8">
        <v>1.4340789279123201</v>
      </c>
      <c r="O87" s="8">
        <v>13.92696583834941</v>
      </c>
      <c r="P87" s="8">
        <v>10.11175597491223</v>
      </c>
      <c r="Q87" s="8">
        <v>9.3000930000000004</v>
      </c>
      <c r="R87" s="8">
        <v>1.0532266254410201</v>
      </c>
      <c r="S87" s="8">
        <v>1.8654800501525799</v>
      </c>
      <c r="T87" s="8">
        <v>8.9940551525463803</v>
      </c>
      <c r="U87" s="8">
        <v>4.9117975117263999</v>
      </c>
      <c r="V87" s="8">
        <v>4.9277224501747403</v>
      </c>
      <c r="W87" s="8">
        <v>14.2588744883525</v>
      </c>
    </row>
    <row r="88" spans="1:23" x14ac:dyDescent="0.25">
      <c r="A88" s="9" t="s">
        <v>67</v>
      </c>
      <c r="B88" s="8">
        <v>75.711567278996867</v>
      </c>
      <c r="C88" s="8">
        <v>77.145221130579699</v>
      </c>
      <c r="D88" s="8">
        <v>90.338521045108195</v>
      </c>
      <c r="E88" s="8">
        <v>91.225908941868624</v>
      </c>
      <c r="F88" s="8">
        <v>108.96727959995511</v>
      </c>
      <c r="G88" s="8">
        <v>111.54596421491949</v>
      </c>
      <c r="H88" s="8">
        <v>123.264511756522</v>
      </c>
      <c r="I88" s="8">
        <v>127.771645011876</v>
      </c>
      <c r="J88" s="8">
        <v>126.57338969570981</v>
      </c>
      <c r="K88" s="8">
        <v>96.574346376394132</v>
      </c>
      <c r="L88" s="8">
        <v>89.685637398715443</v>
      </c>
      <c r="M88" s="8">
        <v>84.427266069750956</v>
      </c>
      <c r="N88" s="8">
        <v>78.923793834674569</v>
      </c>
      <c r="O88" s="8">
        <v>71.022620710936266</v>
      </c>
      <c r="P88" s="8">
        <v>67.289698363056019</v>
      </c>
      <c r="Q88" s="8">
        <v>68.743841119771346</v>
      </c>
      <c r="R88" s="8">
        <v>73.937648194111901</v>
      </c>
      <c r="S88" s="8">
        <v>70.821080909126906</v>
      </c>
      <c r="T88" s="8">
        <v>80.08626605308676</v>
      </c>
      <c r="U88" s="8">
        <v>93.054769775390412</v>
      </c>
      <c r="V88" s="8">
        <v>87.156464830312188</v>
      </c>
      <c r="W88" s="8">
        <v>81.870041891145377</v>
      </c>
    </row>
    <row r="89" spans="1:23" x14ac:dyDescent="0.25">
      <c r="A89" s="18" t="s">
        <v>42</v>
      </c>
      <c r="B89" s="16">
        <f t="shared" ref="B89:W89" si="24">B42</f>
        <v>60.865929999999999</v>
      </c>
      <c r="C89" s="16">
        <f t="shared" si="24"/>
        <v>92.094930000000005</v>
      </c>
      <c r="D89" s="16">
        <f t="shared" si="24"/>
        <v>80.755399999999995</v>
      </c>
      <c r="E89" s="16">
        <f t="shared" si="24"/>
        <v>71.792599999999993</v>
      </c>
      <c r="F89" s="16">
        <f t="shared" si="24"/>
        <v>75.940330000000003</v>
      </c>
      <c r="G89" s="16">
        <f t="shared" si="24"/>
        <v>85.461380000000005</v>
      </c>
      <c r="H89" s="16">
        <f t="shared" si="24"/>
        <v>80.667069999999995</v>
      </c>
      <c r="I89" s="16">
        <f t="shared" si="24"/>
        <v>89.324399999999997</v>
      </c>
      <c r="J89" s="16">
        <f t="shared" si="24"/>
        <v>96.602540000000005</v>
      </c>
      <c r="K89" s="16">
        <f t="shared" si="24"/>
        <v>76.962469999999996</v>
      </c>
      <c r="L89" s="16">
        <f t="shared" si="24"/>
        <v>88.037279999999996</v>
      </c>
      <c r="M89" s="16">
        <f t="shared" si="24"/>
        <v>105.17831</v>
      </c>
      <c r="N89" s="16">
        <f t="shared" si="24"/>
        <v>101.23399999999999</v>
      </c>
      <c r="O89" s="16">
        <f t="shared" si="24"/>
        <v>74.614649999999997</v>
      </c>
      <c r="P89" s="16">
        <f t="shared" si="24"/>
        <v>69.466800000000006</v>
      </c>
      <c r="Q89" s="16">
        <f t="shared" si="24"/>
        <v>69.339699999999993</v>
      </c>
      <c r="R89" s="16">
        <f t="shared" si="24"/>
        <v>76.166219999999996</v>
      </c>
      <c r="S89" s="16">
        <f t="shared" si="24"/>
        <v>81.127769999999998</v>
      </c>
      <c r="T89" s="16">
        <f t="shared" si="24"/>
        <v>72.242850000000004</v>
      </c>
      <c r="U89" s="16">
        <f t="shared" si="24"/>
        <v>75.659829999999999</v>
      </c>
      <c r="V89" s="16">
        <f t="shared" si="24"/>
        <v>95.176569999999998</v>
      </c>
      <c r="W89" s="16">
        <f t="shared" si="24"/>
        <v>102.84951</v>
      </c>
    </row>
    <row r="90" spans="1:23" x14ac:dyDescent="0.25">
      <c r="A90" s="18" t="s">
        <v>65</v>
      </c>
      <c r="B90" s="16">
        <f t="shared" ref="B90:W90" si="25">B43</f>
        <v>6.1511300000000002</v>
      </c>
      <c r="C90" s="16">
        <f t="shared" si="25"/>
        <v>6.6828399999999997</v>
      </c>
      <c r="D90" s="16">
        <f t="shared" si="25"/>
        <v>3.7792699999999999</v>
      </c>
      <c r="E90" s="16">
        <f t="shared" si="25"/>
        <v>0.80311999999999995</v>
      </c>
      <c r="F90" s="16">
        <f t="shared" si="25"/>
        <v>0.35042000000000001</v>
      </c>
      <c r="G90" s="16">
        <f t="shared" si="25"/>
        <v>0.16203999999999999</v>
      </c>
      <c r="H90" s="16">
        <f t="shared" si="25"/>
        <v>0.74255000000000004</v>
      </c>
      <c r="I90" s="16">
        <f t="shared" si="25"/>
        <v>0.65054999999999996</v>
      </c>
      <c r="J90" s="16">
        <f t="shared" si="25"/>
        <v>0.66624000000000005</v>
      </c>
      <c r="K90" s="16">
        <f t="shared" si="25"/>
        <v>0.16295000000000001</v>
      </c>
      <c r="L90" s="16">
        <f t="shared" si="25"/>
        <v>4.7870000000000003E-2</v>
      </c>
      <c r="M90" s="16">
        <f t="shared" si="25"/>
        <v>5.0560000000000001E-2</v>
      </c>
      <c r="N90" s="16">
        <f t="shared" si="25"/>
        <v>8.1930000000000003E-2</v>
      </c>
      <c r="O90" s="16">
        <f t="shared" si="25"/>
        <v>4.224E-2</v>
      </c>
      <c r="P90" s="16">
        <f t="shared" si="25"/>
        <v>4.4949999999999997E-2</v>
      </c>
      <c r="Q90" s="16">
        <f t="shared" si="25"/>
        <v>4.5580000000000002E-2</v>
      </c>
      <c r="R90" s="16">
        <f t="shared" si="25"/>
        <v>4.9000000000000002E-2</v>
      </c>
      <c r="S90" s="16">
        <f t="shared" si="25"/>
        <v>0</v>
      </c>
      <c r="T90" s="16">
        <f t="shared" si="25"/>
        <v>0</v>
      </c>
      <c r="U90" s="16">
        <f t="shared" si="25"/>
        <v>0</v>
      </c>
      <c r="V90" s="16">
        <f t="shared" si="25"/>
        <v>0</v>
      </c>
      <c r="W90" s="16">
        <f t="shared" si="25"/>
        <v>0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259.774542</v>
      </c>
      <c r="C92" s="16">
        <f t="shared" ref="C92:W92" si="27">SUM(C93:C94)</f>
        <v>293.46045263999997</v>
      </c>
      <c r="D92" s="16">
        <f t="shared" si="27"/>
        <v>264.48147071999995</v>
      </c>
      <c r="E92" s="16">
        <f t="shared" si="27"/>
        <v>252.34213788000011</v>
      </c>
      <c r="F92" s="16">
        <f t="shared" si="27"/>
        <v>286.49278835999996</v>
      </c>
      <c r="G92" s="16">
        <f t="shared" si="27"/>
        <v>338.94465840000004</v>
      </c>
      <c r="H92" s="16">
        <f t="shared" si="27"/>
        <v>329.24303927999995</v>
      </c>
      <c r="I92" s="16">
        <f t="shared" si="27"/>
        <v>353.34220824000005</v>
      </c>
      <c r="J92" s="16">
        <f t="shared" si="27"/>
        <v>388.02621743999987</v>
      </c>
      <c r="K92" s="16">
        <f t="shared" si="27"/>
        <v>292.49807184000008</v>
      </c>
      <c r="L92" s="16">
        <f t="shared" si="27"/>
        <v>319.03444872000006</v>
      </c>
      <c r="M92" s="16">
        <f t="shared" si="27"/>
        <v>388.9459645199999</v>
      </c>
      <c r="N92" s="16">
        <f t="shared" si="27"/>
        <v>344.42191980000024</v>
      </c>
      <c r="O92" s="16">
        <f t="shared" si="27"/>
        <v>376.02913103999998</v>
      </c>
      <c r="P92" s="16">
        <f t="shared" si="27"/>
        <v>379.19397168</v>
      </c>
      <c r="Q92" s="16">
        <f t="shared" si="27"/>
        <v>363.4237551600001</v>
      </c>
      <c r="R92" s="16">
        <f t="shared" si="27"/>
        <v>387.15027227999997</v>
      </c>
      <c r="S92" s="16">
        <f t="shared" si="27"/>
        <v>465.1863231600002</v>
      </c>
      <c r="T92" s="16">
        <f t="shared" si="27"/>
        <v>620.04832020000015</v>
      </c>
      <c r="U92" s="16">
        <f t="shared" si="27"/>
        <v>678.83889527999986</v>
      </c>
      <c r="V92" s="16">
        <f t="shared" si="27"/>
        <v>226.23899399999993</v>
      </c>
      <c r="W92" s="16">
        <f t="shared" si="27"/>
        <v>370.29530195999996</v>
      </c>
    </row>
    <row r="93" spans="1:23" x14ac:dyDescent="0.25">
      <c r="A93" s="9" t="s">
        <v>73</v>
      </c>
      <c r="B93" s="8">
        <v>202.28630723999999</v>
      </c>
      <c r="C93" s="8">
        <v>202.28630723999999</v>
      </c>
      <c r="D93" s="8">
        <v>189.64352627999997</v>
      </c>
      <c r="E93" s="8">
        <v>183.32187696000008</v>
      </c>
      <c r="F93" s="8">
        <v>211.76839295999997</v>
      </c>
      <c r="G93" s="8">
        <v>259.17933924000005</v>
      </c>
      <c r="H93" s="8">
        <v>265.50072971999998</v>
      </c>
      <c r="I93" s="8">
        <v>278.14376952000003</v>
      </c>
      <c r="J93" s="8">
        <v>319.23306647999988</v>
      </c>
      <c r="K93" s="8">
        <v>271.8223790400001</v>
      </c>
      <c r="L93" s="8">
        <v>297.10794096000006</v>
      </c>
      <c r="M93" s="8">
        <v>312.91167599999989</v>
      </c>
      <c r="N93" s="8">
        <v>331.87610628000022</v>
      </c>
      <c r="O93" s="8">
        <v>363.48331751999996</v>
      </c>
      <c r="P93" s="8">
        <v>363.48331752000001</v>
      </c>
      <c r="Q93" s="8">
        <v>350.84027772000007</v>
      </c>
      <c r="R93" s="8">
        <v>372.96540323999994</v>
      </c>
      <c r="S93" s="8">
        <v>445.0298241600002</v>
      </c>
      <c r="T93" s="8">
        <v>554.70706200000018</v>
      </c>
      <c r="U93" s="8">
        <v>600.84975923999991</v>
      </c>
      <c r="V93" s="8">
        <v>162.46118483999993</v>
      </c>
      <c r="W93" s="8">
        <v>295.84376639999999</v>
      </c>
    </row>
    <row r="94" spans="1:23" x14ac:dyDescent="0.25">
      <c r="A94" s="11" t="s">
        <v>74</v>
      </c>
      <c r="B94" s="12">
        <v>57.488234760000005</v>
      </c>
      <c r="C94" s="12">
        <v>91.174145400000015</v>
      </c>
      <c r="D94" s="12">
        <v>74.837944439999987</v>
      </c>
      <c r="E94" s="12">
        <v>69.020260920000013</v>
      </c>
      <c r="F94" s="12">
        <v>74.724395399999992</v>
      </c>
      <c r="G94" s="12">
        <v>79.765319160000004</v>
      </c>
      <c r="H94" s="12">
        <v>63.742309559999995</v>
      </c>
      <c r="I94" s="12">
        <v>75.198438720000013</v>
      </c>
      <c r="J94" s="12">
        <v>68.793150959999991</v>
      </c>
      <c r="K94" s="12">
        <v>20.6756928</v>
      </c>
      <c r="L94" s="12">
        <v>21.926507759999996</v>
      </c>
      <c r="M94" s="12">
        <v>76.034288520000004</v>
      </c>
      <c r="N94" s="12">
        <v>12.545813520000001</v>
      </c>
      <c r="O94" s="12">
        <v>12.545813520000001</v>
      </c>
      <c r="P94" s="12">
        <v>15.710654159999999</v>
      </c>
      <c r="Q94" s="12">
        <v>12.583477439999999</v>
      </c>
      <c r="R94" s="12">
        <v>14.184869039999999</v>
      </c>
      <c r="S94" s="12">
        <v>20.156499</v>
      </c>
      <c r="T94" s="12">
        <v>65.341258199999999</v>
      </c>
      <c r="U94" s="12">
        <v>77.989136040000005</v>
      </c>
      <c r="V94" s="12">
        <v>63.777809160000004</v>
      </c>
      <c r="W94" s="12">
        <v>74.451535559999996</v>
      </c>
    </row>
    <row r="96" spans="1:23" x14ac:dyDescent="0.25">
      <c r="A96" s="4" t="s">
        <v>114</v>
      </c>
      <c r="B96" s="5">
        <f>SUM(B97,B131,B136,B137,B138,B139)</f>
        <v>-118.90096895894919</v>
      </c>
      <c r="C96" s="5">
        <f t="shared" ref="C96:W96" si="28">SUM(C97,C131,C136,C137,C138,C139)</f>
        <v>-202.63270804000629</v>
      </c>
      <c r="D96" s="5">
        <f t="shared" si="28"/>
        <v>-134.12177956032235</v>
      </c>
      <c r="E96" s="5">
        <f t="shared" si="28"/>
        <v>-136.40691807705116</v>
      </c>
      <c r="F96" s="5">
        <f t="shared" si="28"/>
        <v>-96.831262173440095</v>
      </c>
      <c r="G96" s="5">
        <f t="shared" si="28"/>
        <v>-45.742128171917621</v>
      </c>
      <c r="H96" s="5">
        <f t="shared" si="28"/>
        <v>-31.265359273172358</v>
      </c>
      <c r="I96" s="5">
        <f t="shared" si="28"/>
        <v>-1.6695224052286193</v>
      </c>
      <c r="J96" s="5">
        <f t="shared" si="28"/>
        <v>-22.369542324323724</v>
      </c>
      <c r="K96" s="5">
        <f t="shared" si="28"/>
        <v>-26.108159533133314</v>
      </c>
      <c r="L96" s="5">
        <f t="shared" si="28"/>
        <v>4.3464793920096039</v>
      </c>
      <c r="M96" s="5">
        <f t="shared" si="28"/>
        <v>78.199934619056407</v>
      </c>
      <c r="N96" s="5">
        <f t="shared" si="28"/>
        <v>379.2981229356858</v>
      </c>
      <c r="O96" s="5">
        <f t="shared" si="28"/>
        <v>166.21545247370156</v>
      </c>
      <c r="P96" s="5">
        <f t="shared" si="28"/>
        <v>162.91844554389968</v>
      </c>
      <c r="Q96" s="5">
        <f t="shared" si="28"/>
        <v>131.21784756365213</v>
      </c>
      <c r="R96" s="5">
        <f t="shared" si="28"/>
        <v>174.14701919755652</v>
      </c>
      <c r="S96" s="5">
        <f t="shared" si="28"/>
        <v>168.76193301678461</v>
      </c>
      <c r="T96" s="5">
        <f t="shared" si="28"/>
        <v>189.23508260074277</v>
      </c>
      <c r="U96" s="5">
        <f t="shared" si="28"/>
        <v>148.47506179603039</v>
      </c>
      <c r="V96" s="5">
        <f t="shared" si="28"/>
        <v>95.01373225631113</v>
      </c>
      <c r="W96" s="5">
        <f t="shared" si="28"/>
        <v>106.33642234399248</v>
      </c>
    </row>
    <row r="97" spans="1:23" x14ac:dyDescent="0.25">
      <c r="A97" s="13" t="s">
        <v>79</v>
      </c>
      <c r="B97" s="14">
        <f>SUM(B98,B129,B130)</f>
        <v>-117.90852397405709</v>
      </c>
      <c r="C97" s="14">
        <f t="shared" ref="C97:W97" si="29">SUM(C98,C129,C130)</f>
        <v>-200.64114804784114</v>
      </c>
      <c r="D97" s="14">
        <f t="shared" si="29"/>
        <v>-132.23653007861691</v>
      </c>
      <c r="E97" s="14">
        <f t="shared" si="29"/>
        <v>-135.76001782047504</v>
      </c>
      <c r="F97" s="14">
        <f t="shared" si="29"/>
        <v>-94.763531233271166</v>
      </c>
      <c r="G97" s="14">
        <f t="shared" si="29"/>
        <v>-44.350304565748161</v>
      </c>
      <c r="H97" s="14">
        <f t="shared" si="29"/>
        <v>-27.673247100376713</v>
      </c>
      <c r="I97" s="14">
        <f t="shared" si="29"/>
        <v>-1.3740049701436732</v>
      </c>
      <c r="J97" s="14">
        <f t="shared" si="29"/>
        <v>-19.30279535918973</v>
      </c>
      <c r="K97" s="14">
        <f t="shared" si="29"/>
        <v>-25.770828807012158</v>
      </c>
      <c r="L97" s="14">
        <f t="shared" si="29"/>
        <v>8.2904513762473471</v>
      </c>
      <c r="M97" s="14">
        <f t="shared" si="29"/>
        <v>80.003470256146215</v>
      </c>
      <c r="N97" s="14">
        <f t="shared" si="29"/>
        <v>381.1934171848327</v>
      </c>
      <c r="O97" s="14">
        <f t="shared" si="29"/>
        <v>163.23114917564624</v>
      </c>
      <c r="P97" s="14">
        <f t="shared" si="29"/>
        <v>158.34720550774833</v>
      </c>
      <c r="Q97" s="14">
        <f t="shared" si="29"/>
        <v>129.59274523134354</v>
      </c>
      <c r="R97" s="14">
        <f t="shared" si="29"/>
        <v>172.333729880584</v>
      </c>
      <c r="S97" s="14">
        <f t="shared" si="29"/>
        <v>164.7783268993075</v>
      </c>
      <c r="T97" s="14">
        <f t="shared" si="29"/>
        <v>184.36709678596662</v>
      </c>
      <c r="U97" s="14">
        <f t="shared" si="29"/>
        <v>143.54169229567327</v>
      </c>
      <c r="V97" s="14">
        <f t="shared" si="29"/>
        <v>93.723033188123424</v>
      </c>
      <c r="W97" s="14">
        <f t="shared" si="29"/>
        <v>103.8676896737842</v>
      </c>
    </row>
    <row r="98" spans="1:23" x14ac:dyDescent="0.25">
      <c r="A98" s="9" t="s">
        <v>80</v>
      </c>
      <c r="B98" s="8">
        <f>SUM(B99,B116,B122,B126)</f>
        <v>-117.90852397405709</v>
      </c>
      <c r="C98" s="8">
        <f t="shared" ref="C98:W98" si="30">SUM(C99,C116,C122,C126)</f>
        <v>-200.64114804784114</v>
      </c>
      <c r="D98" s="8">
        <f t="shared" si="30"/>
        <v>-132.23653007861691</v>
      </c>
      <c r="E98" s="8">
        <f t="shared" si="30"/>
        <v>-135.76001782047504</v>
      </c>
      <c r="F98" s="8">
        <f t="shared" si="30"/>
        <v>-94.763531233271166</v>
      </c>
      <c r="G98" s="8">
        <f t="shared" si="30"/>
        <v>-44.350304565748161</v>
      </c>
      <c r="H98" s="8">
        <f t="shared" si="30"/>
        <v>-27.673247100376713</v>
      </c>
      <c r="I98" s="8">
        <f t="shared" si="30"/>
        <v>-1.3740049701436732</v>
      </c>
      <c r="J98" s="8">
        <f t="shared" si="30"/>
        <v>-19.30279535918973</v>
      </c>
      <c r="K98" s="8">
        <f t="shared" si="30"/>
        <v>-25.770828807012158</v>
      </c>
      <c r="L98" s="8">
        <f t="shared" si="30"/>
        <v>8.2904513762473471</v>
      </c>
      <c r="M98" s="8">
        <f t="shared" si="30"/>
        <v>80.003470256146215</v>
      </c>
      <c r="N98" s="8">
        <f t="shared" si="30"/>
        <v>381.1934171848327</v>
      </c>
      <c r="O98" s="8">
        <f t="shared" si="30"/>
        <v>163.23114917564624</v>
      </c>
      <c r="P98" s="8">
        <f t="shared" si="30"/>
        <v>158.34720550774833</v>
      </c>
      <c r="Q98" s="8">
        <f t="shared" si="30"/>
        <v>129.59274523134354</v>
      </c>
      <c r="R98" s="8">
        <f t="shared" si="30"/>
        <v>172.333729880584</v>
      </c>
      <c r="S98" s="8">
        <f t="shared" si="30"/>
        <v>164.7783268993075</v>
      </c>
      <c r="T98" s="8">
        <f t="shared" si="30"/>
        <v>184.36709678596662</v>
      </c>
      <c r="U98" s="8">
        <f t="shared" si="30"/>
        <v>143.54169229567327</v>
      </c>
      <c r="V98" s="8">
        <f t="shared" si="30"/>
        <v>93.723033188123424</v>
      </c>
      <c r="W98" s="8">
        <f t="shared" si="30"/>
        <v>103.8676896737842</v>
      </c>
    </row>
    <row r="99" spans="1:23" x14ac:dyDescent="0.25">
      <c r="A99" s="15" t="s">
        <v>81</v>
      </c>
      <c r="B99" s="16">
        <f t="shared" ref="B99:W99" si="31">(B6+B10)-B52</f>
        <v>-146.7347009340574</v>
      </c>
      <c r="C99" s="16">
        <f t="shared" si="31"/>
        <v>-235.64096888784115</v>
      </c>
      <c r="D99" s="16">
        <f t="shared" si="31"/>
        <v>-173.19470471861678</v>
      </c>
      <c r="E99" s="16">
        <f t="shared" si="31"/>
        <v>-174.49558778047503</v>
      </c>
      <c r="F99" s="16">
        <f t="shared" si="31"/>
        <v>-127.10950883327132</v>
      </c>
      <c r="G99" s="16">
        <f t="shared" si="31"/>
        <v>-79.764245245747588</v>
      </c>
      <c r="H99" s="16">
        <f t="shared" si="31"/>
        <v>-68.775206100377545</v>
      </c>
      <c r="I99" s="16">
        <f t="shared" si="31"/>
        <v>-9.6261542901447683</v>
      </c>
      <c r="J99" s="16">
        <f t="shared" si="31"/>
        <v>45.029377640808889</v>
      </c>
      <c r="K99" s="16">
        <f t="shared" si="31"/>
        <v>23.344166952989326</v>
      </c>
      <c r="L99" s="16">
        <f t="shared" si="31"/>
        <v>45.599593136248586</v>
      </c>
      <c r="M99" s="16">
        <f t="shared" si="31"/>
        <v>117.16717061614509</v>
      </c>
      <c r="N99" s="16">
        <f t="shared" si="31"/>
        <v>405.87774460910532</v>
      </c>
      <c r="O99" s="16">
        <f t="shared" si="31"/>
        <v>195.17834125564605</v>
      </c>
      <c r="P99" s="16">
        <f t="shared" si="31"/>
        <v>181.57917322774847</v>
      </c>
      <c r="Q99" s="16">
        <f t="shared" si="31"/>
        <v>157.98405311134502</v>
      </c>
      <c r="R99" s="16">
        <f t="shared" si="31"/>
        <v>193.67146504058383</v>
      </c>
      <c r="S99" s="16">
        <f t="shared" si="31"/>
        <v>191.82126417930976</v>
      </c>
      <c r="T99" s="16">
        <f t="shared" si="31"/>
        <v>202.72947646596458</v>
      </c>
      <c r="U99" s="16">
        <f t="shared" si="31"/>
        <v>159.02063213567362</v>
      </c>
      <c r="V99" s="16">
        <f t="shared" si="31"/>
        <v>85.210319108124168</v>
      </c>
      <c r="W99" s="16">
        <f t="shared" si="31"/>
        <v>88.716824313783945</v>
      </c>
    </row>
    <row r="100" spans="1:23" x14ac:dyDescent="0.25">
      <c r="A100" s="19" t="s">
        <v>77</v>
      </c>
      <c r="B100" s="16">
        <f>SUM(B101:B103)</f>
        <v>-100.44161621503561</v>
      </c>
      <c r="C100" s="16">
        <f t="shared" ref="C100:W100" si="32">SUM(C101:C103)</f>
        <v>-161.2668978351744</v>
      </c>
      <c r="D100" s="16">
        <f t="shared" si="32"/>
        <v>-124.37599144965441</v>
      </c>
      <c r="E100" s="16">
        <f t="shared" si="32"/>
        <v>-127.60536457835454</v>
      </c>
      <c r="F100" s="16">
        <f t="shared" si="32"/>
        <v>-85.7000275448449</v>
      </c>
      <c r="G100" s="16">
        <f t="shared" si="32"/>
        <v>-53.307195724718092</v>
      </c>
      <c r="H100" s="16">
        <f t="shared" si="32"/>
        <v>-44.922617730067039</v>
      </c>
      <c r="I100" s="16">
        <f t="shared" si="32"/>
        <v>-6.6094855559062022</v>
      </c>
      <c r="J100" s="16">
        <f t="shared" si="32"/>
        <v>29.3680353694823</v>
      </c>
      <c r="K100" s="16">
        <f t="shared" si="32"/>
        <v>15.97923944705545</v>
      </c>
      <c r="L100" s="16">
        <f t="shared" si="32"/>
        <v>30.987867271656921</v>
      </c>
      <c r="M100" s="16">
        <f t="shared" si="32"/>
        <v>82.626629537547615</v>
      </c>
      <c r="N100" s="16">
        <f t="shared" si="32"/>
        <v>287.57781646297644</v>
      </c>
      <c r="O100" s="16">
        <f t="shared" si="32"/>
        <v>135.66917281461079</v>
      </c>
      <c r="P100" s="16">
        <f t="shared" si="32"/>
        <v>123.03672371031438</v>
      </c>
      <c r="Q100" s="16">
        <f t="shared" si="32"/>
        <v>108.04220095815975</v>
      </c>
      <c r="R100" s="16">
        <f t="shared" si="32"/>
        <v>133.28980225697379</v>
      </c>
      <c r="S100" s="16">
        <f t="shared" si="32"/>
        <v>125.66393770633613</v>
      </c>
      <c r="T100" s="16">
        <f t="shared" si="32"/>
        <v>125.4296938962613</v>
      </c>
      <c r="U100" s="16">
        <f t="shared" si="32"/>
        <v>98.972438526005433</v>
      </c>
      <c r="V100" s="16">
        <f t="shared" si="32"/>
        <v>51.898761998951983</v>
      </c>
      <c r="W100" s="16">
        <f t="shared" si="32"/>
        <v>54.05363727442996</v>
      </c>
    </row>
    <row r="101" spans="1:23" x14ac:dyDescent="0.25">
      <c r="A101" s="20" t="s">
        <v>43</v>
      </c>
      <c r="B101" s="8">
        <f>B99-SUM(B102:B104)</f>
        <v>-68.7296830053983</v>
      </c>
      <c r="C101" s="8">
        <f t="shared" ref="C101:W101" si="33">C99-SUM(C102:C104)</f>
        <v>-118.82617422921449</v>
      </c>
      <c r="D101" s="8">
        <f t="shared" si="33"/>
        <v>-92.713335509306972</v>
      </c>
      <c r="E101" s="8">
        <f t="shared" si="33"/>
        <v>-97.068108774768334</v>
      </c>
      <c r="F101" s="8">
        <f t="shared" si="33"/>
        <v>-61.322723666104196</v>
      </c>
      <c r="G101" s="8">
        <f t="shared" si="33"/>
        <v>-38.270169102520548</v>
      </c>
      <c r="H101" s="8">
        <f t="shared" si="33"/>
        <v>-32.91668273868239</v>
      </c>
      <c r="I101" s="8">
        <f t="shared" si="33"/>
        <v>-4.913693141180012</v>
      </c>
      <c r="J101" s="8">
        <f t="shared" si="33"/>
        <v>22.790821130523554</v>
      </c>
      <c r="K101" s="8">
        <f t="shared" si="33"/>
        <v>11.21156069203419</v>
      </c>
      <c r="L101" s="8">
        <f t="shared" si="33"/>
        <v>21.721052990422393</v>
      </c>
      <c r="M101" s="8">
        <f t="shared" si="33"/>
        <v>58.339402691590635</v>
      </c>
      <c r="N101" s="8">
        <f t="shared" si="33"/>
        <v>207.876351191769</v>
      </c>
      <c r="O101" s="8">
        <f t="shared" si="33"/>
        <v>100.10210738236397</v>
      </c>
      <c r="P101" s="8">
        <f t="shared" si="33"/>
        <v>85.029964694959887</v>
      </c>
      <c r="Q101" s="8">
        <f t="shared" si="33"/>
        <v>75.924096614494573</v>
      </c>
      <c r="R101" s="8">
        <f t="shared" si="33"/>
        <v>99.11893399731494</v>
      </c>
      <c r="S101" s="8">
        <f t="shared" si="33"/>
        <v>89.22193945023092</v>
      </c>
      <c r="T101" s="8">
        <f t="shared" si="33"/>
        <v>85.23337521281573</v>
      </c>
      <c r="U101" s="8">
        <f t="shared" si="33"/>
        <v>73.366552052844256</v>
      </c>
      <c r="V101" s="8">
        <f t="shared" si="33"/>
        <v>40.436805388662648</v>
      </c>
      <c r="W101" s="8">
        <f t="shared" si="33"/>
        <v>42.859769173280078</v>
      </c>
    </row>
    <row r="102" spans="1:23" x14ac:dyDescent="0.25">
      <c r="A102" s="20" t="s">
        <v>44</v>
      </c>
      <c r="B102" s="8">
        <f t="shared" ref="B102:B103" si="34">IF(B55=0,0,B55/B$52*B$99)</f>
        <v>-25.032643324998691</v>
      </c>
      <c r="C102" s="8">
        <f t="shared" ref="C102:W102" si="35">IF(C55=0,0,C55/C$52*C$99)</f>
        <v>-33.460235567290169</v>
      </c>
      <c r="D102" s="8">
        <f t="shared" si="35"/>
        <v>-25.738812768356656</v>
      </c>
      <c r="E102" s="8">
        <f t="shared" si="35"/>
        <v>-25.124743552737304</v>
      </c>
      <c r="F102" s="8">
        <f t="shared" si="35"/>
        <v>-20.512815577978561</v>
      </c>
      <c r="G102" s="8">
        <f t="shared" si="35"/>
        <v>-12.197373655327892</v>
      </c>
      <c r="H102" s="8">
        <f t="shared" si="35"/>
        <v>-9.8220627251635264</v>
      </c>
      <c r="I102" s="8">
        <f t="shared" si="35"/>
        <v>-1.3840628643265254</v>
      </c>
      <c r="J102" s="8">
        <f t="shared" si="35"/>
        <v>5.510306202471785</v>
      </c>
      <c r="K102" s="8">
        <f t="shared" si="35"/>
        <v>3.8453021226102235</v>
      </c>
      <c r="L102" s="8">
        <f t="shared" si="35"/>
        <v>6.950838753550709</v>
      </c>
      <c r="M102" s="8">
        <f t="shared" si="35"/>
        <v>20.507479447390857</v>
      </c>
      <c r="N102" s="8">
        <f t="shared" si="35"/>
        <v>70.246343839407146</v>
      </c>
      <c r="O102" s="8">
        <f t="shared" si="35"/>
        <v>30.735188313289669</v>
      </c>
      <c r="P102" s="8">
        <f t="shared" si="35"/>
        <v>33.861214322652856</v>
      </c>
      <c r="Q102" s="8">
        <f t="shared" si="35"/>
        <v>26.924250484701265</v>
      </c>
      <c r="R102" s="8">
        <f t="shared" si="35"/>
        <v>29.179909394091382</v>
      </c>
      <c r="S102" s="8">
        <f t="shared" si="35"/>
        <v>31.394468200809353</v>
      </c>
      <c r="T102" s="8">
        <f t="shared" si="35"/>
        <v>34.431254114457779</v>
      </c>
      <c r="U102" s="8">
        <f t="shared" si="35"/>
        <v>20.393861974660393</v>
      </c>
      <c r="V102" s="8">
        <f t="shared" si="35"/>
        <v>9.1121710279795121</v>
      </c>
      <c r="W102" s="8">
        <f t="shared" si="35"/>
        <v>8.3423049744031665</v>
      </c>
    </row>
    <row r="103" spans="1:23" x14ac:dyDescent="0.25">
      <c r="A103" s="20" t="s">
        <v>78</v>
      </c>
      <c r="B103" s="8">
        <f t="shared" si="34"/>
        <v>-6.6792898846386208</v>
      </c>
      <c r="C103" s="8">
        <f t="shared" ref="C103:W103" si="36">IF(C56=0,0,C56/C$52*C$99)</f>
        <v>-8.9804880386697512</v>
      </c>
      <c r="D103" s="8">
        <f t="shared" si="36"/>
        <v>-5.9238431719907849</v>
      </c>
      <c r="E103" s="8">
        <f t="shared" si="36"/>
        <v>-5.4125122508489021</v>
      </c>
      <c r="F103" s="8">
        <f t="shared" si="36"/>
        <v>-3.8644883007621478</v>
      </c>
      <c r="G103" s="8">
        <f t="shared" si="36"/>
        <v>-2.8396529668696484</v>
      </c>
      <c r="H103" s="8">
        <f t="shared" si="36"/>
        <v>-2.1838722662211203</v>
      </c>
      <c r="I103" s="8">
        <f t="shared" si="36"/>
        <v>-0.31172955039966505</v>
      </c>
      <c r="J103" s="8">
        <f t="shared" si="36"/>
        <v>1.0669080364869596</v>
      </c>
      <c r="K103" s="8">
        <f t="shared" si="36"/>
        <v>0.92237663241103551</v>
      </c>
      <c r="L103" s="8">
        <f t="shared" si="36"/>
        <v>2.3159755276838183</v>
      </c>
      <c r="M103" s="8">
        <f t="shared" si="36"/>
        <v>3.7797473985661156</v>
      </c>
      <c r="N103" s="8">
        <f t="shared" si="36"/>
        <v>9.4551214318003076</v>
      </c>
      <c r="O103" s="8">
        <f t="shared" si="36"/>
        <v>4.8318771189571423</v>
      </c>
      <c r="P103" s="8">
        <f t="shared" si="36"/>
        <v>4.1455446927016339</v>
      </c>
      <c r="Q103" s="8">
        <f t="shared" si="36"/>
        <v>5.1938538589639132</v>
      </c>
      <c r="R103" s="8">
        <f t="shared" si="36"/>
        <v>4.9909588655674755</v>
      </c>
      <c r="S103" s="8">
        <f t="shared" si="36"/>
        <v>5.0475300552958569</v>
      </c>
      <c r="T103" s="8">
        <f t="shared" si="36"/>
        <v>5.7650645689877988</v>
      </c>
      <c r="U103" s="8">
        <f t="shared" si="36"/>
        <v>5.2120244985007753</v>
      </c>
      <c r="V103" s="8">
        <f t="shared" si="36"/>
        <v>2.3497855823098197</v>
      </c>
      <c r="W103" s="8">
        <f t="shared" si="36"/>
        <v>2.8515631267467141</v>
      </c>
    </row>
    <row r="104" spans="1:23" x14ac:dyDescent="0.25">
      <c r="A104" s="19" t="s">
        <v>45</v>
      </c>
      <c r="B104" s="16">
        <f>SUM(B105:B115)</f>
        <v>-46.293084719021792</v>
      </c>
      <c r="C104" s="16">
        <f t="shared" ref="C104:W104" si="37">SUM(C105:C115)</f>
        <v>-74.37407105266675</v>
      </c>
      <c r="D104" s="16">
        <f t="shared" si="37"/>
        <v>-48.81871326896237</v>
      </c>
      <c r="E104" s="16">
        <f t="shared" si="37"/>
        <v>-46.890223202120495</v>
      </c>
      <c r="F104" s="16">
        <f t="shared" si="37"/>
        <v>-41.409481288426413</v>
      </c>
      <c r="G104" s="16">
        <f t="shared" si="37"/>
        <v>-26.4570495210295</v>
      </c>
      <c r="H104" s="16">
        <f t="shared" si="37"/>
        <v>-23.85258837031051</v>
      </c>
      <c r="I104" s="16">
        <f t="shared" si="37"/>
        <v>-3.0166687342385656</v>
      </c>
      <c r="J104" s="16">
        <f t="shared" si="37"/>
        <v>15.661342271326589</v>
      </c>
      <c r="K104" s="16">
        <f t="shared" si="37"/>
        <v>7.3649275059338759</v>
      </c>
      <c r="L104" s="16">
        <f t="shared" si="37"/>
        <v>14.611725864591666</v>
      </c>
      <c r="M104" s="16">
        <f t="shared" si="37"/>
        <v>34.540541078597478</v>
      </c>
      <c r="N104" s="16">
        <f t="shared" si="37"/>
        <v>118.29992814612885</v>
      </c>
      <c r="O104" s="16">
        <f t="shared" si="37"/>
        <v>59.509168441035264</v>
      </c>
      <c r="P104" s="16">
        <f t="shared" si="37"/>
        <v>58.542449517434086</v>
      </c>
      <c r="Q104" s="16">
        <f t="shared" si="37"/>
        <v>49.941852153185273</v>
      </c>
      <c r="R104" s="16">
        <f t="shared" si="37"/>
        <v>60.381662783610025</v>
      </c>
      <c r="S104" s="16">
        <f t="shared" si="37"/>
        <v>66.157326472973637</v>
      </c>
      <c r="T104" s="16">
        <f t="shared" si="37"/>
        <v>77.299782569703282</v>
      </c>
      <c r="U104" s="16">
        <f t="shared" si="37"/>
        <v>60.048193609668203</v>
      </c>
      <c r="V104" s="16">
        <f t="shared" si="37"/>
        <v>33.311557109172192</v>
      </c>
      <c r="W104" s="16">
        <f t="shared" si="37"/>
        <v>34.663187039353986</v>
      </c>
    </row>
    <row r="105" spans="1:23" x14ac:dyDescent="0.25">
      <c r="A105" s="20" t="s">
        <v>46</v>
      </c>
      <c r="B105" s="8">
        <f>IF(B58=0,0,B58/B$52*B$99)</f>
        <v>-1.5203974403424956</v>
      </c>
      <c r="C105" s="8">
        <f t="shared" ref="C105:W105" si="38">IF(C58=0,0,C58/C$52*C$99)</f>
        <v>-1.7204401666632931</v>
      </c>
      <c r="D105" s="8">
        <f t="shared" si="38"/>
        <v>-0.81421252850488368</v>
      </c>
      <c r="E105" s="8">
        <f t="shared" si="38"/>
        <v>-0.76958198619594465</v>
      </c>
      <c r="F105" s="8">
        <f t="shared" si="38"/>
        <v>-0.44077838854416501</v>
      </c>
      <c r="G105" s="8">
        <f t="shared" si="38"/>
        <v>-0.44729135125455199</v>
      </c>
      <c r="H105" s="8">
        <f t="shared" si="38"/>
        <v>-0.49732694674684036</v>
      </c>
      <c r="I105" s="8">
        <f t="shared" si="38"/>
        <v>-5.7494337995418345E-2</v>
      </c>
      <c r="J105" s="8">
        <f t="shared" si="38"/>
        <v>0.28651540550867866</v>
      </c>
      <c r="K105" s="8">
        <f t="shared" si="38"/>
        <v>0.10654742869905025</v>
      </c>
      <c r="L105" s="8">
        <f t="shared" si="38"/>
        <v>0.31727285956549856</v>
      </c>
      <c r="M105" s="8">
        <f t="shared" si="38"/>
        <v>0.62185815932663147</v>
      </c>
      <c r="N105" s="8">
        <f t="shared" si="38"/>
        <v>1.0115843752969556</v>
      </c>
      <c r="O105" s="8">
        <f t="shared" si="38"/>
        <v>0.85792435277385792</v>
      </c>
      <c r="P105" s="8">
        <f t="shared" si="38"/>
        <v>0.73919558999598789</v>
      </c>
      <c r="Q105" s="8">
        <f t="shared" si="38"/>
        <v>0.60621125401889886</v>
      </c>
      <c r="R105" s="8">
        <f t="shared" si="38"/>
        <v>0.11550767148548328</v>
      </c>
      <c r="S105" s="8">
        <f t="shared" si="38"/>
        <v>0.17352001211349125</v>
      </c>
      <c r="T105" s="8">
        <f t="shared" si="38"/>
        <v>0.90831764719496455</v>
      </c>
      <c r="U105" s="8">
        <f t="shared" si="38"/>
        <v>0.44617743473812121</v>
      </c>
      <c r="V105" s="8">
        <f t="shared" si="38"/>
        <v>0.17379786406982539</v>
      </c>
      <c r="W105" s="8">
        <f t="shared" si="38"/>
        <v>0.42780678756275409</v>
      </c>
    </row>
    <row r="106" spans="1:23" x14ac:dyDescent="0.25">
      <c r="A106" s="20" t="s">
        <v>47</v>
      </c>
      <c r="B106" s="8">
        <f t="shared" ref="B106:B115" si="39">IF(B59=0,0,B59/B$52*B$99)</f>
        <v>-0.31325607591890764</v>
      </c>
      <c r="C106" s="8">
        <f t="shared" ref="C106:W106" si="40">IF(C59=0,0,C59/C$52*C$99)</f>
        <v>-0.51122873915198486</v>
      </c>
      <c r="D106" s="8">
        <f t="shared" si="40"/>
        <v>-0.3581936407026044</v>
      </c>
      <c r="E106" s="8">
        <f t="shared" si="40"/>
        <v>-0.28245779403358795</v>
      </c>
      <c r="F106" s="8">
        <f t="shared" si="40"/>
        <v>-0.29605800498411983</v>
      </c>
      <c r="G106" s="8">
        <f t="shared" si="40"/>
        <v>-0.15711427520784074</v>
      </c>
      <c r="H106" s="8">
        <f t="shared" si="40"/>
        <v>-0.13885719282758344</v>
      </c>
      <c r="I106" s="8">
        <f t="shared" si="40"/>
        <v>-1.8002552798433095E-2</v>
      </c>
      <c r="J106" s="8">
        <f t="shared" si="40"/>
        <v>0.10190909447744599</v>
      </c>
      <c r="K106" s="8">
        <f t="shared" si="40"/>
        <v>4.3486975773507748E-2</v>
      </c>
      <c r="L106" s="8">
        <f t="shared" si="40"/>
        <v>6.7298767148034858E-2</v>
      </c>
      <c r="M106" s="8">
        <f t="shared" si="40"/>
        <v>0.23044972687374463</v>
      </c>
      <c r="N106" s="8">
        <f t="shared" si="40"/>
        <v>1.0177453310815323</v>
      </c>
      <c r="O106" s="8">
        <f t="shared" si="40"/>
        <v>0.52489587359341949</v>
      </c>
      <c r="P106" s="8">
        <f t="shared" si="40"/>
        <v>0.54275513407843123</v>
      </c>
      <c r="Q106" s="8">
        <f t="shared" si="40"/>
        <v>0.26786393110846946</v>
      </c>
      <c r="R106" s="8">
        <f t="shared" si="40"/>
        <v>0.32552051962330636</v>
      </c>
      <c r="S106" s="8">
        <f t="shared" si="40"/>
        <v>0.60185300177786272</v>
      </c>
      <c r="T106" s="8">
        <f t="shared" si="40"/>
        <v>0.89674956047043408</v>
      </c>
      <c r="U106" s="8">
        <f t="shared" si="40"/>
        <v>0.71223073518703706</v>
      </c>
      <c r="V106" s="8">
        <f t="shared" si="40"/>
        <v>0.37426201861012875</v>
      </c>
      <c r="W106" s="8">
        <f t="shared" si="40"/>
        <v>0.45654624511445541</v>
      </c>
    </row>
    <row r="107" spans="1:23" x14ac:dyDescent="0.25">
      <c r="A107" s="20" t="s">
        <v>48</v>
      </c>
      <c r="B107" s="8">
        <f t="shared" si="39"/>
        <v>-9.2212254981065982</v>
      </c>
      <c r="C107" s="8">
        <f t="shared" ref="C107:W107" si="41">IF(C60=0,0,C60/C$52*C$99)</f>
        <v>-13.198236198224354</v>
      </c>
      <c r="D107" s="8">
        <f t="shared" si="41"/>
        <v>-7.0277896436387932</v>
      </c>
      <c r="E107" s="8">
        <f t="shared" si="41"/>
        <v>-7.5924767722999782</v>
      </c>
      <c r="F107" s="8">
        <f t="shared" si="41"/>
        <v>-8.133505352469049</v>
      </c>
      <c r="G107" s="8">
        <f t="shared" si="41"/>
        <v>-3.6002080758183514</v>
      </c>
      <c r="H107" s="8">
        <f t="shared" si="41"/>
        <v>-3.8361283718714687</v>
      </c>
      <c r="I107" s="8">
        <f t="shared" si="41"/>
        <v>-0.44784941098590186</v>
      </c>
      <c r="J107" s="8">
        <f t="shared" si="41"/>
        <v>2.0832977460877444</v>
      </c>
      <c r="K107" s="8">
        <f t="shared" si="41"/>
        <v>1.0914371637852147</v>
      </c>
      <c r="L107" s="8">
        <f t="shared" si="41"/>
        <v>2.0304363590051699</v>
      </c>
      <c r="M107" s="8">
        <f t="shared" si="41"/>
        <v>4.7720078738929548</v>
      </c>
      <c r="N107" s="8">
        <f t="shared" si="41"/>
        <v>12.760965519164136</v>
      </c>
      <c r="O107" s="8">
        <f t="shared" si="41"/>
        <v>6.5071527556727942</v>
      </c>
      <c r="P107" s="8">
        <f t="shared" si="41"/>
        <v>6.5755340448801611</v>
      </c>
      <c r="Q107" s="8">
        <f t="shared" si="41"/>
        <v>6.0812523127303564</v>
      </c>
      <c r="R107" s="8">
        <f t="shared" si="41"/>
        <v>7.2930878642846704</v>
      </c>
      <c r="S107" s="8">
        <f t="shared" si="41"/>
        <v>8.3818201915052324</v>
      </c>
      <c r="T107" s="8">
        <f t="shared" si="41"/>
        <v>8.7499360540162794</v>
      </c>
      <c r="U107" s="8">
        <f t="shared" si="41"/>
        <v>7.0868097422566017</v>
      </c>
      <c r="V107" s="8">
        <f t="shared" si="41"/>
        <v>4.1523439181224298</v>
      </c>
      <c r="W107" s="8">
        <f t="shared" si="41"/>
        <v>3.0877731310328262</v>
      </c>
    </row>
    <row r="108" spans="1:23" x14ac:dyDescent="0.25">
      <c r="A108" s="20" t="s">
        <v>50</v>
      </c>
      <c r="B108" s="8">
        <f t="shared" si="39"/>
        <v>-1.7814092283542418</v>
      </c>
      <c r="C108" s="8">
        <f t="shared" ref="C108:W108" si="42">IF(C61=0,0,C61/C$52*C$99)</f>
        <v>-2.6830340012626834</v>
      </c>
      <c r="D108" s="8">
        <f t="shared" si="42"/>
        <v>-2.01299018617184</v>
      </c>
      <c r="E108" s="8">
        <f t="shared" si="42"/>
        <v>-1.9553634827850297</v>
      </c>
      <c r="F108" s="8">
        <f t="shared" si="42"/>
        <v>-1.713730739956129</v>
      </c>
      <c r="G108" s="8">
        <f t="shared" si="42"/>
        <v>-1.116821270760747</v>
      </c>
      <c r="H108" s="8">
        <f t="shared" si="42"/>
        <v>-0.98923065815963018</v>
      </c>
      <c r="I108" s="8">
        <f t="shared" si="42"/>
        <v>-0.12093296874323332</v>
      </c>
      <c r="J108" s="8">
        <f t="shared" si="42"/>
        <v>0.56433358480091855</v>
      </c>
      <c r="K108" s="8">
        <f t="shared" si="42"/>
        <v>0.33599898920990168</v>
      </c>
      <c r="L108" s="8">
        <f t="shared" si="42"/>
        <v>0.75765281236327242</v>
      </c>
      <c r="M108" s="8">
        <f t="shared" si="42"/>
        <v>1.7557598802662007</v>
      </c>
      <c r="N108" s="8">
        <f t="shared" si="42"/>
        <v>5.8871304447878465</v>
      </c>
      <c r="O108" s="8">
        <f t="shared" si="42"/>
        <v>2.0778278751897448</v>
      </c>
      <c r="P108" s="8">
        <f t="shared" si="42"/>
        <v>1.967895590474519</v>
      </c>
      <c r="Q108" s="8">
        <f t="shared" si="42"/>
        <v>1.8943550348044611</v>
      </c>
      <c r="R108" s="8">
        <f t="shared" si="42"/>
        <v>3.3732061458768832</v>
      </c>
      <c r="S108" s="8">
        <f t="shared" si="42"/>
        <v>2.7169326153674671</v>
      </c>
      <c r="T108" s="8">
        <f t="shared" si="42"/>
        <v>3.0481755719464947</v>
      </c>
      <c r="U108" s="8">
        <f t="shared" si="42"/>
        <v>2.8007805890129891</v>
      </c>
      <c r="V108" s="8">
        <f t="shared" si="42"/>
        <v>1.5653338437078783</v>
      </c>
      <c r="W108" s="8">
        <f t="shared" si="42"/>
        <v>1.7312942647907548</v>
      </c>
    </row>
    <row r="109" spans="1:23" x14ac:dyDescent="0.25">
      <c r="A109" s="20" t="s">
        <v>51</v>
      </c>
      <c r="B109" s="8">
        <f t="shared" si="39"/>
        <v>-7.3213862873284024</v>
      </c>
      <c r="C109" s="8">
        <f t="shared" ref="C109:W109" si="43">IF(C62=0,0,C62/C$52*C$99)</f>
        <v>-12.038805537727459</v>
      </c>
      <c r="D109" s="8">
        <f t="shared" si="43"/>
        <v>-8.7689227255933933</v>
      </c>
      <c r="E109" s="8">
        <f t="shared" si="43"/>
        <v>-7.60657535006687</v>
      </c>
      <c r="F109" s="8">
        <f t="shared" si="43"/>
        <v>-6.0634995577910518</v>
      </c>
      <c r="G109" s="8">
        <f t="shared" si="43"/>
        <v>-4.1472018252952916</v>
      </c>
      <c r="H109" s="8">
        <f t="shared" si="43"/>
        <v>-3.6244334831640166</v>
      </c>
      <c r="I109" s="8">
        <f t="shared" si="43"/>
        <v>-0.42386439899023121</v>
      </c>
      <c r="J109" s="8">
        <f t="shared" si="43"/>
        <v>2.6198056799702809</v>
      </c>
      <c r="K109" s="8">
        <f t="shared" si="43"/>
        <v>1.1758775481508441</v>
      </c>
      <c r="L109" s="8">
        <f t="shared" si="43"/>
        <v>2.4778763092559273</v>
      </c>
      <c r="M109" s="8">
        <f t="shared" si="43"/>
        <v>6.1987590581438248</v>
      </c>
      <c r="N109" s="8">
        <f t="shared" si="43"/>
        <v>21.1827933139617</v>
      </c>
      <c r="O109" s="8">
        <f t="shared" si="43"/>
        <v>9.377282444080711</v>
      </c>
      <c r="P109" s="8">
        <f t="shared" si="43"/>
        <v>9.7855485715375039</v>
      </c>
      <c r="Q109" s="8">
        <f t="shared" si="43"/>
        <v>7.8483717405412392</v>
      </c>
      <c r="R109" s="8">
        <f t="shared" si="43"/>
        <v>10.118676615025199</v>
      </c>
      <c r="S109" s="8">
        <f t="shared" si="43"/>
        <v>9.4755065358887105</v>
      </c>
      <c r="T109" s="8">
        <f t="shared" si="43"/>
        <v>10.704100639680529</v>
      </c>
      <c r="U109" s="8">
        <f t="shared" si="43"/>
        <v>8.4176316356273677</v>
      </c>
      <c r="V109" s="8">
        <f t="shared" si="43"/>
        <v>4.1248447511116995</v>
      </c>
      <c r="W109" s="8">
        <f t="shared" si="43"/>
        <v>3.5595480272207043</v>
      </c>
    </row>
    <row r="110" spans="1:23" x14ac:dyDescent="0.25">
      <c r="A110" s="20" t="s">
        <v>49</v>
      </c>
      <c r="B110" s="8">
        <f t="shared" si="39"/>
        <v>-17.664097054665376</v>
      </c>
      <c r="C110" s="8">
        <f t="shared" ref="C110:W110" si="44">IF(C63=0,0,C63/C$52*C$99)</f>
        <v>-31.226802833563209</v>
      </c>
      <c r="D110" s="8">
        <f t="shared" si="44"/>
        <v>-20.781381393257437</v>
      </c>
      <c r="E110" s="8">
        <f t="shared" si="44"/>
        <v>-18.884003868316942</v>
      </c>
      <c r="F110" s="8">
        <f t="shared" si="44"/>
        <v>-17.433787382685196</v>
      </c>
      <c r="G110" s="8">
        <f t="shared" si="44"/>
        <v>-11.577941989247659</v>
      </c>
      <c r="H110" s="8">
        <f t="shared" si="44"/>
        <v>-9.9159429100324026</v>
      </c>
      <c r="I110" s="8">
        <f t="shared" si="44"/>
        <v>-1.3138994789867999</v>
      </c>
      <c r="J110" s="8">
        <f t="shared" si="44"/>
        <v>6.7843146946626982</v>
      </c>
      <c r="K110" s="8">
        <f t="shared" si="44"/>
        <v>3.0778499882000219</v>
      </c>
      <c r="L110" s="8">
        <f t="shared" si="44"/>
        <v>6.061146614902631</v>
      </c>
      <c r="M110" s="8">
        <f t="shared" si="44"/>
        <v>13.726115185445012</v>
      </c>
      <c r="N110" s="8">
        <f t="shared" si="44"/>
        <v>50.792287415963031</v>
      </c>
      <c r="O110" s="8">
        <f t="shared" si="44"/>
        <v>28.124514341250137</v>
      </c>
      <c r="P110" s="8">
        <f t="shared" si="44"/>
        <v>27.833822252812741</v>
      </c>
      <c r="Q110" s="8">
        <f t="shared" si="44"/>
        <v>23.380975530476064</v>
      </c>
      <c r="R110" s="8">
        <f t="shared" si="44"/>
        <v>27.646748392971816</v>
      </c>
      <c r="S110" s="8">
        <f t="shared" si="44"/>
        <v>32.771587085269388</v>
      </c>
      <c r="T110" s="8">
        <f t="shared" si="44"/>
        <v>38.317022173399401</v>
      </c>
      <c r="U110" s="8">
        <f t="shared" si="44"/>
        <v>28.812021143227945</v>
      </c>
      <c r="V110" s="8">
        <f t="shared" si="44"/>
        <v>16.412156225016567</v>
      </c>
      <c r="W110" s="8">
        <f t="shared" si="44"/>
        <v>17.766896992263366</v>
      </c>
    </row>
    <row r="111" spans="1:23" x14ac:dyDescent="0.25">
      <c r="A111" s="20" t="s">
        <v>52</v>
      </c>
      <c r="B111" s="8">
        <f t="shared" si="39"/>
        <v>-0.24583739116911874</v>
      </c>
      <c r="C111" s="8">
        <f t="shared" ref="C111:W111" si="45">IF(C64=0,0,C64/C$52*C$99)</f>
        <v>-0.35260291766358876</v>
      </c>
      <c r="D111" s="8">
        <f t="shared" si="45"/>
        <v>-0.28045838733856049</v>
      </c>
      <c r="E111" s="8">
        <f t="shared" si="45"/>
        <v>-0.24474162222309062</v>
      </c>
      <c r="F111" s="8">
        <f t="shared" si="45"/>
        <v>-0.21391311178282271</v>
      </c>
      <c r="G111" s="8">
        <f t="shared" si="45"/>
        <v>-0.27074713730513694</v>
      </c>
      <c r="H111" s="8">
        <f t="shared" si="45"/>
        <v>-0.32641777748979267</v>
      </c>
      <c r="I111" s="8">
        <f t="shared" si="45"/>
        <v>-4.7942655440002993E-2</v>
      </c>
      <c r="J111" s="8">
        <f t="shared" si="45"/>
        <v>7.9950247511729133E-2</v>
      </c>
      <c r="K111" s="8">
        <f t="shared" si="45"/>
        <v>5.8094764921927639E-2</v>
      </c>
      <c r="L111" s="8">
        <f t="shared" si="45"/>
        <v>7.8020238840484785E-2</v>
      </c>
      <c r="M111" s="8">
        <f t="shared" si="45"/>
        <v>0.28941663751700564</v>
      </c>
      <c r="N111" s="8">
        <f t="shared" si="45"/>
        <v>1.1224522658725147</v>
      </c>
      <c r="O111" s="8">
        <f t="shared" si="45"/>
        <v>0.45054387755269681</v>
      </c>
      <c r="P111" s="8">
        <f t="shared" si="45"/>
        <v>0.25657176890801597</v>
      </c>
      <c r="Q111" s="8">
        <f t="shared" si="45"/>
        <v>0.3289989143200806</v>
      </c>
      <c r="R111" s="8">
        <f t="shared" si="45"/>
        <v>0.33250951107839449</v>
      </c>
      <c r="S111" s="8">
        <f t="shared" si="45"/>
        <v>0.27663929980093788</v>
      </c>
      <c r="T111" s="8">
        <f t="shared" si="45"/>
        <v>0.40785650147270608</v>
      </c>
      <c r="U111" s="8">
        <f t="shared" si="45"/>
        <v>0.20872073958365642</v>
      </c>
      <c r="V111" s="8">
        <f t="shared" si="45"/>
        <v>0.12596011675145377</v>
      </c>
      <c r="W111" s="8">
        <f t="shared" si="45"/>
        <v>0.15274454758609618</v>
      </c>
    </row>
    <row r="112" spans="1:23" x14ac:dyDescent="0.25">
      <c r="A112" s="20" t="s">
        <v>53</v>
      </c>
      <c r="B112" s="8">
        <f t="shared" si="39"/>
        <v>-0.81172946899090692</v>
      </c>
      <c r="C112" s="8">
        <f t="shared" ref="C112:W112" si="46">IF(C65=0,0,C65/C$52*C$99)</f>
        <v>-1.1188045948501504</v>
      </c>
      <c r="D112" s="8">
        <f t="shared" si="46"/>
        <v>-0.63479215096706154</v>
      </c>
      <c r="E112" s="8">
        <f t="shared" si="46"/>
        <v>-0.83135973891781056</v>
      </c>
      <c r="F112" s="8">
        <f t="shared" si="46"/>
        <v>-0.83952213977270951</v>
      </c>
      <c r="G112" s="8">
        <f t="shared" si="46"/>
        <v>-0.52673328024944999</v>
      </c>
      <c r="H112" s="8">
        <f t="shared" si="46"/>
        <v>-0.46824792937342791</v>
      </c>
      <c r="I112" s="8">
        <f t="shared" si="46"/>
        <v>-6.682662496069687E-2</v>
      </c>
      <c r="J112" s="8">
        <f t="shared" si="46"/>
        <v>0.28028244665216351</v>
      </c>
      <c r="K112" s="8">
        <f t="shared" si="46"/>
        <v>0.16488151686332339</v>
      </c>
      <c r="L112" s="8">
        <f t="shared" si="46"/>
        <v>0.33319261994490706</v>
      </c>
      <c r="M112" s="8">
        <f t="shared" si="46"/>
        <v>0.86604436510397553</v>
      </c>
      <c r="N112" s="8">
        <f t="shared" si="46"/>
        <v>3.0092068875197597</v>
      </c>
      <c r="O112" s="8">
        <f t="shared" si="46"/>
        <v>1.3549104185893492</v>
      </c>
      <c r="P112" s="8">
        <f t="shared" si="46"/>
        <v>1.6929458224329361</v>
      </c>
      <c r="Q112" s="8">
        <f t="shared" si="46"/>
        <v>1.3955060487663524</v>
      </c>
      <c r="R112" s="8">
        <f t="shared" si="46"/>
        <v>1.6981287910314278</v>
      </c>
      <c r="S112" s="8">
        <f t="shared" si="46"/>
        <v>2.0092846737555883</v>
      </c>
      <c r="T112" s="8">
        <f t="shared" si="46"/>
        <v>2.0675553630945891</v>
      </c>
      <c r="U112" s="8">
        <f t="shared" si="46"/>
        <v>1.5171038491450712</v>
      </c>
      <c r="V112" s="8">
        <f t="shared" si="46"/>
        <v>0.81796292507225132</v>
      </c>
      <c r="W112" s="8">
        <f t="shared" si="46"/>
        <v>1.0020370409376567</v>
      </c>
    </row>
    <row r="113" spans="1:23" x14ac:dyDescent="0.25">
      <c r="A113" s="20" t="s">
        <v>54</v>
      </c>
      <c r="B113" s="8">
        <f t="shared" si="39"/>
        <v>-1.5887563981603174</v>
      </c>
      <c r="C113" s="8">
        <f t="shared" ref="C113:W113" si="47">IF(C66=0,0,C66/C$52*C$99)</f>
        <v>-2.4926553444515469</v>
      </c>
      <c r="D113" s="8">
        <f t="shared" si="47"/>
        <v>-1.6661553482036173</v>
      </c>
      <c r="E113" s="8">
        <f t="shared" si="47"/>
        <v>-1.4374525234703148</v>
      </c>
      <c r="F113" s="8">
        <f t="shared" si="47"/>
        <v>-1.0975642026832888</v>
      </c>
      <c r="G113" s="8">
        <f t="shared" si="47"/>
        <v>-0.66202537299919151</v>
      </c>
      <c r="H113" s="8">
        <f t="shared" si="47"/>
        <v>-0.47467395349213748</v>
      </c>
      <c r="I113" s="8">
        <f t="shared" si="47"/>
        <v>-5.4999662394254308E-2</v>
      </c>
      <c r="J113" s="8">
        <f t="shared" si="47"/>
        <v>0.23087207281504718</v>
      </c>
      <c r="K113" s="8">
        <f t="shared" si="47"/>
        <v>0.13014918618248567</v>
      </c>
      <c r="L113" s="8">
        <f t="shared" si="47"/>
        <v>0.22996549623874168</v>
      </c>
      <c r="M113" s="8">
        <f t="shared" si="47"/>
        <v>0.52303767240607946</v>
      </c>
      <c r="N113" s="8">
        <f t="shared" si="47"/>
        <v>2.0950849043611495</v>
      </c>
      <c r="O113" s="8">
        <f t="shared" si="47"/>
        <v>0.86209123690053846</v>
      </c>
      <c r="P113" s="8">
        <f t="shared" si="47"/>
        <v>0.83176664674590917</v>
      </c>
      <c r="Q113" s="8">
        <f t="shared" si="47"/>
        <v>0.71036429884854368</v>
      </c>
      <c r="R113" s="8">
        <f t="shared" si="47"/>
        <v>0.81876661164958897</v>
      </c>
      <c r="S113" s="8">
        <f t="shared" si="47"/>
        <v>0.80562419201007174</v>
      </c>
      <c r="T113" s="8">
        <f t="shared" si="47"/>
        <v>0.86956661209485431</v>
      </c>
      <c r="U113" s="8">
        <f t="shared" si="47"/>
        <v>0.69338273424458574</v>
      </c>
      <c r="V113" s="8">
        <f t="shared" si="47"/>
        <v>0.32703047524916784</v>
      </c>
      <c r="W113" s="8">
        <f t="shared" si="47"/>
        <v>0.34118480092503428</v>
      </c>
    </row>
    <row r="114" spans="1:23" x14ac:dyDescent="0.25">
      <c r="A114" s="20" t="s">
        <v>55</v>
      </c>
      <c r="B114" s="8">
        <f t="shared" si="39"/>
        <v>-0.31173012253356774</v>
      </c>
      <c r="C114" s="8">
        <f t="shared" ref="C114:W114" si="48">IF(C67=0,0,C67/C$52*C$99)</f>
        <v>-0.5247675408947351</v>
      </c>
      <c r="D114" s="8">
        <f t="shared" si="48"/>
        <v>-0.37184950217940183</v>
      </c>
      <c r="E114" s="8">
        <f t="shared" si="48"/>
        <v>-0.33189741563385144</v>
      </c>
      <c r="F114" s="8">
        <f t="shared" si="48"/>
        <v>-0.54585333498317801</v>
      </c>
      <c r="G114" s="8">
        <f t="shared" si="48"/>
        <v>-0.31853702418560798</v>
      </c>
      <c r="H114" s="8">
        <f t="shared" si="48"/>
        <v>-0.24969206714306577</v>
      </c>
      <c r="I114" s="8">
        <f t="shared" si="48"/>
        <v>-2.2059350685410754E-2</v>
      </c>
      <c r="J114" s="8">
        <f t="shared" si="48"/>
        <v>0.12033970375064862</v>
      </c>
      <c r="K114" s="8">
        <f t="shared" si="48"/>
        <v>4.8102613046236795E-2</v>
      </c>
      <c r="L114" s="8">
        <f t="shared" si="48"/>
        <v>0.14785169400123899</v>
      </c>
      <c r="M114" s="8">
        <f t="shared" si="48"/>
        <v>0.35200705213411027</v>
      </c>
      <c r="N114" s="8">
        <f t="shared" si="48"/>
        <v>0.72110458047886095</v>
      </c>
      <c r="O114" s="8">
        <f t="shared" si="48"/>
        <v>0.26157927059411445</v>
      </c>
      <c r="P114" s="8">
        <f t="shared" si="48"/>
        <v>0.20851287203805199</v>
      </c>
      <c r="Q114" s="8">
        <f t="shared" si="48"/>
        <v>0.15472509252396238</v>
      </c>
      <c r="R114" s="8">
        <f t="shared" si="48"/>
        <v>0.18628662775262333</v>
      </c>
      <c r="S114" s="8">
        <f t="shared" si="48"/>
        <v>0.22579429514565039</v>
      </c>
      <c r="T114" s="8">
        <f t="shared" si="48"/>
        <v>0.39298858619414034</v>
      </c>
      <c r="U114" s="8">
        <f t="shared" si="48"/>
        <v>0.24657204731427962</v>
      </c>
      <c r="V114" s="8">
        <f t="shared" si="48"/>
        <v>0.14646009540976335</v>
      </c>
      <c r="W114" s="8">
        <f t="shared" si="48"/>
        <v>0.16072192168301333</v>
      </c>
    </row>
    <row r="115" spans="1:23" x14ac:dyDescent="0.25">
      <c r="A115" s="20" t="s">
        <v>76</v>
      </c>
      <c r="B115" s="8">
        <f t="shared" si="39"/>
        <v>-5.5132597534518615</v>
      </c>
      <c r="C115" s="8">
        <f t="shared" ref="C115:W115" si="49">IF(C68=0,0,C68/C$52*C$99)</f>
        <v>-8.5066931782137445</v>
      </c>
      <c r="D115" s="8">
        <f t="shared" si="49"/>
        <v>-6.101967762404775</v>
      </c>
      <c r="E115" s="8">
        <f t="shared" si="49"/>
        <v>-6.9543126481770763</v>
      </c>
      <c r="F115" s="8">
        <f t="shared" si="49"/>
        <v>-4.6312690727747023</v>
      </c>
      <c r="G115" s="8">
        <f t="shared" si="49"/>
        <v>-3.6324279187056736</v>
      </c>
      <c r="H115" s="8">
        <f t="shared" si="49"/>
        <v>-3.3316370800101458</v>
      </c>
      <c r="I115" s="8">
        <f t="shared" si="49"/>
        <v>-0.44279729225818326</v>
      </c>
      <c r="J115" s="8">
        <f t="shared" si="49"/>
        <v>2.5097215950892311</v>
      </c>
      <c r="K115" s="8">
        <f t="shared" si="49"/>
        <v>1.132501331101363</v>
      </c>
      <c r="L115" s="8">
        <f t="shared" si="49"/>
        <v>2.1110120933257579</v>
      </c>
      <c r="M115" s="8">
        <f t="shared" si="49"/>
        <v>5.2050854674879421</v>
      </c>
      <c r="N115" s="8">
        <f t="shared" si="49"/>
        <v>18.699573107641349</v>
      </c>
      <c r="O115" s="8">
        <f t="shared" si="49"/>
        <v>9.1104459948379048</v>
      </c>
      <c r="P115" s="8">
        <f t="shared" si="49"/>
        <v>8.107901223529824</v>
      </c>
      <c r="Q115" s="8">
        <f t="shared" si="49"/>
        <v>7.2732279950468426</v>
      </c>
      <c r="R115" s="8">
        <f t="shared" si="49"/>
        <v>8.4732240328306325</v>
      </c>
      <c r="S115" s="8">
        <f t="shared" si="49"/>
        <v>8.7187645703392462</v>
      </c>
      <c r="T115" s="8">
        <f t="shared" si="49"/>
        <v>10.937513860138896</v>
      </c>
      <c r="U115" s="8">
        <f t="shared" si="49"/>
        <v>9.1067629593305419</v>
      </c>
      <c r="V115" s="8">
        <f t="shared" si="49"/>
        <v>5.0914048760510244</v>
      </c>
      <c r="W115" s="8">
        <f t="shared" si="49"/>
        <v>5.9766332802373228</v>
      </c>
    </row>
    <row r="116" spans="1:23" x14ac:dyDescent="0.25">
      <c r="A116" s="15" t="s">
        <v>56</v>
      </c>
      <c r="B116" s="16">
        <f>SUM(B117:B121)</f>
        <v>4.8182476400001839</v>
      </c>
      <c r="C116" s="16">
        <f t="shared" ref="C116:W116" si="50">SUM(C117:C121)</f>
        <v>13.412790600000132</v>
      </c>
      <c r="D116" s="16">
        <f t="shared" si="50"/>
        <v>15.188344599999873</v>
      </c>
      <c r="E116" s="16">
        <f t="shared" si="50"/>
        <v>12.421872320000126</v>
      </c>
      <c r="F116" s="16">
        <f t="shared" si="50"/>
        <v>8.2493077600000362</v>
      </c>
      <c r="G116" s="16">
        <f t="shared" si="50"/>
        <v>11.108125960001075</v>
      </c>
      <c r="H116" s="16">
        <f t="shared" si="50"/>
        <v>10.821894880001039</v>
      </c>
      <c r="I116" s="16">
        <f t="shared" si="50"/>
        <v>0.29169676000141465</v>
      </c>
      <c r="J116" s="16">
        <f t="shared" si="50"/>
        <v>-98.832249879998898</v>
      </c>
      <c r="K116" s="16">
        <f t="shared" si="50"/>
        <v>-49.092816360001457</v>
      </c>
      <c r="L116" s="16">
        <f t="shared" si="50"/>
        <v>-30.504935640000667</v>
      </c>
      <c r="M116" s="16">
        <f t="shared" si="50"/>
        <v>-53.927964239999483</v>
      </c>
      <c r="N116" s="16">
        <f t="shared" si="50"/>
        <v>-18.068623719999451</v>
      </c>
      <c r="O116" s="16">
        <f t="shared" si="50"/>
        <v>-17.570767239999057</v>
      </c>
      <c r="P116" s="16">
        <f t="shared" si="50"/>
        <v>-16.289150400000118</v>
      </c>
      <c r="Q116" s="16">
        <f t="shared" si="50"/>
        <v>-20.220754400000597</v>
      </c>
      <c r="R116" s="16">
        <f t="shared" si="50"/>
        <v>-16.46625883999954</v>
      </c>
      <c r="S116" s="16">
        <f t="shared" si="50"/>
        <v>-23.479426680002391</v>
      </c>
      <c r="T116" s="16">
        <f t="shared" si="50"/>
        <v>-15.818959479997726</v>
      </c>
      <c r="U116" s="16">
        <f t="shared" si="50"/>
        <v>-12.970922760000057</v>
      </c>
      <c r="V116" s="16">
        <f t="shared" si="50"/>
        <v>10.719478519998709</v>
      </c>
      <c r="W116" s="16">
        <f t="shared" si="50"/>
        <v>15.015600279999504</v>
      </c>
    </row>
    <row r="117" spans="1:23" x14ac:dyDescent="0.25">
      <c r="A117" s="10" t="s">
        <v>75</v>
      </c>
      <c r="B117" s="8">
        <f t="shared" ref="B117:W117" si="51">B19-B70</f>
        <v>0.1683092400000028</v>
      </c>
      <c r="C117" s="8">
        <f t="shared" si="51"/>
        <v>2.9493892399999986</v>
      </c>
      <c r="D117" s="8">
        <f t="shared" si="51"/>
        <v>1.4124879999999891</v>
      </c>
      <c r="E117" s="8">
        <f t="shared" si="51"/>
        <v>1.3848527599999798</v>
      </c>
      <c r="F117" s="8">
        <f t="shared" si="51"/>
        <v>1.3672975199999939</v>
      </c>
      <c r="G117" s="8">
        <f t="shared" si="51"/>
        <v>1.3672975199999939</v>
      </c>
      <c r="H117" s="8">
        <f t="shared" si="51"/>
        <v>1.3497422799999867</v>
      </c>
      <c r="I117" s="8">
        <f t="shared" si="51"/>
        <v>1.3497422799999867</v>
      </c>
      <c r="J117" s="8">
        <f t="shared" si="51"/>
        <v>1.3497422799999939</v>
      </c>
      <c r="K117" s="8">
        <f t="shared" si="51"/>
        <v>1.367297520000001</v>
      </c>
      <c r="L117" s="8">
        <f t="shared" si="51"/>
        <v>1.4024079999999941</v>
      </c>
      <c r="M117" s="8">
        <f t="shared" si="51"/>
        <v>1.3848527599999869</v>
      </c>
      <c r="N117" s="8">
        <f t="shared" si="51"/>
        <v>1.4024079999999941</v>
      </c>
      <c r="O117" s="8">
        <f t="shared" si="51"/>
        <v>1.4024079999999941</v>
      </c>
      <c r="P117" s="8">
        <f t="shared" si="51"/>
        <v>0.45946799999999399</v>
      </c>
      <c r="Q117" s="8">
        <f t="shared" si="51"/>
        <v>-2.0593992400000154</v>
      </c>
      <c r="R117" s="8">
        <f t="shared" si="51"/>
        <v>-2.0594972400000202</v>
      </c>
      <c r="S117" s="8">
        <f t="shared" si="51"/>
        <v>-0.4810126800000063</v>
      </c>
      <c r="T117" s="8">
        <f t="shared" si="51"/>
        <v>-0.48273632000000433</v>
      </c>
      <c r="U117" s="8">
        <f t="shared" si="51"/>
        <v>-0.17224196000000092</v>
      </c>
      <c r="V117" s="8">
        <f t="shared" si="51"/>
        <v>-8.5930560000001321E-2</v>
      </c>
      <c r="W117" s="8">
        <f t="shared" si="51"/>
        <v>-0.11595812000000194</v>
      </c>
    </row>
    <row r="118" spans="1:23" x14ac:dyDescent="0.25">
      <c r="A118" s="10" t="s">
        <v>58</v>
      </c>
      <c r="B118" s="8">
        <f t="shared" ref="B118:W118" si="52">B20-B71</f>
        <v>6.7170740800002022</v>
      </c>
      <c r="C118" s="8">
        <f t="shared" si="52"/>
        <v>9.1711282400001437</v>
      </c>
      <c r="D118" s="8">
        <f t="shared" si="52"/>
        <v>12.851625719999902</v>
      </c>
      <c r="E118" s="8">
        <f t="shared" si="52"/>
        <v>11.978569320000133</v>
      </c>
      <c r="F118" s="8">
        <f t="shared" si="52"/>
        <v>8.335817440000028</v>
      </c>
      <c r="G118" s="8">
        <f t="shared" si="52"/>
        <v>11.826761440001064</v>
      </c>
      <c r="H118" s="8">
        <f t="shared" si="52"/>
        <v>8.0759101200010264</v>
      </c>
      <c r="I118" s="8">
        <f t="shared" si="52"/>
        <v>-1.1876667199985604</v>
      </c>
      <c r="J118" s="8">
        <f t="shared" si="52"/>
        <v>-98.724089559998902</v>
      </c>
      <c r="K118" s="8">
        <f t="shared" si="52"/>
        <v>-52.164135640001405</v>
      </c>
      <c r="L118" s="8">
        <f t="shared" si="52"/>
        <v>-32.951984480000647</v>
      </c>
      <c r="M118" s="8">
        <f t="shared" si="52"/>
        <v>-54.785083199999463</v>
      </c>
      <c r="N118" s="8">
        <f t="shared" si="52"/>
        <v>-19.254116919999433</v>
      </c>
      <c r="O118" s="8">
        <f t="shared" si="52"/>
        <v>-15.617622239999037</v>
      </c>
      <c r="P118" s="8">
        <f t="shared" si="52"/>
        <v>-17.823144760000105</v>
      </c>
      <c r="Q118" s="8">
        <f t="shared" si="52"/>
        <v>-17.3365347200006</v>
      </c>
      <c r="R118" s="8">
        <f t="shared" si="52"/>
        <v>-14.846610519999558</v>
      </c>
      <c r="S118" s="8">
        <f t="shared" si="52"/>
        <v>-23.120665760002339</v>
      </c>
      <c r="T118" s="8">
        <f t="shared" si="52"/>
        <v>-15.457008159997713</v>
      </c>
      <c r="U118" s="8">
        <f t="shared" si="52"/>
        <v>-12.918194840000069</v>
      </c>
      <c r="V118" s="8">
        <f t="shared" si="52"/>
        <v>10.686972759998753</v>
      </c>
      <c r="W118" s="8">
        <f t="shared" si="52"/>
        <v>14.973141599999508</v>
      </c>
    </row>
    <row r="119" spans="1:23" x14ac:dyDescent="0.25">
      <c r="A119" s="10" t="s">
        <v>57</v>
      </c>
      <c r="B119" s="8">
        <f t="shared" ref="B119:W119" si="53">B21-B72</f>
        <v>0.94197299999999018</v>
      </c>
      <c r="C119" s="8">
        <f t="shared" si="53"/>
        <v>-2.7639999998996245E-5</v>
      </c>
      <c r="D119" s="8">
        <f t="shared" si="53"/>
        <v>-0.63298763999999608</v>
      </c>
      <c r="E119" s="8">
        <f t="shared" si="53"/>
        <v>0.31645236000001375</v>
      </c>
      <c r="F119" s="8">
        <f t="shared" si="53"/>
        <v>-1.8989789199999763</v>
      </c>
      <c r="G119" s="8">
        <f t="shared" si="53"/>
        <v>-1.5825195600000086</v>
      </c>
      <c r="H119" s="8">
        <f t="shared" si="53"/>
        <v>0.94956656000002226</v>
      </c>
      <c r="I119" s="8">
        <f t="shared" si="53"/>
        <v>-1.2658340800000047</v>
      </c>
      <c r="J119" s="8">
        <f t="shared" si="53"/>
        <v>-9.9040000009154028E-5</v>
      </c>
      <c r="K119" s="8">
        <f t="shared" si="53"/>
        <v>1.5823723599999795</v>
      </c>
      <c r="L119" s="8">
        <f t="shared" si="53"/>
        <v>1.5823723599999795</v>
      </c>
      <c r="M119" s="8">
        <f t="shared" si="53"/>
        <v>-8.9319999986514631E-5</v>
      </c>
      <c r="N119" s="8">
        <f t="shared" si="53"/>
        <v>1.1575999998569841E-4</v>
      </c>
      <c r="O119" s="8">
        <f t="shared" si="53"/>
        <v>-1.8987950800000277</v>
      </c>
      <c r="P119" s="8">
        <f t="shared" si="53"/>
        <v>0.63287008000000355</v>
      </c>
      <c r="Q119" s="8">
        <f t="shared" si="53"/>
        <v>-1.5824080000000009</v>
      </c>
      <c r="R119" s="8">
        <f t="shared" si="53"/>
        <v>0.94944200000001189</v>
      </c>
      <c r="S119" s="8">
        <f t="shared" si="53"/>
        <v>1.1495999999056039E-4</v>
      </c>
      <c r="T119" s="8">
        <f t="shared" si="53"/>
        <v>4.2759999992370012E-5</v>
      </c>
      <c r="U119" s="8">
        <f t="shared" si="53"/>
        <v>-1.0104000000410451E-4</v>
      </c>
      <c r="V119" s="8">
        <f t="shared" si="53"/>
        <v>-7.0399999998471685E-5</v>
      </c>
      <c r="W119" s="8">
        <f t="shared" si="53"/>
        <v>-1.0104000000410451E-4</v>
      </c>
    </row>
    <row r="120" spans="1:23" x14ac:dyDescent="0.25">
      <c r="A120" s="10" t="s">
        <v>59</v>
      </c>
      <c r="B120" s="8">
        <f t="shared" ref="B120:W120" si="54">B22-B73</f>
        <v>-3.0091086800000113</v>
      </c>
      <c r="C120" s="8">
        <f t="shared" si="54"/>
        <v>1.2923007599999892</v>
      </c>
      <c r="D120" s="8">
        <f t="shared" si="54"/>
        <v>1.557218519999978</v>
      </c>
      <c r="E120" s="8">
        <f t="shared" si="54"/>
        <v>-1.2580021200000004</v>
      </c>
      <c r="F120" s="8">
        <f t="shared" si="54"/>
        <v>0.4451717199999905</v>
      </c>
      <c r="G120" s="8">
        <f t="shared" si="54"/>
        <v>-0.50341343999997434</v>
      </c>
      <c r="H120" s="8">
        <f t="shared" si="54"/>
        <v>0.44667592000000411</v>
      </c>
      <c r="I120" s="8">
        <f t="shared" si="54"/>
        <v>1.3954552799999931</v>
      </c>
      <c r="J120" s="8">
        <f t="shared" si="54"/>
        <v>-1.4578035599999737</v>
      </c>
      <c r="K120" s="8">
        <f t="shared" si="54"/>
        <v>0.12164939999996705</v>
      </c>
      <c r="L120" s="8">
        <f t="shared" si="54"/>
        <v>-0.53773151999999413</v>
      </c>
      <c r="M120" s="8">
        <f t="shared" si="54"/>
        <v>-0.52764448000002062</v>
      </c>
      <c r="N120" s="8">
        <f t="shared" si="54"/>
        <v>-0.21703055999999776</v>
      </c>
      <c r="O120" s="8">
        <f t="shared" si="54"/>
        <v>-1.4567579199999869</v>
      </c>
      <c r="P120" s="8">
        <f t="shared" si="54"/>
        <v>0.44165627999998947</v>
      </c>
      <c r="Q120" s="8">
        <f t="shared" si="54"/>
        <v>0.75758756000001881</v>
      </c>
      <c r="R120" s="8">
        <f t="shared" si="54"/>
        <v>-0.5095930799999735</v>
      </c>
      <c r="S120" s="8">
        <f t="shared" si="54"/>
        <v>0.1221367999999643</v>
      </c>
      <c r="T120" s="8">
        <f t="shared" si="54"/>
        <v>0.12074223999999845</v>
      </c>
      <c r="U120" s="8">
        <f t="shared" si="54"/>
        <v>0.11961508000001686</v>
      </c>
      <c r="V120" s="8">
        <f t="shared" si="54"/>
        <v>0.11850671999995654</v>
      </c>
      <c r="W120" s="8">
        <f t="shared" si="54"/>
        <v>0.1585178400000018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24.00792932000013</v>
      </c>
      <c r="C122" s="16">
        <f t="shared" ref="C122:W122" si="56">SUM(C123:C125)</f>
        <v>21.587030239999876</v>
      </c>
      <c r="D122" s="16">
        <f t="shared" si="56"/>
        <v>25.769830039999988</v>
      </c>
      <c r="E122" s="16">
        <f t="shared" si="56"/>
        <v>26.313697639999873</v>
      </c>
      <c r="F122" s="16">
        <f t="shared" si="56"/>
        <v>24.096669840000118</v>
      </c>
      <c r="G122" s="16">
        <f t="shared" si="56"/>
        <v>24.305814719998352</v>
      </c>
      <c r="H122" s="16">
        <f t="shared" si="56"/>
        <v>30.280064119999793</v>
      </c>
      <c r="I122" s="16">
        <f t="shared" si="56"/>
        <v>7.9604525599996805</v>
      </c>
      <c r="J122" s="16">
        <f t="shared" si="56"/>
        <v>34.500076880000279</v>
      </c>
      <c r="K122" s="16">
        <f t="shared" si="56"/>
        <v>-2.2179400000027272E-2</v>
      </c>
      <c r="L122" s="16">
        <f t="shared" si="56"/>
        <v>-6.8042061200005719</v>
      </c>
      <c r="M122" s="16">
        <f t="shared" si="56"/>
        <v>16.764263880000613</v>
      </c>
      <c r="N122" s="16">
        <f t="shared" si="56"/>
        <v>-6.6157037042731872</v>
      </c>
      <c r="O122" s="16">
        <f t="shared" si="56"/>
        <v>-14.376424840000766</v>
      </c>
      <c r="P122" s="16">
        <f t="shared" si="56"/>
        <v>-6.9428173200000174</v>
      </c>
      <c r="Q122" s="16">
        <f t="shared" si="56"/>
        <v>-8.1705534800008763</v>
      </c>
      <c r="R122" s="16">
        <f t="shared" si="56"/>
        <v>-4.8714763200002835</v>
      </c>
      <c r="S122" s="16">
        <f t="shared" si="56"/>
        <v>-3.5635105999998586</v>
      </c>
      <c r="T122" s="16">
        <f t="shared" si="56"/>
        <v>-2.5434202000002415</v>
      </c>
      <c r="U122" s="16">
        <f t="shared" si="56"/>
        <v>-2.5080170800002861</v>
      </c>
      <c r="V122" s="16">
        <f t="shared" si="56"/>
        <v>-2.2067644399994606</v>
      </c>
      <c r="W122" s="16">
        <f t="shared" si="56"/>
        <v>0.13526508000074955</v>
      </c>
    </row>
    <row r="123" spans="1:23" x14ac:dyDescent="0.25">
      <c r="A123" s="10" t="s">
        <v>62</v>
      </c>
      <c r="B123" s="8">
        <f t="shared" ref="B123:W123" si="57">B25-B76</f>
        <v>33.227887280000118</v>
      </c>
      <c r="C123" s="8">
        <f t="shared" si="57"/>
        <v>31.739679040000055</v>
      </c>
      <c r="D123" s="8">
        <f t="shared" si="57"/>
        <v>37.947475200000099</v>
      </c>
      <c r="E123" s="8">
        <f t="shared" si="57"/>
        <v>41.55560947999993</v>
      </c>
      <c r="F123" s="8">
        <f t="shared" si="57"/>
        <v>30.371026839999899</v>
      </c>
      <c r="G123" s="8">
        <f t="shared" si="57"/>
        <v>38.130265039999813</v>
      </c>
      <c r="H123" s="8">
        <f t="shared" si="57"/>
        <v>32.37287096</v>
      </c>
      <c r="I123" s="8">
        <f t="shared" si="57"/>
        <v>-2.8069032400001106</v>
      </c>
      <c r="J123" s="8">
        <f t="shared" si="57"/>
        <v>0.61194356000021344</v>
      </c>
      <c r="K123" s="8">
        <f t="shared" si="57"/>
        <v>0.64697603999991316</v>
      </c>
      <c r="L123" s="8">
        <f t="shared" si="57"/>
        <v>-0.99400340000011056</v>
      </c>
      <c r="M123" s="8">
        <f t="shared" si="57"/>
        <v>4.0468128800000613</v>
      </c>
      <c r="N123" s="8">
        <f t="shared" si="57"/>
        <v>-1.5410323999999491</v>
      </c>
      <c r="O123" s="8">
        <f t="shared" si="57"/>
        <v>-4.845471320000172</v>
      </c>
      <c r="P123" s="8">
        <f t="shared" si="57"/>
        <v>1.1375071999998454</v>
      </c>
      <c r="Q123" s="8">
        <f t="shared" si="57"/>
        <v>-1.3763939600004278</v>
      </c>
      <c r="R123" s="8">
        <f t="shared" si="57"/>
        <v>-1.9854480000002468</v>
      </c>
      <c r="S123" s="8">
        <f t="shared" si="57"/>
        <v>-0.10557843999981742</v>
      </c>
      <c r="T123" s="8">
        <f t="shared" si="57"/>
        <v>-5.3593640000258347E-2</v>
      </c>
      <c r="U123" s="8">
        <f t="shared" si="57"/>
        <v>-3.0855199995585281E-3</v>
      </c>
      <c r="V123" s="8">
        <f t="shared" si="57"/>
        <v>-1.5611999992870551E-4</v>
      </c>
      <c r="W123" s="8">
        <f t="shared" si="57"/>
        <v>2.7839999688694661E-5</v>
      </c>
    </row>
    <row r="124" spans="1:23" x14ac:dyDescent="0.25">
      <c r="A124" s="10" t="s">
        <v>63</v>
      </c>
      <c r="B124" s="8">
        <f t="shared" ref="B124:W124" si="58">B26-B77</f>
        <v>28.314281519999895</v>
      </c>
      <c r="C124" s="8">
        <f t="shared" si="58"/>
        <v>25.333851279999635</v>
      </c>
      <c r="D124" s="8">
        <f t="shared" si="58"/>
        <v>16.924877999999808</v>
      </c>
      <c r="E124" s="8">
        <f t="shared" si="58"/>
        <v>11.887208759999794</v>
      </c>
      <c r="F124" s="8">
        <f t="shared" si="58"/>
        <v>14.644271760000265</v>
      </c>
      <c r="G124" s="8">
        <f t="shared" si="58"/>
        <v>10.807508159998633</v>
      </c>
      <c r="H124" s="8">
        <f t="shared" si="58"/>
        <v>21.867535079999925</v>
      </c>
      <c r="I124" s="8">
        <f t="shared" si="58"/>
        <v>17.623916119999876</v>
      </c>
      <c r="J124" s="8">
        <f t="shared" si="58"/>
        <v>39.124258000000054</v>
      </c>
      <c r="K124" s="8">
        <f t="shared" si="58"/>
        <v>23.699116360000062</v>
      </c>
      <c r="L124" s="8">
        <f t="shared" si="58"/>
        <v>18.270228239999597</v>
      </c>
      <c r="M124" s="8">
        <f t="shared" si="58"/>
        <v>55.083702360000416</v>
      </c>
      <c r="N124" s="8">
        <f t="shared" si="58"/>
        <v>20.829303055726768</v>
      </c>
      <c r="O124" s="8">
        <f t="shared" si="58"/>
        <v>14.499270159999469</v>
      </c>
      <c r="P124" s="8">
        <f t="shared" si="58"/>
        <v>22.190511000000242</v>
      </c>
      <c r="Q124" s="8">
        <f t="shared" si="58"/>
        <v>17.393020279999519</v>
      </c>
      <c r="R124" s="8">
        <f t="shared" si="58"/>
        <v>20.111706920000188</v>
      </c>
      <c r="S124" s="8">
        <f t="shared" si="58"/>
        <v>19.365123159999712</v>
      </c>
      <c r="T124" s="8">
        <f t="shared" si="58"/>
        <v>20.94016600000009</v>
      </c>
      <c r="U124" s="8">
        <f t="shared" si="58"/>
        <v>21.233889399999271</v>
      </c>
      <c r="V124" s="8">
        <f t="shared" si="58"/>
        <v>21.223662720000448</v>
      </c>
      <c r="W124" s="8">
        <f t="shared" si="58"/>
        <v>24.165400120001095</v>
      </c>
    </row>
    <row r="125" spans="1:23" x14ac:dyDescent="0.25">
      <c r="A125" s="10" t="s">
        <v>64</v>
      </c>
      <c r="B125" s="8">
        <f t="shared" ref="B125:W125" si="59">B27-B78</f>
        <v>-37.534239479999883</v>
      </c>
      <c r="C125" s="8">
        <f t="shared" si="59"/>
        <v>-35.486500079999814</v>
      </c>
      <c r="D125" s="8">
        <f t="shared" si="59"/>
        <v>-29.102523159999919</v>
      </c>
      <c r="E125" s="8">
        <f t="shared" si="59"/>
        <v>-27.129120599999851</v>
      </c>
      <c r="F125" s="8">
        <f t="shared" si="59"/>
        <v>-20.918628760000047</v>
      </c>
      <c r="G125" s="8">
        <f t="shared" si="59"/>
        <v>-24.631958480000094</v>
      </c>
      <c r="H125" s="8">
        <f t="shared" si="59"/>
        <v>-23.960341920000133</v>
      </c>
      <c r="I125" s="8">
        <f t="shared" si="59"/>
        <v>-6.8565603200000851</v>
      </c>
      <c r="J125" s="8">
        <f t="shared" si="59"/>
        <v>-5.236124679999989</v>
      </c>
      <c r="K125" s="8">
        <f t="shared" si="59"/>
        <v>-24.368271800000002</v>
      </c>
      <c r="L125" s="8">
        <f t="shared" si="59"/>
        <v>-24.080430960000058</v>
      </c>
      <c r="M125" s="8">
        <f t="shared" si="59"/>
        <v>-42.366251359999865</v>
      </c>
      <c r="N125" s="8">
        <f t="shared" si="59"/>
        <v>-25.903974360000007</v>
      </c>
      <c r="O125" s="8">
        <f t="shared" si="59"/>
        <v>-24.030223680000063</v>
      </c>
      <c r="P125" s="8">
        <f t="shared" si="59"/>
        <v>-30.270835520000105</v>
      </c>
      <c r="Q125" s="8">
        <f t="shared" si="59"/>
        <v>-24.187179799999967</v>
      </c>
      <c r="R125" s="8">
        <f t="shared" si="59"/>
        <v>-22.997735240000225</v>
      </c>
      <c r="S125" s="8">
        <f t="shared" si="59"/>
        <v>-22.823055319999753</v>
      </c>
      <c r="T125" s="8">
        <f t="shared" si="59"/>
        <v>-23.429992560000073</v>
      </c>
      <c r="U125" s="8">
        <f t="shared" si="59"/>
        <v>-23.738820959999998</v>
      </c>
      <c r="V125" s="8">
        <f t="shared" si="59"/>
        <v>-23.43027103999998</v>
      </c>
      <c r="W125" s="8">
        <f t="shared" si="59"/>
        <v>-24.030162880000034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-2.9848921023756247E-6</v>
      </c>
      <c r="C131" s="16">
        <f t="shared" ref="C131:W131" si="65">SUM(C132:C135)</f>
        <v>2.6478348624792147E-6</v>
      </c>
      <c r="D131" s="16">
        <f t="shared" si="65"/>
        <v>1.2382945229205689E-6</v>
      </c>
      <c r="E131" s="16">
        <f t="shared" si="65"/>
        <v>-2.3765760310823225E-6</v>
      </c>
      <c r="F131" s="16">
        <f t="shared" si="65"/>
        <v>-2.5801689869098254E-6</v>
      </c>
      <c r="G131" s="16">
        <f t="shared" si="65"/>
        <v>-5.206169410243433E-6</v>
      </c>
      <c r="H131" s="16">
        <f t="shared" si="65"/>
        <v>-1.2892795654195766E-5</v>
      </c>
      <c r="I131" s="16">
        <f t="shared" si="65"/>
        <v>1.0804915106632507E-5</v>
      </c>
      <c r="J131" s="16">
        <f t="shared" si="65"/>
        <v>1.0474865895560015E-5</v>
      </c>
      <c r="K131" s="16">
        <f t="shared" si="65"/>
        <v>1.1113878930935073E-5</v>
      </c>
      <c r="L131" s="16">
        <f t="shared" si="65"/>
        <v>-3.2642376606162316E-6</v>
      </c>
      <c r="M131" s="16">
        <f t="shared" si="65"/>
        <v>8.88291007683506E-6</v>
      </c>
      <c r="N131" s="16">
        <f t="shared" si="65"/>
        <v>-4.4491466484330999E-6</v>
      </c>
      <c r="O131" s="16">
        <f t="shared" si="65"/>
        <v>4.3380552732230626E-6</v>
      </c>
      <c r="P131" s="16">
        <f t="shared" si="65"/>
        <v>1.7161513543584306E-6</v>
      </c>
      <c r="Q131" s="16">
        <f t="shared" si="65"/>
        <v>-2.5076912990584788E-6</v>
      </c>
      <c r="R131" s="16">
        <f t="shared" si="65"/>
        <v>1.596972475370606E-6</v>
      </c>
      <c r="S131" s="16">
        <f t="shared" si="65"/>
        <v>-7.2252267191430519E-7</v>
      </c>
      <c r="T131" s="16">
        <f t="shared" si="65"/>
        <v>6.0147763125684151E-6</v>
      </c>
      <c r="U131" s="16">
        <f t="shared" si="65"/>
        <v>4.7803570089044456E-6</v>
      </c>
      <c r="V131" s="16">
        <f t="shared" si="65"/>
        <v>-6.9318123578909763E-6</v>
      </c>
      <c r="W131" s="16">
        <f t="shared" si="65"/>
        <v>-5.3697917490325153E-6</v>
      </c>
    </row>
    <row r="132" spans="1:23" x14ac:dyDescent="0.25">
      <c r="A132" s="9" t="s">
        <v>69</v>
      </c>
      <c r="B132" s="8">
        <f t="shared" ref="B132:W132" si="66">B34-B85</f>
        <v>-3.0386554499273188E-6</v>
      </c>
      <c r="C132" s="8">
        <f t="shared" si="66"/>
        <v>-1.0634485079208389E-6</v>
      </c>
      <c r="D132" s="8">
        <f t="shared" si="66"/>
        <v>4.6889012992323842E-6</v>
      </c>
      <c r="E132" s="8">
        <f t="shared" si="66"/>
        <v>-4.0959118905448122E-6</v>
      </c>
      <c r="F132" s="8">
        <f t="shared" si="66"/>
        <v>-1.7441327599954093E-6</v>
      </c>
      <c r="G132" s="8">
        <f t="shared" si="66"/>
        <v>3.2907421427808004E-6</v>
      </c>
      <c r="H132" s="8">
        <f t="shared" si="66"/>
        <v>-2.2467777398560429E-6</v>
      </c>
      <c r="I132" s="8">
        <f t="shared" si="66"/>
        <v>3.6123014979239088E-7</v>
      </c>
      <c r="J132" s="8">
        <f t="shared" si="66"/>
        <v>4.9506377308716765E-6</v>
      </c>
      <c r="K132" s="8">
        <f t="shared" si="66"/>
        <v>1.6515978131792508E-6</v>
      </c>
      <c r="L132" s="8">
        <f t="shared" si="66"/>
        <v>-9.3804419520893134E-7</v>
      </c>
      <c r="M132" s="8">
        <f t="shared" si="66"/>
        <v>-2.0001359644084005E-6</v>
      </c>
      <c r="N132" s="8">
        <f t="shared" si="66"/>
        <v>-2.4145597308233846E-6</v>
      </c>
      <c r="O132" s="8">
        <f t="shared" si="66"/>
        <v>2.1407413441920653E-7</v>
      </c>
      <c r="P132" s="8">
        <f t="shared" si="66"/>
        <v>-2.8169802135380451E-6</v>
      </c>
      <c r="Q132" s="8">
        <f t="shared" si="66"/>
        <v>4.3301999994582729E-6</v>
      </c>
      <c r="R132" s="8">
        <f t="shared" si="66"/>
        <v>-1.9270280517957872E-6</v>
      </c>
      <c r="S132" s="8">
        <f t="shared" si="66"/>
        <v>-4.0796430766931735E-6</v>
      </c>
      <c r="T132" s="8">
        <f t="shared" si="66"/>
        <v>-1.3302569641382433E-6</v>
      </c>
      <c r="U132" s="8">
        <f t="shared" si="66"/>
        <v>-2.4470930384268286E-6</v>
      </c>
      <c r="V132" s="8">
        <f t="shared" si="66"/>
        <v>1.4432746411330299E-6</v>
      </c>
      <c r="W132" s="8">
        <f t="shared" si="66"/>
        <v>-2.531227210056386E-6</v>
      </c>
    </row>
    <row r="133" spans="1:23" x14ac:dyDescent="0.25">
      <c r="A133" s="9" t="s">
        <v>70</v>
      </c>
      <c r="B133" s="8">
        <f t="shared" ref="B133:W133" si="67">B35-B86</f>
        <v>-3.7696477193094324E-6</v>
      </c>
      <c r="C133" s="8">
        <f t="shared" si="67"/>
        <v>3.4706225733316387E-6</v>
      </c>
      <c r="D133" s="8">
        <f t="shared" si="67"/>
        <v>1.1979418559349142E-6</v>
      </c>
      <c r="E133" s="8">
        <f t="shared" si="67"/>
        <v>-4.2903266148641706E-6</v>
      </c>
      <c r="F133" s="8">
        <f t="shared" si="67"/>
        <v>2.4309704258484999E-6</v>
      </c>
      <c r="G133" s="8">
        <f t="shared" si="67"/>
        <v>-1.8476356444807607E-6</v>
      </c>
      <c r="H133" s="8">
        <f t="shared" si="67"/>
        <v>-4.5197474491942558E-6</v>
      </c>
      <c r="I133" s="8">
        <f t="shared" si="67"/>
        <v>1.4194612276696716E-6</v>
      </c>
      <c r="J133" s="8">
        <f t="shared" si="67"/>
        <v>1.3553438975577592E-6</v>
      </c>
      <c r="K133" s="8">
        <f t="shared" si="67"/>
        <v>3.0385853051484446E-6</v>
      </c>
      <c r="L133" s="8">
        <f t="shared" si="67"/>
        <v>-8.9066588770947419E-8</v>
      </c>
      <c r="M133" s="8">
        <f t="shared" si="67"/>
        <v>3.0369997148227412E-6</v>
      </c>
      <c r="N133" s="8">
        <f t="shared" si="67"/>
        <v>7.279999749698618E-7</v>
      </c>
      <c r="O133" s="8">
        <f t="shared" si="67"/>
        <v>6.7326681119084242E-7</v>
      </c>
      <c r="P133" s="8">
        <f t="shared" si="67"/>
        <v>-1.12890018044709E-6</v>
      </c>
      <c r="Q133" s="8">
        <f t="shared" si="67"/>
        <v>-2.7181199584447313E-6</v>
      </c>
      <c r="R133" s="8">
        <f t="shared" si="67"/>
        <v>-1.6564465568080777E-6</v>
      </c>
      <c r="S133" s="8">
        <f t="shared" si="67"/>
        <v>4.3163998952877591E-6</v>
      </c>
      <c r="T133" s="8">
        <f t="shared" si="67"/>
        <v>-1.4493335811494035E-6</v>
      </c>
      <c r="U133" s="8">
        <f t="shared" si="67"/>
        <v>4.5145668536861194E-6</v>
      </c>
      <c r="V133" s="8">
        <f t="shared" si="67"/>
        <v>-1.0946000656986143E-6</v>
      </c>
      <c r="W133" s="8">
        <f t="shared" si="67"/>
        <v>3.5409333349889494E-6</v>
      </c>
    </row>
    <row r="134" spans="1:23" x14ac:dyDescent="0.25">
      <c r="A134" s="9" t="s">
        <v>71</v>
      </c>
      <c r="B134" s="8">
        <f t="shared" ref="B134:W134" si="68">B36-B87</f>
        <v>1.1024079391575015E-6</v>
      </c>
      <c r="C134" s="8">
        <f t="shared" si="68"/>
        <v>1.3712405015908757E-6</v>
      </c>
      <c r="D134" s="8">
        <f t="shared" si="68"/>
        <v>-3.6034404402585096E-6</v>
      </c>
      <c r="E134" s="8">
        <f t="shared" si="68"/>
        <v>4.9515310998060613E-6</v>
      </c>
      <c r="F134" s="8">
        <f t="shared" si="68"/>
        <v>-3.6670515495274003E-6</v>
      </c>
      <c r="G134" s="8">
        <f t="shared" si="68"/>
        <v>-2.4343564088979974E-6</v>
      </c>
      <c r="H134" s="8">
        <f t="shared" si="68"/>
        <v>-4.3697484688465238E-6</v>
      </c>
      <c r="I134" s="8">
        <f t="shared" si="68"/>
        <v>4.0360997388688702E-6</v>
      </c>
      <c r="J134" s="8">
        <f t="shared" si="68"/>
        <v>3.8645940705350768E-6</v>
      </c>
      <c r="K134" s="8">
        <f t="shared" si="68"/>
        <v>2.800089949239748E-6</v>
      </c>
      <c r="L134" s="8">
        <f t="shared" si="68"/>
        <v>-4.8384114403887679E-6</v>
      </c>
      <c r="M134" s="8">
        <f t="shared" si="68"/>
        <v>3.9157972899772631E-6</v>
      </c>
      <c r="N134" s="8">
        <f t="shared" si="68"/>
        <v>1.0720876799652501E-6</v>
      </c>
      <c r="O134" s="8">
        <f t="shared" si="68"/>
        <v>4.1616505903618872E-6</v>
      </c>
      <c r="P134" s="8">
        <f t="shared" si="68"/>
        <v>4.0250877706426991E-6</v>
      </c>
      <c r="Q134" s="8">
        <f t="shared" si="68"/>
        <v>-2.9999999995311555E-6</v>
      </c>
      <c r="R134" s="8">
        <f t="shared" si="68"/>
        <v>3.3745589800293629E-6</v>
      </c>
      <c r="S134" s="8">
        <f t="shared" si="68"/>
        <v>-5.0152579866846736E-8</v>
      </c>
      <c r="T134" s="8">
        <f t="shared" si="68"/>
        <v>4.847453618950226E-6</v>
      </c>
      <c r="U134" s="8">
        <f t="shared" si="68"/>
        <v>2.488273600498303E-6</v>
      </c>
      <c r="V134" s="8">
        <f t="shared" si="68"/>
        <v>-2.4501747404315211E-6</v>
      </c>
      <c r="W134" s="8">
        <f t="shared" si="68"/>
        <v>-4.4883525003314162E-6</v>
      </c>
    </row>
    <row r="135" spans="1:23" x14ac:dyDescent="0.25">
      <c r="A135" s="9" t="s">
        <v>67</v>
      </c>
      <c r="B135" s="8">
        <f t="shared" ref="B135:W135" si="69">SUM(B37:B41)-B88</f>
        <v>2.7210031277036251E-6</v>
      </c>
      <c r="C135" s="8">
        <f t="shared" si="69"/>
        <v>-1.1305797045224608E-6</v>
      </c>
      <c r="D135" s="8">
        <f t="shared" si="69"/>
        <v>-1.0451081919882199E-6</v>
      </c>
      <c r="E135" s="8">
        <f t="shared" si="69"/>
        <v>1.0581313745205989E-6</v>
      </c>
      <c r="F135" s="8">
        <f t="shared" si="69"/>
        <v>4.0004489676448429E-7</v>
      </c>
      <c r="G135" s="8">
        <f t="shared" si="69"/>
        <v>-4.2149194996454753E-6</v>
      </c>
      <c r="H135" s="8">
        <f t="shared" si="69"/>
        <v>-1.7565219962989431E-6</v>
      </c>
      <c r="I135" s="8">
        <f t="shared" si="69"/>
        <v>4.9881239903015739E-6</v>
      </c>
      <c r="J135" s="8">
        <f t="shared" si="69"/>
        <v>3.0429019659550249E-7</v>
      </c>
      <c r="K135" s="8">
        <f t="shared" si="69"/>
        <v>3.6236058633676294E-6</v>
      </c>
      <c r="L135" s="8">
        <f t="shared" si="69"/>
        <v>2.6012845637524151E-6</v>
      </c>
      <c r="M135" s="8">
        <f t="shared" si="69"/>
        <v>3.9302490364434561E-6</v>
      </c>
      <c r="N135" s="8">
        <f t="shared" si="69"/>
        <v>-3.8346745725448272E-6</v>
      </c>
      <c r="O135" s="8">
        <f t="shared" si="69"/>
        <v>-7.1093626274887356E-7</v>
      </c>
      <c r="P135" s="8">
        <f t="shared" si="69"/>
        <v>1.6369439777008665E-6</v>
      </c>
      <c r="Q135" s="8">
        <f t="shared" si="69"/>
        <v>-1.1197713405408649E-6</v>
      </c>
      <c r="R135" s="8">
        <f t="shared" si="69"/>
        <v>1.805888103945108E-6</v>
      </c>
      <c r="S135" s="8">
        <f t="shared" si="69"/>
        <v>-9.0912691064204409E-7</v>
      </c>
      <c r="T135" s="8">
        <f t="shared" si="69"/>
        <v>3.9469132389058359E-6</v>
      </c>
      <c r="U135" s="8">
        <f t="shared" si="69"/>
        <v>2.2460959314685169E-7</v>
      </c>
      <c r="V135" s="8">
        <f t="shared" si="69"/>
        <v>-4.8303121928938708E-6</v>
      </c>
      <c r="W135" s="8">
        <f t="shared" si="69"/>
        <v>-1.8911453736336625E-6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-0.99244200000000404</v>
      </c>
      <c r="C139" s="16">
        <f t="shared" ref="C139:W139" si="73">SUM(C140:C141)</f>
        <v>-1.9915626400000122</v>
      </c>
      <c r="D139" s="16">
        <f t="shared" si="73"/>
        <v>-1.8852507199999593</v>
      </c>
      <c r="E139" s="16">
        <f t="shared" si="73"/>
        <v>-0.64689788000009685</v>
      </c>
      <c r="F139" s="16">
        <f t="shared" si="73"/>
        <v>-2.067728359999947</v>
      </c>
      <c r="G139" s="16">
        <f t="shared" si="73"/>
        <v>-1.391818400000048</v>
      </c>
      <c r="H139" s="16">
        <f t="shared" si="73"/>
        <v>-3.5920992799999922</v>
      </c>
      <c r="I139" s="16">
        <f t="shared" si="73"/>
        <v>-0.29552824000005273</v>
      </c>
      <c r="J139" s="16">
        <f t="shared" si="73"/>
        <v>-3.0667574399998898</v>
      </c>
      <c r="K139" s="16">
        <f t="shared" si="73"/>
        <v>-0.33734184000008582</v>
      </c>
      <c r="L139" s="16">
        <f t="shared" si="73"/>
        <v>-3.9439687200000826</v>
      </c>
      <c r="M139" s="16">
        <f t="shared" si="73"/>
        <v>-1.803544519999889</v>
      </c>
      <c r="N139" s="16">
        <f t="shared" si="73"/>
        <v>-1.8952898000002243</v>
      </c>
      <c r="O139" s="16">
        <f t="shared" si="73"/>
        <v>2.98429896000005</v>
      </c>
      <c r="P139" s="16">
        <f t="shared" si="73"/>
        <v>4.5712383200000026</v>
      </c>
      <c r="Q139" s="16">
        <f t="shared" si="73"/>
        <v>1.6251048399998975</v>
      </c>
      <c r="R139" s="16">
        <f t="shared" si="73"/>
        <v>1.8132877200000301</v>
      </c>
      <c r="S139" s="16">
        <f t="shared" si="73"/>
        <v>3.9836068399998048</v>
      </c>
      <c r="T139" s="16">
        <f t="shared" si="73"/>
        <v>4.8679797999998442</v>
      </c>
      <c r="U139" s="16">
        <f t="shared" si="73"/>
        <v>4.9333647200000854</v>
      </c>
      <c r="V139" s="16">
        <f t="shared" si="73"/>
        <v>1.290706000000057</v>
      </c>
      <c r="W139" s="16">
        <f t="shared" si="73"/>
        <v>2.4687380400000336</v>
      </c>
    </row>
    <row r="140" spans="1:23" x14ac:dyDescent="0.25">
      <c r="A140" s="9" t="s">
        <v>73</v>
      </c>
      <c r="B140" s="8">
        <f t="shared" ref="B140:W140" si="74">B46-B93</f>
        <v>-1.1253472399999964</v>
      </c>
      <c r="C140" s="8">
        <f t="shared" si="74"/>
        <v>-1.1253472399999964</v>
      </c>
      <c r="D140" s="8">
        <f t="shared" si="74"/>
        <v>-1.0551262799999677</v>
      </c>
      <c r="E140" s="8">
        <f t="shared" si="74"/>
        <v>-1.0197569600000804</v>
      </c>
      <c r="F140" s="8">
        <f t="shared" si="74"/>
        <v>-1.1780129599999611</v>
      </c>
      <c r="G140" s="8">
        <f t="shared" si="74"/>
        <v>-1.4418592400000421</v>
      </c>
      <c r="H140" s="8">
        <f t="shared" si="74"/>
        <v>-1.4769697199999996</v>
      </c>
      <c r="I140" s="8">
        <f t="shared" si="74"/>
        <v>-1.5474495200000433</v>
      </c>
      <c r="J140" s="8">
        <f t="shared" si="74"/>
        <v>-1.7759264799998959</v>
      </c>
      <c r="K140" s="8">
        <f t="shared" si="74"/>
        <v>-1.5123390400000858</v>
      </c>
      <c r="L140" s="8">
        <f t="shared" si="74"/>
        <v>-1.6527809600000865</v>
      </c>
      <c r="M140" s="8">
        <f t="shared" si="74"/>
        <v>-1.7408159999998816</v>
      </c>
      <c r="N140" s="8">
        <f t="shared" si="74"/>
        <v>-1.8464062800002239</v>
      </c>
      <c r="O140" s="8">
        <f t="shared" si="74"/>
        <v>3.0331824800000504</v>
      </c>
      <c r="P140" s="8">
        <f t="shared" si="74"/>
        <v>4.6201524800000016</v>
      </c>
      <c r="Q140" s="8">
        <f t="shared" si="74"/>
        <v>3.2399522799998977</v>
      </c>
      <c r="R140" s="8">
        <f t="shared" si="74"/>
        <v>2.7871067600000288</v>
      </c>
      <c r="S140" s="8">
        <f t="shared" si="74"/>
        <v>4.0259858399998052</v>
      </c>
      <c r="T140" s="8">
        <f t="shared" si="74"/>
        <v>4.9411179999998467</v>
      </c>
      <c r="U140" s="8">
        <f t="shared" si="74"/>
        <v>5.0113707600000907</v>
      </c>
      <c r="V140" s="8">
        <f t="shared" si="74"/>
        <v>1.3557551600000579</v>
      </c>
      <c r="W140" s="8">
        <f t="shared" si="74"/>
        <v>2.4687936000000263</v>
      </c>
    </row>
    <row r="141" spans="1:23" x14ac:dyDescent="0.25">
      <c r="A141" s="11" t="s">
        <v>74</v>
      </c>
      <c r="B141" s="12">
        <f t="shared" ref="B141:W141" si="75">B47-B94</f>
        <v>0.13290523999999238</v>
      </c>
      <c r="C141" s="12">
        <f t="shared" si="75"/>
        <v>-0.86621540000001573</v>
      </c>
      <c r="D141" s="12">
        <f t="shared" si="75"/>
        <v>-0.83012443999999164</v>
      </c>
      <c r="E141" s="12">
        <f t="shared" si="75"/>
        <v>0.37285907999998358</v>
      </c>
      <c r="F141" s="12">
        <f t="shared" si="75"/>
        <v>-0.88971539999998583</v>
      </c>
      <c r="G141" s="12">
        <f t="shared" si="75"/>
        <v>5.0040839999994091E-2</v>
      </c>
      <c r="H141" s="12">
        <f t="shared" si="75"/>
        <v>-2.1151295599999926</v>
      </c>
      <c r="I141" s="12">
        <f t="shared" si="75"/>
        <v>1.2519212799999906</v>
      </c>
      <c r="J141" s="12">
        <f t="shared" si="75"/>
        <v>-1.2908309599999939</v>
      </c>
      <c r="K141" s="12">
        <f t="shared" si="75"/>
        <v>1.1749972</v>
      </c>
      <c r="L141" s="12">
        <f t="shared" si="75"/>
        <v>-2.2911877599999961</v>
      </c>
      <c r="M141" s="12">
        <f t="shared" si="75"/>
        <v>-6.2728520000007393E-2</v>
      </c>
      <c r="N141" s="12">
        <f t="shared" si="75"/>
        <v>-4.8883520000000402E-2</v>
      </c>
      <c r="O141" s="12">
        <f t="shared" si="75"/>
        <v>-4.8883520000000402E-2</v>
      </c>
      <c r="P141" s="12">
        <f t="shared" si="75"/>
        <v>-4.891415999999893E-2</v>
      </c>
      <c r="Q141" s="12">
        <f t="shared" si="75"/>
        <v>-1.6148474400000001</v>
      </c>
      <c r="R141" s="12">
        <f t="shared" si="75"/>
        <v>-0.97381903999999864</v>
      </c>
      <c r="S141" s="12">
        <f t="shared" si="75"/>
        <v>-4.2379000000000389E-2</v>
      </c>
      <c r="T141" s="12">
        <f t="shared" si="75"/>
        <v>-7.3138200000002485E-2</v>
      </c>
      <c r="U141" s="12">
        <f t="shared" si="75"/>
        <v>-7.8006040000005328E-2</v>
      </c>
      <c r="V141" s="12">
        <f t="shared" si="75"/>
        <v>-6.5049160000000938E-2</v>
      </c>
      <c r="W141" s="12">
        <f t="shared" si="75"/>
        <v>-5.5559999992738085E-5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14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59225.128709999997</v>
      </c>
      <c r="C3" s="5">
        <f t="shared" ref="C3:W3" si="0">SUM(C4,C33,C42,C43,C44,C45)</f>
        <v>60784.063439999998</v>
      </c>
      <c r="D3" s="5">
        <f t="shared" si="0"/>
        <v>59723.257270000002</v>
      </c>
      <c r="E3" s="5">
        <f t="shared" si="0"/>
        <v>62485.346270000002</v>
      </c>
      <c r="F3" s="5">
        <f t="shared" si="0"/>
        <v>60964.718790000006</v>
      </c>
      <c r="G3" s="5">
        <f t="shared" si="0"/>
        <v>61224.368569999984</v>
      </c>
      <c r="H3" s="5">
        <f t="shared" si="0"/>
        <v>60542.896000000001</v>
      </c>
      <c r="I3" s="5">
        <f t="shared" si="0"/>
        <v>59496.02739000001</v>
      </c>
      <c r="J3" s="5">
        <f t="shared" si="0"/>
        <v>58177.200309999993</v>
      </c>
      <c r="K3" s="5">
        <f t="shared" si="0"/>
        <v>52268.121470000006</v>
      </c>
      <c r="L3" s="5">
        <f t="shared" si="0"/>
        <v>52807.927010000014</v>
      </c>
      <c r="M3" s="5">
        <f t="shared" si="0"/>
        <v>50980.340789999987</v>
      </c>
      <c r="N3" s="5">
        <f t="shared" si="0"/>
        <v>47341.688070000004</v>
      </c>
      <c r="O3" s="5">
        <f t="shared" si="0"/>
        <v>44179.866709999995</v>
      </c>
      <c r="P3" s="5">
        <f t="shared" si="0"/>
        <v>44330.414280000005</v>
      </c>
      <c r="Q3" s="5">
        <f t="shared" si="0"/>
        <v>47269.097819999995</v>
      </c>
      <c r="R3" s="5">
        <f t="shared" si="0"/>
        <v>47764.270729999989</v>
      </c>
      <c r="S3" s="5">
        <f t="shared" si="0"/>
        <v>50260.650759999997</v>
      </c>
      <c r="T3" s="5">
        <f t="shared" si="0"/>
        <v>50375.329689999984</v>
      </c>
      <c r="U3" s="5">
        <f t="shared" si="0"/>
        <v>50161.032649999994</v>
      </c>
      <c r="V3" s="5">
        <f t="shared" si="0"/>
        <v>47644.210719999988</v>
      </c>
      <c r="W3" s="5">
        <f t="shared" si="0"/>
        <v>48938.605770000009</v>
      </c>
    </row>
    <row r="4" spans="1:23" x14ac:dyDescent="0.25">
      <c r="A4" s="13" t="s">
        <v>115</v>
      </c>
      <c r="B4" s="14">
        <f>SUM(B5,B31,B32)</f>
        <v>52547.003469999996</v>
      </c>
      <c r="C4" s="14">
        <f t="shared" ref="C4:W4" si="1">SUM(C5,C31,C32)</f>
        <v>54402.101580000002</v>
      </c>
      <c r="D4" s="14">
        <f t="shared" si="1"/>
        <v>53365.75662</v>
      </c>
      <c r="E4" s="14">
        <f t="shared" si="1"/>
        <v>56149.462780000002</v>
      </c>
      <c r="F4" s="14">
        <f t="shared" si="1"/>
        <v>54410.825519999999</v>
      </c>
      <c r="G4" s="14">
        <f t="shared" si="1"/>
        <v>54046.893899999988</v>
      </c>
      <c r="H4" s="14">
        <f t="shared" si="1"/>
        <v>53355.42957</v>
      </c>
      <c r="I4" s="14">
        <f t="shared" si="1"/>
        <v>52080.102660000011</v>
      </c>
      <c r="J4" s="14">
        <f t="shared" si="1"/>
        <v>51283.982370000005</v>
      </c>
      <c r="K4" s="14">
        <f t="shared" si="1"/>
        <v>46531.768680000008</v>
      </c>
      <c r="L4" s="14">
        <f t="shared" si="1"/>
        <v>46971.794100000006</v>
      </c>
      <c r="M4" s="14">
        <f t="shared" si="1"/>
        <v>45105.074189999992</v>
      </c>
      <c r="N4" s="14">
        <f t="shared" si="1"/>
        <v>42012.766910000006</v>
      </c>
      <c r="O4" s="14">
        <f t="shared" si="1"/>
        <v>39568.96501</v>
      </c>
      <c r="P4" s="14">
        <f t="shared" si="1"/>
        <v>39198.05017000001</v>
      </c>
      <c r="Q4" s="14">
        <f t="shared" si="1"/>
        <v>41695.146280000001</v>
      </c>
      <c r="R4" s="14">
        <f t="shared" si="1"/>
        <v>42515.404689999996</v>
      </c>
      <c r="S4" s="14">
        <f t="shared" si="1"/>
        <v>44165.997690000004</v>
      </c>
      <c r="T4" s="14">
        <f t="shared" si="1"/>
        <v>43972.27459999999</v>
      </c>
      <c r="U4" s="14">
        <f t="shared" si="1"/>
        <v>43886.969459999993</v>
      </c>
      <c r="V4" s="14">
        <f t="shared" si="1"/>
        <v>41968.052239999997</v>
      </c>
      <c r="W4" s="14">
        <f t="shared" si="1"/>
        <v>43420.039130000005</v>
      </c>
    </row>
    <row r="5" spans="1:23" x14ac:dyDescent="0.25">
      <c r="A5" s="9" t="s">
        <v>116</v>
      </c>
      <c r="B5" s="8">
        <f>SUM(B6,B10,B18,B24,B28)</f>
        <v>52357.858829999997</v>
      </c>
      <c r="C5" s="8">
        <f t="shared" ref="C5:W5" si="2">SUM(C6,C10,C18,C24,C28)</f>
        <v>54257.888610000002</v>
      </c>
      <c r="D5" s="8">
        <f t="shared" si="2"/>
        <v>53225.410300000003</v>
      </c>
      <c r="E5" s="8">
        <f t="shared" si="2"/>
        <v>56003.107360000002</v>
      </c>
      <c r="F5" s="8">
        <f t="shared" si="2"/>
        <v>54292.661070000002</v>
      </c>
      <c r="G5" s="8">
        <f t="shared" si="2"/>
        <v>53934.061399999991</v>
      </c>
      <c r="H5" s="8">
        <f t="shared" si="2"/>
        <v>53238.417910000004</v>
      </c>
      <c r="I5" s="8">
        <f t="shared" si="2"/>
        <v>51975.738850000009</v>
      </c>
      <c r="J5" s="8">
        <f t="shared" si="2"/>
        <v>51104.038490000006</v>
      </c>
      <c r="K5" s="8">
        <f t="shared" si="2"/>
        <v>46351.897950000006</v>
      </c>
      <c r="L5" s="8">
        <f t="shared" si="2"/>
        <v>46783.421140000006</v>
      </c>
      <c r="M5" s="8">
        <f t="shared" si="2"/>
        <v>44918.131189999993</v>
      </c>
      <c r="N5" s="8">
        <f t="shared" si="2"/>
        <v>41862.637550000007</v>
      </c>
      <c r="O5" s="8">
        <f t="shared" si="2"/>
        <v>39418.442430000003</v>
      </c>
      <c r="P5" s="8">
        <f t="shared" si="2"/>
        <v>39069.057940000006</v>
      </c>
      <c r="Q5" s="8">
        <f t="shared" si="2"/>
        <v>41563.269939999998</v>
      </c>
      <c r="R5" s="8">
        <f t="shared" si="2"/>
        <v>42378.725229999996</v>
      </c>
      <c r="S5" s="8">
        <f t="shared" si="2"/>
        <v>44023.456100000003</v>
      </c>
      <c r="T5" s="8">
        <f t="shared" si="2"/>
        <v>43825.073589999993</v>
      </c>
      <c r="U5" s="8">
        <f t="shared" si="2"/>
        <v>43737.526009999994</v>
      </c>
      <c r="V5" s="8">
        <f t="shared" si="2"/>
        <v>41805.975849999995</v>
      </c>
      <c r="W5" s="8">
        <f t="shared" si="2"/>
        <v>43281.630560000005</v>
      </c>
    </row>
    <row r="6" spans="1:23" x14ac:dyDescent="0.25">
      <c r="A6" s="15" t="s">
        <v>117</v>
      </c>
      <c r="B6" s="16">
        <f>SUM(B7:B9)</f>
        <v>23732.513319999998</v>
      </c>
      <c r="C6" s="16">
        <f t="shared" ref="C6:W6" si="3">SUM(C7:C9)</f>
        <v>24043.798279999999</v>
      </c>
      <c r="D6" s="16">
        <f t="shared" si="3"/>
        <v>22408.543410000002</v>
      </c>
      <c r="E6" s="16">
        <f t="shared" si="3"/>
        <v>23655.634620000001</v>
      </c>
      <c r="F6" s="16">
        <f t="shared" si="3"/>
        <v>21730.455460000001</v>
      </c>
      <c r="G6" s="16">
        <f t="shared" si="3"/>
        <v>19853.254359999999</v>
      </c>
      <c r="H6" s="16">
        <f t="shared" si="3"/>
        <v>20182.490439999998</v>
      </c>
      <c r="I6" s="16">
        <f t="shared" si="3"/>
        <v>21398.882820000003</v>
      </c>
      <c r="J6" s="16">
        <f t="shared" si="3"/>
        <v>20388.48777</v>
      </c>
      <c r="K6" s="16">
        <f t="shared" si="3"/>
        <v>17223.833350000001</v>
      </c>
      <c r="L6" s="16">
        <f t="shared" si="3"/>
        <v>17903.38681</v>
      </c>
      <c r="M6" s="16">
        <f t="shared" si="3"/>
        <v>17197.688539999999</v>
      </c>
      <c r="N6" s="16">
        <f t="shared" si="3"/>
        <v>16676.307540000002</v>
      </c>
      <c r="O6" s="16">
        <f t="shared" si="3"/>
        <v>13993.541209999999</v>
      </c>
      <c r="P6" s="16">
        <f t="shared" si="3"/>
        <v>13330.653679999999</v>
      </c>
      <c r="Q6" s="16">
        <f t="shared" si="3"/>
        <v>13690.222400000001</v>
      </c>
      <c r="R6" s="16">
        <f t="shared" si="3"/>
        <v>13449.98047</v>
      </c>
      <c r="S6" s="16">
        <f t="shared" si="3"/>
        <v>13763.468889999998</v>
      </c>
      <c r="T6" s="16">
        <f t="shared" si="3"/>
        <v>13011.340369999998</v>
      </c>
      <c r="U6" s="16">
        <f t="shared" si="3"/>
        <v>12504.85283</v>
      </c>
      <c r="V6" s="16">
        <f t="shared" si="3"/>
        <v>12261.03578</v>
      </c>
      <c r="W6" s="16">
        <f t="shared" si="3"/>
        <v>11422.636480000001</v>
      </c>
    </row>
    <row r="7" spans="1:23" x14ac:dyDescent="0.25">
      <c r="A7" s="10" t="s">
        <v>118</v>
      </c>
      <c r="B7" s="8">
        <v>21655.282899999998</v>
      </c>
      <c r="C7" s="8">
        <v>22117.0491</v>
      </c>
      <c r="D7" s="8">
        <v>20676.64487</v>
      </c>
      <c r="E7" s="8">
        <v>22103.612590000001</v>
      </c>
      <c r="F7" s="8">
        <v>20084.925520000001</v>
      </c>
      <c r="G7" s="8">
        <v>18203.390510000001</v>
      </c>
      <c r="H7" s="8">
        <v>18288.775829999999</v>
      </c>
      <c r="I7" s="8">
        <v>19627.40166</v>
      </c>
      <c r="J7" s="8">
        <v>18539.12455</v>
      </c>
      <c r="K7" s="8">
        <v>15551.46327</v>
      </c>
      <c r="L7" s="8">
        <v>16125.63646</v>
      </c>
      <c r="M7" s="8">
        <v>15318.453649999999</v>
      </c>
      <c r="N7" s="8">
        <v>14880.712320000001</v>
      </c>
      <c r="O7" s="8">
        <v>12306.25489</v>
      </c>
      <c r="P7" s="8">
        <v>11508.117679999999</v>
      </c>
      <c r="Q7" s="8">
        <v>11895.8539</v>
      </c>
      <c r="R7" s="8">
        <v>11660.799940000001</v>
      </c>
      <c r="S7" s="8">
        <v>11910.321819999999</v>
      </c>
      <c r="T7" s="8">
        <v>10988.868689999999</v>
      </c>
      <c r="U7" s="8">
        <v>10545.48244</v>
      </c>
      <c r="V7" s="8">
        <v>10356.46046</v>
      </c>
      <c r="W7" s="8">
        <v>9642.1904300000006</v>
      </c>
    </row>
    <row r="8" spans="1:23" x14ac:dyDescent="0.25">
      <c r="A8" s="10" t="s">
        <v>119</v>
      </c>
      <c r="B8" s="8">
        <v>1446.5090299999999</v>
      </c>
      <c r="C8" s="8">
        <v>1318.4899800000001</v>
      </c>
      <c r="D8" s="8">
        <v>1385.2911799999999</v>
      </c>
      <c r="E8" s="8">
        <v>1188.59969</v>
      </c>
      <c r="F8" s="8">
        <v>1245.14714</v>
      </c>
      <c r="G8" s="8">
        <v>1270.7873400000001</v>
      </c>
      <c r="H8" s="8">
        <v>1387.67624</v>
      </c>
      <c r="I8" s="8">
        <v>1270.5936799999999</v>
      </c>
      <c r="J8" s="8">
        <v>1414.4323099999999</v>
      </c>
      <c r="K8" s="8">
        <v>1322.7848100000001</v>
      </c>
      <c r="L8" s="8">
        <v>1360.56513</v>
      </c>
      <c r="M8" s="8">
        <v>1446.26972</v>
      </c>
      <c r="N8" s="8">
        <v>1396.9334200000001</v>
      </c>
      <c r="O8" s="8">
        <v>1314.7536399999999</v>
      </c>
      <c r="P8" s="8">
        <v>1403.6804400000001</v>
      </c>
      <c r="Q8" s="8">
        <v>1454.6558299999999</v>
      </c>
      <c r="R8" s="8">
        <v>1465.64255</v>
      </c>
      <c r="S8" s="8">
        <v>1530.38913</v>
      </c>
      <c r="T8" s="8">
        <v>1601.05323</v>
      </c>
      <c r="U8" s="8">
        <v>1558.3488400000001</v>
      </c>
      <c r="V8" s="8">
        <v>1610.6656599999999</v>
      </c>
      <c r="W8" s="8">
        <v>1515.47513</v>
      </c>
    </row>
    <row r="9" spans="1:23" x14ac:dyDescent="0.25">
      <c r="A9" s="10" t="s">
        <v>120</v>
      </c>
      <c r="B9" s="8">
        <v>630.72139000000004</v>
      </c>
      <c r="C9" s="8">
        <v>608.25919999999996</v>
      </c>
      <c r="D9" s="8">
        <v>346.60736000000003</v>
      </c>
      <c r="E9" s="8">
        <v>363.42234000000002</v>
      </c>
      <c r="F9" s="8">
        <v>400.38279999999997</v>
      </c>
      <c r="G9" s="8">
        <v>379.07650999999998</v>
      </c>
      <c r="H9" s="8">
        <v>506.03836999999999</v>
      </c>
      <c r="I9" s="8">
        <v>500.88747999999998</v>
      </c>
      <c r="J9" s="8">
        <v>434.93090999999998</v>
      </c>
      <c r="K9" s="8">
        <v>349.58526999999998</v>
      </c>
      <c r="L9" s="8">
        <v>417.18522000000002</v>
      </c>
      <c r="M9" s="8">
        <v>432.96517</v>
      </c>
      <c r="N9" s="8">
        <v>398.66180000000003</v>
      </c>
      <c r="O9" s="8">
        <v>372.53268000000003</v>
      </c>
      <c r="P9" s="8">
        <v>418.85556000000003</v>
      </c>
      <c r="Q9" s="8">
        <v>339.71267</v>
      </c>
      <c r="R9" s="8">
        <v>323.53798</v>
      </c>
      <c r="S9" s="8">
        <v>322.75794000000002</v>
      </c>
      <c r="T9" s="8">
        <v>421.41845000000001</v>
      </c>
      <c r="U9" s="8">
        <v>401.02154999999999</v>
      </c>
      <c r="V9" s="8">
        <v>293.90965999999997</v>
      </c>
      <c r="W9" s="8">
        <v>264.97091999999998</v>
      </c>
    </row>
    <row r="10" spans="1:23" x14ac:dyDescent="0.25">
      <c r="A10" s="15" t="s">
        <v>121</v>
      </c>
      <c r="B10" s="16">
        <f>SUM(B11:B17)</f>
        <v>4548.0549600000004</v>
      </c>
      <c r="C10" s="16">
        <f t="shared" ref="C10:W10" si="4">SUM(C11:C17)</f>
        <v>4900.7443000000003</v>
      </c>
      <c r="D10" s="16">
        <f t="shared" si="4"/>
        <v>4933.0265799999997</v>
      </c>
      <c r="E10" s="16">
        <f t="shared" si="4"/>
        <v>4675.8519900000001</v>
      </c>
      <c r="F10" s="16">
        <f t="shared" si="4"/>
        <v>4502.2332999999999</v>
      </c>
      <c r="G10" s="16">
        <f t="shared" si="4"/>
        <v>4564.9720200000002</v>
      </c>
      <c r="H10" s="16">
        <f t="shared" si="4"/>
        <v>4378.9727700000003</v>
      </c>
      <c r="I10" s="16">
        <f t="shared" si="4"/>
        <v>4399.4055800000006</v>
      </c>
      <c r="J10" s="16">
        <f t="shared" si="4"/>
        <v>4367.8825999999999</v>
      </c>
      <c r="K10" s="16">
        <f t="shared" si="4"/>
        <v>3171.4113499999999</v>
      </c>
      <c r="L10" s="16">
        <f t="shared" si="4"/>
        <v>3343.7315899999994</v>
      </c>
      <c r="M10" s="16">
        <f t="shared" si="4"/>
        <v>3404.24431</v>
      </c>
      <c r="N10" s="16">
        <f t="shared" si="4"/>
        <v>2930.65789</v>
      </c>
      <c r="O10" s="16">
        <f t="shared" si="4"/>
        <v>3853.48855</v>
      </c>
      <c r="P10" s="16">
        <f t="shared" si="4"/>
        <v>3888.0007300000002</v>
      </c>
      <c r="Q10" s="16">
        <f t="shared" si="4"/>
        <v>4114.9847600000003</v>
      </c>
      <c r="R10" s="16">
        <f t="shared" si="4"/>
        <v>4598.6086299999997</v>
      </c>
      <c r="S10" s="16">
        <f t="shared" si="4"/>
        <v>4910.2192299999997</v>
      </c>
      <c r="T10" s="16">
        <f t="shared" si="4"/>
        <v>5184.7551999999996</v>
      </c>
      <c r="U10" s="16">
        <f t="shared" si="4"/>
        <v>5102.4257699999998</v>
      </c>
      <c r="V10" s="16">
        <f t="shared" si="4"/>
        <v>4926.7268699999995</v>
      </c>
      <c r="W10" s="16">
        <f t="shared" si="4"/>
        <v>5160.20442</v>
      </c>
    </row>
    <row r="11" spans="1:23" x14ac:dyDescent="0.25">
      <c r="A11" s="10" t="s">
        <v>122</v>
      </c>
      <c r="B11" s="8">
        <v>370.36896000000002</v>
      </c>
      <c r="C11" s="8">
        <v>237.76445000000001</v>
      </c>
      <c r="D11" s="8">
        <v>223.44354000000001</v>
      </c>
      <c r="E11" s="8">
        <v>202.67687000000001</v>
      </c>
      <c r="F11" s="8">
        <v>178.52712</v>
      </c>
      <c r="G11" s="8">
        <v>202.75989000000001</v>
      </c>
      <c r="H11" s="8">
        <v>231.98142000000001</v>
      </c>
      <c r="I11" s="8">
        <v>222.03980000000001</v>
      </c>
      <c r="J11" s="8">
        <v>227.24436</v>
      </c>
      <c r="K11" s="8">
        <v>135.83716999999999</v>
      </c>
      <c r="L11" s="8">
        <v>156.24948000000001</v>
      </c>
      <c r="M11" s="8">
        <v>153.15881999999999</v>
      </c>
      <c r="N11" s="8">
        <v>179.82735</v>
      </c>
      <c r="O11" s="8">
        <v>200.52095</v>
      </c>
      <c r="P11" s="8">
        <v>174.82601</v>
      </c>
      <c r="Q11" s="8">
        <v>170.10928000000001</v>
      </c>
      <c r="R11" s="8">
        <v>167.18826999999999</v>
      </c>
      <c r="S11" s="8">
        <v>195.47238999999999</v>
      </c>
      <c r="T11" s="8">
        <v>207.14073999999999</v>
      </c>
      <c r="U11" s="8">
        <v>193.15974</v>
      </c>
      <c r="V11" s="8">
        <v>172.57796999999999</v>
      </c>
      <c r="W11" s="8">
        <v>146.17862</v>
      </c>
    </row>
    <row r="12" spans="1:23" x14ac:dyDescent="0.25">
      <c r="A12" s="10" t="s">
        <v>123</v>
      </c>
      <c r="B12" s="8">
        <v>257.53861000000001</v>
      </c>
      <c r="C12" s="8">
        <v>288.10595999999998</v>
      </c>
      <c r="D12" s="8">
        <v>299.17610999999999</v>
      </c>
      <c r="E12" s="8">
        <v>287.32465000000002</v>
      </c>
      <c r="F12" s="8">
        <v>270.98241999999999</v>
      </c>
      <c r="G12" s="8">
        <v>231.98544000000001</v>
      </c>
      <c r="H12" s="8">
        <v>236.57244</v>
      </c>
      <c r="I12" s="8">
        <v>217.37376</v>
      </c>
      <c r="J12" s="8">
        <v>216.70416</v>
      </c>
      <c r="K12" s="8">
        <v>150.60401999999999</v>
      </c>
      <c r="L12" s="8">
        <v>187.98750000000001</v>
      </c>
      <c r="M12" s="8">
        <v>189.48006000000001</v>
      </c>
      <c r="N12" s="8">
        <v>159.48269999999999</v>
      </c>
      <c r="O12" s="8">
        <v>171.864</v>
      </c>
      <c r="P12" s="8">
        <v>166.9752</v>
      </c>
      <c r="Q12" s="8">
        <v>166.04559</v>
      </c>
      <c r="R12" s="8">
        <v>175.31028000000001</v>
      </c>
      <c r="S12" s="8">
        <v>194.38103000000001</v>
      </c>
      <c r="T12" s="8">
        <v>189.43848</v>
      </c>
      <c r="U12" s="8">
        <v>180.34002000000001</v>
      </c>
      <c r="V12" s="8">
        <v>152.36748</v>
      </c>
      <c r="W12" s="8">
        <v>164.50559999999999</v>
      </c>
    </row>
    <row r="13" spans="1:23" x14ac:dyDescent="0.25">
      <c r="A13" s="10" t="s">
        <v>124</v>
      </c>
      <c r="B13" s="8">
        <v>530.79339000000004</v>
      </c>
      <c r="C13" s="8">
        <v>576.34693000000004</v>
      </c>
      <c r="D13" s="8">
        <v>381.80038999999999</v>
      </c>
      <c r="E13" s="8">
        <v>284.44101000000001</v>
      </c>
      <c r="F13" s="8">
        <v>188.45867000000001</v>
      </c>
      <c r="G13" s="8">
        <v>298.69477999999998</v>
      </c>
      <c r="H13" s="8">
        <v>253.08309</v>
      </c>
      <c r="I13" s="8">
        <v>329.33548000000002</v>
      </c>
      <c r="J13" s="8">
        <v>347.81385999999998</v>
      </c>
      <c r="K13" s="8">
        <v>106.23502999999999</v>
      </c>
      <c r="L13" s="8">
        <v>216.44569000000001</v>
      </c>
      <c r="M13" s="8">
        <v>179.85097999999999</v>
      </c>
      <c r="N13" s="8">
        <v>203.30742000000001</v>
      </c>
      <c r="O13" s="8">
        <v>344.78976</v>
      </c>
      <c r="P13" s="8">
        <v>302.17119000000002</v>
      </c>
      <c r="Q13" s="8">
        <v>368.86907000000002</v>
      </c>
      <c r="R13" s="8">
        <v>402.03199999999998</v>
      </c>
      <c r="S13" s="8">
        <v>439.39627999999999</v>
      </c>
      <c r="T13" s="8">
        <v>403.82279999999997</v>
      </c>
      <c r="U13" s="8">
        <v>394.24864000000002</v>
      </c>
      <c r="V13" s="8">
        <v>382.13101</v>
      </c>
      <c r="W13" s="8">
        <v>396.3571</v>
      </c>
    </row>
    <row r="14" spans="1:23" x14ac:dyDescent="0.25">
      <c r="A14" s="10" t="s">
        <v>125</v>
      </c>
      <c r="B14" s="8">
        <v>194.76683</v>
      </c>
      <c r="C14" s="8">
        <v>215.23608999999999</v>
      </c>
      <c r="D14" s="8">
        <v>257.59649999999999</v>
      </c>
      <c r="E14" s="8">
        <v>282.86684000000002</v>
      </c>
      <c r="F14" s="8">
        <v>211.35978</v>
      </c>
      <c r="G14" s="8">
        <v>200.79578000000001</v>
      </c>
      <c r="H14" s="8">
        <v>210.65234000000001</v>
      </c>
      <c r="I14" s="8">
        <v>221.72362000000001</v>
      </c>
      <c r="J14" s="8">
        <v>196.94605999999999</v>
      </c>
      <c r="K14" s="8">
        <v>147.06433000000001</v>
      </c>
      <c r="L14" s="8">
        <v>158.08901</v>
      </c>
      <c r="M14" s="8">
        <v>159.26562000000001</v>
      </c>
      <c r="N14" s="8">
        <v>155.96014</v>
      </c>
      <c r="O14" s="8">
        <v>192.68173999999999</v>
      </c>
      <c r="P14" s="8">
        <v>195.45374000000001</v>
      </c>
      <c r="Q14" s="8">
        <v>145.02367000000001</v>
      </c>
      <c r="R14" s="8">
        <v>424.38727</v>
      </c>
      <c r="S14" s="8">
        <v>478.10464999999999</v>
      </c>
      <c r="T14" s="8">
        <v>423.00418000000002</v>
      </c>
      <c r="U14" s="8">
        <v>469.20672999999999</v>
      </c>
      <c r="V14" s="8">
        <v>416.74324999999999</v>
      </c>
      <c r="W14" s="8">
        <v>380.27794</v>
      </c>
    </row>
    <row r="15" spans="1:23" x14ac:dyDescent="0.25">
      <c r="A15" s="10" t="s">
        <v>126</v>
      </c>
      <c r="B15" s="8">
        <v>857.96487000000002</v>
      </c>
      <c r="C15" s="8">
        <v>1114.9999399999999</v>
      </c>
      <c r="D15" s="8">
        <v>1188.98577</v>
      </c>
      <c r="E15" s="8">
        <v>979.62395000000004</v>
      </c>
      <c r="F15" s="8">
        <v>993.65625999999997</v>
      </c>
      <c r="G15" s="8">
        <v>804.12879999999996</v>
      </c>
      <c r="H15" s="8">
        <v>789.43781000000001</v>
      </c>
      <c r="I15" s="8">
        <v>672.36239</v>
      </c>
      <c r="J15" s="8">
        <v>715.92885999999999</v>
      </c>
      <c r="K15" s="8">
        <v>610.91561000000002</v>
      </c>
      <c r="L15" s="8">
        <v>634.68475999999998</v>
      </c>
      <c r="M15" s="8">
        <v>630.70254</v>
      </c>
      <c r="N15" s="8">
        <v>563.45083999999997</v>
      </c>
      <c r="O15" s="8">
        <v>699.05215999999996</v>
      </c>
      <c r="P15" s="8">
        <v>728.78366000000005</v>
      </c>
      <c r="Q15" s="8">
        <v>750.72464000000002</v>
      </c>
      <c r="R15" s="8">
        <v>717.71286999999995</v>
      </c>
      <c r="S15" s="8">
        <v>757.76433999999995</v>
      </c>
      <c r="T15" s="8">
        <v>860.34914000000003</v>
      </c>
      <c r="U15" s="8">
        <v>798.38503000000003</v>
      </c>
      <c r="V15" s="8">
        <v>841.25364999999999</v>
      </c>
      <c r="W15" s="8">
        <v>867.91717000000006</v>
      </c>
    </row>
    <row r="16" spans="1:23" x14ac:dyDescent="0.25">
      <c r="A16" s="10" t="s">
        <v>127</v>
      </c>
      <c r="B16" s="8">
        <v>1401.30682</v>
      </c>
      <c r="C16" s="8">
        <v>1500.79062</v>
      </c>
      <c r="D16" s="8">
        <v>1561.5988500000001</v>
      </c>
      <c r="E16" s="8">
        <v>1584.06395</v>
      </c>
      <c r="F16" s="8">
        <v>1624.5487900000001</v>
      </c>
      <c r="G16" s="8">
        <v>1661.56466</v>
      </c>
      <c r="H16" s="8">
        <v>1545.05268</v>
      </c>
      <c r="I16" s="8">
        <v>1623.35625</v>
      </c>
      <c r="J16" s="8">
        <v>1608.67128</v>
      </c>
      <c r="K16" s="8">
        <v>1074.93659</v>
      </c>
      <c r="L16" s="8">
        <v>994.54630999999995</v>
      </c>
      <c r="M16" s="8">
        <v>899.98797000000002</v>
      </c>
      <c r="N16" s="8">
        <v>806.76184000000001</v>
      </c>
      <c r="O16" s="8">
        <v>839.92791</v>
      </c>
      <c r="P16" s="8">
        <v>924.13628000000006</v>
      </c>
      <c r="Q16" s="8">
        <v>1032.7572500000001</v>
      </c>
      <c r="R16" s="8">
        <v>1121.5789500000001</v>
      </c>
      <c r="S16" s="8">
        <v>1155.18373</v>
      </c>
      <c r="T16" s="8">
        <v>1226.4773</v>
      </c>
      <c r="U16" s="8">
        <v>1268.2019299999999</v>
      </c>
      <c r="V16" s="8">
        <v>1093.6138599999999</v>
      </c>
      <c r="W16" s="8">
        <v>1142.6530299999999</v>
      </c>
    </row>
    <row r="17" spans="1:23" x14ac:dyDescent="0.25">
      <c r="A17" s="10" t="s">
        <v>128</v>
      </c>
      <c r="B17" s="8">
        <v>935.31547999999998</v>
      </c>
      <c r="C17" s="8">
        <v>967.50031000000001</v>
      </c>
      <c r="D17" s="8">
        <v>1020.42542</v>
      </c>
      <c r="E17" s="8">
        <v>1054.85472</v>
      </c>
      <c r="F17" s="8">
        <v>1034.7002600000001</v>
      </c>
      <c r="G17" s="8">
        <v>1165.04267</v>
      </c>
      <c r="H17" s="8">
        <v>1112.19299</v>
      </c>
      <c r="I17" s="8">
        <v>1113.2142799999999</v>
      </c>
      <c r="J17" s="8">
        <v>1054.57402</v>
      </c>
      <c r="K17" s="8">
        <v>945.81859999999995</v>
      </c>
      <c r="L17" s="8">
        <v>995.72883999999999</v>
      </c>
      <c r="M17" s="8">
        <v>1191.7983200000001</v>
      </c>
      <c r="N17" s="8">
        <v>861.86760000000004</v>
      </c>
      <c r="O17" s="8">
        <v>1404.65203</v>
      </c>
      <c r="P17" s="8">
        <v>1395.6546499999999</v>
      </c>
      <c r="Q17" s="8">
        <v>1481.45526</v>
      </c>
      <c r="R17" s="8">
        <v>1590.3989899999999</v>
      </c>
      <c r="S17" s="8">
        <v>1689.9168099999999</v>
      </c>
      <c r="T17" s="8">
        <v>1874.5225600000001</v>
      </c>
      <c r="U17" s="8">
        <v>1798.8836799999999</v>
      </c>
      <c r="V17" s="8">
        <v>1868.0396499999999</v>
      </c>
      <c r="W17" s="8">
        <v>2062.3149600000002</v>
      </c>
    </row>
    <row r="18" spans="1:23" x14ac:dyDescent="0.25">
      <c r="A18" s="15" t="s">
        <v>129</v>
      </c>
      <c r="B18" s="16">
        <f>SUM(B19:B23)</f>
        <v>9033.1568499999994</v>
      </c>
      <c r="C18" s="16">
        <f t="shared" ref="C18:W18" si="5">SUM(C19:C23)</f>
        <v>9518.7278500000011</v>
      </c>
      <c r="D18" s="16">
        <f t="shared" si="5"/>
        <v>10139.982750000001</v>
      </c>
      <c r="E18" s="16">
        <f t="shared" si="5"/>
        <v>10620.9694</v>
      </c>
      <c r="F18" s="16">
        <f t="shared" si="5"/>
        <v>11052.688819999999</v>
      </c>
      <c r="G18" s="16">
        <f t="shared" si="5"/>
        <v>11982.780490000001</v>
      </c>
      <c r="H18" s="16">
        <f t="shared" si="5"/>
        <v>12753.365</v>
      </c>
      <c r="I18" s="16">
        <f t="shared" si="5"/>
        <v>13043.870010000001</v>
      </c>
      <c r="J18" s="16">
        <f t="shared" si="5"/>
        <v>13025.066890000002</v>
      </c>
      <c r="K18" s="16">
        <f t="shared" si="5"/>
        <v>12944.0792</v>
      </c>
      <c r="L18" s="16">
        <f t="shared" si="5"/>
        <v>11635.547269999999</v>
      </c>
      <c r="M18" s="16">
        <f t="shared" si="5"/>
        <v>11017.60678</v>
      </c>
      <c r="N18" s="16">
        <f t="shared" si="5"/>
        <v>10689.956470000001</v>
      </c>
      <c r="O18" s="16">
        <f t="shared" si="5"/>
        <v>9968.5148800000006</v>
      </c>
      <c r="P18" s="16">
        <f t="shared" si="5"/>
        <v>11118.60734</v>
      </c>
      <c r="Q18" s="16">
        <f t="shared" si="5"/>
        <v>12130.002349999997</v>
      </c>
      <c r="R18" s="16">
        <f t="shared" si="5"/>
        <v>12158.626829999999</v>
      </c>
      <c r="S18" s="16">
        <f t="shared" si="5"/>
        <v>12947.873810000001</v>
      </c>
      <c r="T18" s="16">
        <f t="shared" si="5"/>
        <v>13765.37723</v>
      </c>
      <c r="U18" s="16">
        <f t="shared" si="5"/>
        <v>14594.633459999999</v>
      </c>
      <c r="V18" s="16">
        <f t="shared" si="5"/>
        <v>12490.1235</v>
      </c>
      <c r="W18" s="16">
        <f t="shared" si="5"/>
        <v>13834.206400000001</v>
      </c>
    </row>
    <row r="19" spans="1:23" x14ac:dyDescent="0.25">
      <c r="A19" s="10" t="s">
        <v>130</v>
      </c>
      <c r="B19" s="8">
        <v>4.1798200000000003</v>
      </c>
      <c r="C19" s="8">
        <v>4.0965299999999996</v>
      </c>
      <c r="D19" s="8">
        <v>4.0132300000000001</v>
      </c>
      <c r="E19" s="8">
        <v>3.9854699999999998</v>
      </c>
      <c r="F19" s="8">
        <v>7.7637600000000004</v>
      </c>
      <c r="G19" s="8">
        <v>11.18791</v>
      </c>
      <c r="H19" s="8">
        <v>8.7920099999999994</v>
      </c>
      <c r="I19" s="8">
        <v>4.6227600000000004</v>
      </c>
      <c r="J19" s="8">
        <v>3.9426700000000001</v>
      </c>
      <c r="K19" s="8">
        <v>3.5263</v>
      </c>
      <c r="L19" s="8">
        <v>3.7764799999999998</v>
      </c>
      <c r="M19" s="8">
        <v>3.9705699999999999</v>
      </c>
      <c r="N19" s="8">
        <v>3.7774800000000002</v>
      </c>
      <c r="O19" s="8">
        <v>4.0738200000000004</v>
      </c>
      <c r="P19" s="8">
        <v>3.74051</v>
      </c>
      <c r="Q19" s="8">
        <v>4.2408099999999997</v>
      </c>
      <c r="R19" s="8">
        <v>4.3478899999999996</v>
      </c>
      <c r="S19" s="8">
        <v>3.95865</v>
      </c>
      <c r="T19" s="8">
        <v>4.4458799999999998</v>
      </c>
      <c r="U19" s="8">
        <v>7.7003500000000003</v>
      </c>
      <c r="V19" s="8">
        <v>4.1773899999999999</v>
      </c>
      <c r="W19" s="8">
        <v>5.5527600000000001</v>
      </c>
    </row>
    <row r="20" spans="1:23" x14ac:dyDescent="0.25">
      <c r="A20" s="10" t="s">
        <v>131</v>
      </c>
      <c r="B20" s="8">
        <v>8571.2065399999992</v>
      </c>
      <c r="C20" s="8">
        <v>9059.7564700000003</v>
      </c>
      <c r="D20" s="8">
        <v>9676.6947400000008</v>
      </c>
      <c r="E20" s="8">
        <v>10149.574559999999</v>
      </c>
      <c r="F20" s="8">
        <v>10601.558779999999</v>
      </c>
      <c r="G20" s="8">
        <v>11537.58087</v>
      </c>
      <c r="H20" s="8">
        <v>12329.419110000001</v>
      </c>
      <c r="I20" s="8">
        <v>12664.72925</v>
      </c>
      <c r="J20" s="8">
        <v>12613.796350000001</v>
      </c>
      <c r="K20" s="8">
        <v>12590.08216</v>
      </c>
      <c r="L20" s="8">
        <v>11324.49833</v>
      </c>
      <c r="M20" s="8">
        <v>10731.61975</v>
      </c>
      <c r="N20" s="8">
        <v>10404.7629</v>
      </c>
      <c r="O20" s="8">
        <v>9721.2055700000001</v>
      </c>
      <c r="P20" s="8">
        <v>10844.618570000001</v>
      </c>
      <c r="Q20" s="8">
        <v>11906.28033</v>
      </c>
      <c r="R20" s="8">
        <v>11917.940930000001</v>
      </c>
      <c r="S20" s="8">
        <v>12660.464889999999</v>
      </c>
      <c r="T20" s="8">
        <v>13450.533740000001</v>
      </c>
      <c r="U20" s="8">
        <v>14278.34771</v>
      </c>
      <c r="V20" s="8">
        <v>12243.581829999999</v>
      </c>
      <c r="W20" s="8">
        <v>13651.633900000001</v>
      </c>
    </row>
    <row r="21" spans="1:23" x14ac:dyDescent="0.25">
      <c r="A21" s="10" t="s">
        <v>132</v>
      </c>
      <c r="B21" s="8">
        <v>266.94774000000001</v>
      </c>
      <c r="C21" s="8">
        <v>256.76850000000002</v>
      </c>
      <c r="D21" s="8">
        <v>247.99123</v>
      </c>
      <c r="E21" s="8">
        <v>236.88821999999999</v>
      </c>
      <c r="F21" s="8">
        <v>223.68520000000001</v>
      </c>
      <c r="G21" s="8">
        <v>203.43109999999999</v>
      </c>
      <c r="H21" s="8">
        <v>193.13374999999999</v>
      </c>
      <c r="I21" s="8">
        <v>189.97033999999999</v>
      </c>
      <c r="J21" s="8">
        <v>189.93588</v>
      </c>
      <c r="K21" s="8">
        <v>196.27042</v>
      </c>
      <c r="L21" s="8">
        <v>174.05892</v>
      </c>
      <c r="M21" s="8">
        <v>145.57153</v>
      </c>
      <c r="N21" s="8">
        <v>129.76812000000001</v>
      </c>
      <c r="O21" s="8">
        <v>151.91920999999999</v>
      </c>
      <c r="P21" s="8">
        <v>161.40456</v>
      </c>
      <c r="Q21" s="8">
        <v>132.90692999999999</v>
      </c>
      <c r="R21" s="8">
        <v>126.59112</v>
      </c>
      <c r="S21" s="8">
        <v>133.27777</v>
      </c>
      <c r="T21" s="8">
        <v>133.31737000000001</v>
      </c>
      <c r="U21" s="8">
        <v>120.57290999999999</v>
      </c>
      <c r="V21" s="8">
        <v>104.59426000000001</v>
      </c>
      <c r="W21" s="8">
        <v>104.56834000000001</v>
      </c>
    </row>
    <row r="22" spans="1:23" x14ac:dyDescent="0.25">
      <c r="A22" s="10" t="s">
        <v>133</v>
      </c>
      <c r="B22" s="8">
        <v>28.470749999999999</v>
      </c>
      <c r="C22" s="8">
        <v>28.470749999999999</v>
      </c>
      <c r="D22" s="8">
        <v>28.470749999999999</v>
      </c>
      <c r="E22" s="8">
        <v>28.470749999999999</v>
      </c>
      <c r="F22" s="8">
        <v>27.41628</v>
      </c>
      <c r="G22" s="8">
        <v>26.361809999999998</v>
      </c>
      <c r="H22" s="8">
        <v>25.30733</v>
      </c>
      <c r="I22" s="8">
        <v>24.252859999999998</v>
      </c>
      <c r="J22" s="8">
        <v>23.19839</v>
      </c>
      <c r="K22" s="8">
        <v>22.143920000000001</v>
      </c>
      <c r="L22" s="8">
        <v>21.08944</v>
      </c>
      <c r="M22" s="8">
        <v>20.034970000000001</v>
      </c>
      <c r="N22" s="8">
        <v>18.980499999999999</v>
      </c>
      <c r="O22" s="8">
        <v>15.817080000000001</v>
      </c>
      <c r="P22" s="8">
        <v>18.980499999999999</v>
      </c>
      <c r="Q22" s="8">
        <v>18.980499999999999</v>
      </c>
      <c r="R22" s="8">
        <v>15.81983</v>
      </c>
      <c r="S22" s="8">
        <v>15.8565</v>
      </c>
      <c r="T22" s="8">
        <v>15.86567</v>
      </c>
      <c r="U22" s="8">
        <v>15.85833</v>
      </c>
      <c r="V22" s="8">
        <v>12.672000000000001</v>
      </c>
      <c r="W22" s="8">
        <v>9.5017999999999994</v>
      </c>
    </row>
    <row r="23" spans="1:23" x14ac:dyDescent="0.25">
      <c r="A23" s="10" t="s">
        <v>134</v>
      </c>
      <c r="B23" s="8">
        <v>162.352</v>
      </c>
      <c r="C23" s="8">
        <v>169.63560000000001</v>
      </c>
      <c r="D23" s="8">
        <v>182.81280000000001</v>
      </c>
      <c r="E23" s="8">
        <v>202.0504</v>
      </c>
      <c r="F23" s="8">
        <v>192.26480000000001</v>
      </c>
      <c r="G23" s="8">
        <v>204.21879999999999</v>
      </c>
      <c r="H23" s="8">
        <v>196.71279999999999</v>
      </c>
      <c r="I23" s="8">
        <v>160.29480000000001</v>
      </c>
      <c r="J23" s="8">
        <v>194.1936</v>
      </c>
      <c r="K23" s="8">
        <v>132.0564</v>
      </c>
      <c r="L23" s="8">
        <v>112.1241</v>
      </c>
      <c r="M23" s="8">
        <v>116.40996</v>
      </c>
      <c r="N23" s="8">
        <v>132.66747000000001</v>
      </c>
      <c r="O23" s="8">
        <v>75.499200000000002</v>
      </c>
      <c r="P23" s="8">
        <v>89.863200000000006</v>
      </c>
      <c r="Q23" s="8">
        <v>67.593779999999995</v>
      </c>
      <c r="R23" s="8">
        <v>93.927059999999997</v>
      </c>
      <c r="S23" s="8">
        <v>134.316</v>
      </c>
      <c r="T23" s="8">
        <v>161.21457000000001</v>
      </c>
      <c r="U23" s="8">
        <v>172.15415999999999</v>
      </c>
      <c r="V23" s="8">
        <v>125.09802000000001</v>
      </c>
      <c r="W23" s="8">
        <v>62.949599999999997</v>
      </c>
    </row>
    <row r="24" spans="1:23" x14ac:dyDescent="0.25">
      <c r="A24" s="15" t="s">
        <v>135</v>
      </c>
      <c r="B24" s="16">
        <f>SUM(B25:B27)</f>
        <v>15029.63233</v>
      </c>
      <c r="C24" s="16">
        <f t="shared" ref="C24:W24" si="6">SUM(C25:C27)</f>
        <v>15780.11681</v>
      </c>
      <c r="D24" s="16">
        <f t="shared" si="6"/>
        <v>15729.356189999999</v>
      </c>
      <c r="E24" s="16">
        <f t="shared" si="6"/>
        <v>17036.149980000002</v>
      </c>
      <c r="F24" s="16">
        <f t="shared" si="6"/>
        <v>16992.78212</v>
      </c>
      <c r="G24" s="16">
        <f t="shared" si="6"/>
        <v>17518.553159999999</v>
      </c>
      <c r="H24" s="16">
        <f t="shared" si="6"/>
        <v>15912.775819999999</v>
      </c>
      <c r="I24" s="16">
        <f t="shared" si="6"/>
        <v>13122.76656</v>
      </c>
      <c r="J24" s="16">
        <f t="shared" si="6"/>
        <v>13311.762429999999</v>
      </c>
      <c r="K24" s="16">
        <f t="shared" si="6"/>
        <v>13001.760170000001</v>
      </c>
      <c r="L24" s="16">
        <f t="shared" si="6"/>
        <v>13889.975219999998</v>
      </c>
      <c r="M24" s="16">
        <f t="shared" si="6"/>
        <v>13280.368369999998</v>
      </c>
      <c r="N24" s="16">
        <f t="shared" si="6"/>
        <v>11547.560099999999</v>
      </c>
      <c r="O24" s="16">
        <f t="shared" si="6"/>
        <v>11584.744349999999</v>
      </c>
      <c r="P24" s="16">
        <f t="shared" si="6"/>
        <v>10713.640640000001</v>
      </c>
      <c r="Q24" s="16">
        <f t="shared" si="6"/>
        <v>11563.101059999999</v>
      </c>
      <c r="R24" s="16">
        <f t="shared" si="6"/>
        <v>12104.831670000001</v>
      </c>
      <c r="S24" s="16">
        <f t="shared" si="6"/>
        <v>12334.27922</v>
      </c>
      <c r="T24" s="16">
        <f t="shared" si="6"/>
        <v>11787.162319999999</v>
      </c>
      <c r="U24" s="16">
        <f t="shared" si="6"/>
        <v>11467.882440000001</v>
      </c>
      <c r="V24" s="16">
        <f t="shared" si="6"/>
        <v>12054.29622</v>
      </c>
      <c r="W24" s="16">
        <f t="shared" si="6"/>
        <v>12759.032499999999</v>
      </c>
    </row>
    <row r="25" spans="1:23" x14ac:dyDescent="0.25">
      <c r="A25" s="10" t="s">
        <v>136</v>
      </c>
      <c r="B25" s="8">
        <v>4338.9390199999998</v>
      </c>
      <c r="C25" s="8">
        <v>4621.3306899999998</v>
      </c>
      <c r="D25" s="8">
        <v>4236.02916</v>
      </c>
      <c r="E25" s="8">
        <v>4417.50695</v>
      </c>
      <c r="F25" s="8">
        <v>5542.3685599999999</v>
      </c>
      <c r="G25" s="8">
        <v>5226.7083700000003</v>
      </c>
      <c r="H25" s="8">
        <v>4491.83475</v>
      </c>
      <c r="I25" s="8">
        <v>3470.89831</v>
      </c>
      <c r="J25" s="8">
        <v>3280.2831099999999</v>
      </c>
      <c r="K25" s="8">
        <v>3518.0245100000002</v>
      </c>
      <c r="L25" s="8">
        <v>3919.79396</v>
      </c>
      <c r="M25" s="8">
        <v>3992.5120999999999</v>
      </c>
      <c r="N25" s="8">
        <v>3267.70397</v>
      </c>
      <c r="O25" s="8">
        <v>3420.4878399999998</v>
      </c>
      <c r="P25" s="8">
        <v>3099.5884599999999</v>
      </c>
      <c r="Q25" s="8">
        <v>3270.7091099999998</v>
      </c>
      <c r="R25" s="8">
        <v>3188.15319</v>
      </c>
      <c r="S25" s="8">
        <v>3003.2492200000002</v>
      </c>
      <c r="T25" s="8">
        <v>2888.85158</v>
      </c>
      <c r="U25" s="8">
        <v>2766.10709</v>
      </c>
      <c r="V25" s="8">
        <v>2777.6255999999998</v>
      </c>
      <c r="W25" s="8">
        <v>2893.3977100000002</v>
      </c>
    </row>
    <row r="26" spans="1:23" x14ac:dyDescent="0.25">
      <c r="A26" s="10" t="s">
        <v>137</v>
      </c>
      <c r="B26" s="8">
        <v>9081.4004600000007</v>
      </c>
      <c r="C26" s="8">
        <v>9691.2702599999993</v>
      </c>
      <c r="D26" s="8">
        <v>9993.6580699999995</v>
      </c>
      <c r="E26" s="8">
        <v>11220.39927</v>
      </c>
      <c r="F26" s="8">
        <v>10160.24869</v>
      </c>
      <c r="G26" s="8">
        <v>11053.05602</v>
      </c>
      <c r="H26" s="8">
        <v>10186.79731</v>
      </c>
      <c r="I26" s="8">
        <v>8544.0711300000003</v>
      </c>
      <c r="J26" s="8">
        <v>8846.5363899999993</v>
      </c>
      <c r="K26" s="8">
        <v>8490.4944599999999</v>
      </c>
      <c r="L26" s="8">
        <v>8828.4398199999996</v>
      </c>
      <c r="M26" s="8">
        <v>8165.7035299999998</v>
      </c>
      <c r="N26" s="8">
        <v>7395.8723099999997</v>
      </c>
      <c r="O26" s="8">
        <v>6880.3631400000004</v>
      </c>
      <c r="P26" s="8">
        <v>6232.3878800000002</v>
      </c>
      <c r="Q26" s="8">
        <v>6940.8116600000003</v>
      </c>
      <c r="R26" s="8">
        <v>7420.02232</v>
      </c>
      <c r="S26" s="8">
        <v>7933.8377600000003</v>
      </c>
      <c r="T26" s="8">
        <v>7405.95165</v>
      </c>
      <c r="U26" s="8">
        <v>7153.9039000000002</v>
      </c>
      <c r="V26" s="8">
        <v>7637.9225900000001</v>
      </c>
      <c r="W26" s="8">
        <v>8314.9355300000007</v>
      </c>
    </row>
    <row r="27" spans="1:23" x14ac:dyDescent="0.25">
      <c r="A27" s="10" t="s">
        <v>138</v>
      </c>
      <c r="B27" s="8">
        <v>1609.29285</v>
      </c>
      <c r="C27" s="8">
        <v>1467.51586</v>
      </c>
      <c r="D27" s="8">
        <v>1499.66896</v>
      </c>
      <c r="E27" s="8">
        <v>1398.2437600000001</v>
      </c>
      <c r="F27" s="8">
        <v>1290.1648700000001</v>
      </c>
      <c r="G27" s="8">
        <v>1238.7887700000001</v>
      </c>
      <c r="H27" s="8">
        <v>1234.1437599999999</v>
      </c>
      <c r="I27" s="8">
        <v>1107.7971199999999</v>
      </c>
      <c r="J27" s="8">
        <v>1184.9429299999999</v>
      </c>
      <c r="K27" s="8">
        <v>993.24120000000005</v>
      </c>
      <c r="L27" s="8">
        <v>1141.74144</v>
      </c>
      <c r="M27" s="8">
        <v>1122.15274</v>
      </c>
      <c r="N27" s="8">
        <v>883.98382000000004</v>
      </c>
      <c r="O27" s="8">
        <v>1283.89337</v>
      </c>
      <c r="P27" s="8">
        <v>1381.6642999999999</v>
      </c>
      <c r="Q27" s="8">
        <v>1351.5802900000001</v>
      </c>
      <c r="R27" s="8">
        <v>1496.65616</v>
      </c>
      <c r="S27" s="8">
        <v>1397.1922400000001</v>
      </c>
      <c r="T27" s="8">
        <v>1492.3590899999999</v>
      </c>
      <c r="U27" s="8">
        <v>1547.8714500000001</v>
      </c>
      <c r="V27" s="8">
        <v>1638.74803</v>
      </c>
      <c r="W27" s="8">
        <v>1550.6992600000001</v>
      </c>
    </row>
    <row r="28" spans="1:23" x14ac:dyDescent="0.25">
      <c r="A28" s="15" t="s">
        <v>37</v>
      </c>
      <c r="B28" s="16">
        <f>SUM(B29:B30)</f>
        <v>14.50137</v>
      </c>
      <c r="C28" s="16">
        <f t="shared" ref="C28:W28" si="7">SUM(C29:C30)</f>
        <v>14.50137</v>
      </c>
      <c r="D28" s="16">
        <f t="shared" si="7"/>
        <v>14.50137</v>
      </c>
      <c r="E28" s="16">
        <f t="shared" si="7"/>
        <v>14.50137</v>
      </c>
      <c r="F28" s="16">
        <f t="shared" si="7"/>
        <v>14.50137</v>
      </c>
      <c r="G28" s="16">
        <f t="shared" si="7"/>
        <v>14.50137</v>
      </c>
      <c r="H28" s="16">
        <f t="shared" si="7"/>
        <v>10.813879999999999</v>
      </c>
      <c r="I28" s="16">
        <f t="shared" si="7"/>
        <v>10.813879999999999</v>
      </c>
      <c r="J28" s="16">
        <f t="shared" si="7"/>
        <v>10.838800000000001</v>
      </c>
      <c r="K28" s="16">
        <f t="shared" si="7"/>
        <v>10.813879999999999</v>
      </c>
      <c r="L28" s="16">
        <f t="shared" si="7"/>
        <v>10.780250000000001</v>
      </c>
      <c r="M28" s="16">
        <f t="shared" si="7"/>
        <v>18.223189999999999</v>
      </c>
      <c r="N28" s="16">
        <f t="shared" si="7"/>
        <v>18.155550000000002</v>
      </c>
      <c r="O28" s="16">
        <f t="shared" si="7"/>
        <v>18.15344</v>
      </c>
      <c r="P28" s="16">
        <f t="shared" si="7"/>
        <v>18.155550000000002</v>
      </c>
      <c r="Q28" s="16">
        <f t="shared" si="7"/>
        <v>64.959370000000007</v>
      </c>
      <c r="R28" s="16">
        <f t="shared" si="7"/>
        <v>66.677629999999994</v>
      </c>
      <c r="S28" s="16">
        <f t="shared" si="7"/>
        <v>67.614949999999993</v>
      </c>
      <c r="T28" s="16">
        <f t="shared" si="7"/>
        <v>76.438469999999995</v>
      </c>
      <c r="U28" s="16">
        <f t="shared" si="7"/>
        <v>67.73151</v>
      </c>
      <c r="V28" s="16">
        <f t="shared" si="7"/>
        <v>73.793480000000002</v>
      </c>
      <c r="W28" s="16">
        <f t="shared" si="7"/>
        <v>105.55076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46.789020000000001</v>
      </c>
      <c r="R29" s="8">
        <v>44.637659999999997</v>
      </c>
      <c r="S29" s="8">
        <v>42.423479999999998</v>
      </c>
      <c r="T29" s="8">
        <v>48.09807</v>
      </c>
      <c r="U29" s="8">
        <v>42.534179999999999</v>
      </c>
      <c r="V29" s="8">
        <v>42.296810000000001</v>
      </c>
      <c r="W29" s="8">
        <v>48.883159999999997</v>
      </c>
    </row>
    <row r="30" spans="1:23" x14ac:dyDescent="0.25">
      <c r="A30" s="10" t="s">
        <v>39</v>
      </c>
      <c r="B30" s="8">
        <v>14.50137</v>
      </c>
      <c r="C30" s="8">
        <v>14.50137</v>
      </c>
      <c r="D30" s="8">
        <v>14.50137</v>
      </c>
      <c r="E30" s="8">
        <v>14.50137</v>
      </c>
      <c r="F30" s="8">
        <v>14.50137</v>
      </c>
      <c r="G30" s="8">
        <v>14.50137</v>
      </c>
      <c r="H30" s="8">
        <v>10.813879999999999</v>
      </c>
      <c r="I30" s="8">
        <v>10.813879999999999</v>
      </c>
      <c r="J30" s="8">
        <v>10.838800000000001</v>
      </c>
      <c r="K30" s="8">
        <v>10.813879999999999</v>
      </c>
      <c r="L30" s="8">
        <v>10.780250000000001</v>
      </c>
      <c r="M30" s="8">
        <v>18.223189999999999</v>
      </c>
      <c r="N30" s="8">
        <v>18.155550000000002</v>
      </c>
      <c r="O30" s="8">
        <v>18.15344</v>
      </c>
      <c r="P30" s="8">
        <v>18.155550000000002</v>
      </c>
      <c r="Q30" s="8">
        <v>18.170349999999999</v>
      </c>
      <c r="R30" s="8">
        <v>22.03997</v>
      </c>
      <c r="S30" s="8">
        <v>25.191469999999999</v>
      </c>
      <c r="T30" s="8">
        <v>28.340399999999999</v>
      </c>
      <c r="U30" s="8">
        <v>25.197330000000001</v>
      </c>
      <c r="V30" s="8">
        <v>31.496670000000002</v>
      </c>
      <c r="W30" s="8">
        <v>56.6676</v>
      </c>
    </row>
    <row r="31" spans="1:23" x14ac:dyDescent="0.25">
      <c r="A31" s="17" t="s">
        <v>40</v>
      </c>
      <c r="B31" s="16">
        <v>189.14464000000001</v>
      </c>
      <c r="C31" s="16">
        <v>144.21297000000001</v>
      </c>
      <c r="D31" s="16">
        <v>140.34631999999999</v>
      </c>
      <c r="E31" s="16">
        <v>146.35542000000001</v>
      </c>
      <c r="F31" s="16">
        <v>118.16445</v>
      </c>
      <c r="G31" s="16">
        <v>112.8325</v>
      </c>
      <c r="H31" s="16">
        <v>117.01166000000001</v>
      </c>
      <c r="I31" s="16">
        <v>104.36381</v>
      </c>
      <c r="J31" s="16">
        <v>179.94388000000001</v>
      </c>
      <c r="K31" s="16">
        <v>179.87073000000001</v>
      </c>
      <c r="L31" s="16">
        <v>188.37296000000001</v>
      </c>
      <c r="M31" s="16">
        <v>186.94300000000001</v>
      </c>
      <c r="N31" s="16">
        <v>150.12935999999999</v>
      </c>
      <c r="O31" s="16">
        <v>150.52258</v>
      </c>
      <c r="P31" s="16">
        <v>128.99223000000001</v>
      </c>
      <c r="Q31" s="16">
        <v>131.87634</v>
      </c>
      <c r="R31" s="16">
        <v>136.67946000000001</v>
      </c>
      <c r="S31" s="16">
        <v>142.54159000000001</v>
      </c>
      <c r="T31" s="16">
        <v>147.20101</v>
      </c>
      <c r="U31" s="16">
        <v>149.44345000000001</v>
      </c>
      <c r="V31" s="16">
        <v>162.07639</v>
      </c>
      <c r="W31" s="16">
        <v>138.40857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5757.9032900000002</v>
      </c>
      <c r="C33" s="16">
        <f t="shared" ref="C33:W33" si="8">SUM(C34:C41)</f>
        <v>5501.8253699999996</v>
      </c>
      <c r="D33" s="16">
        <f t="shared" si="8"/>
        <v>5506.6217900000001</v>
      </c>
      <c r="E33" s="16">
        <f t="shared" si="8"/>
        <v>5487.2479999999996</v>
      </c>
      <c r="F33" s="16">
        <f t="shared" si="8"/>
        <v>5592.5962499999996</v>
      </c>
      <c r="G33" s="16">
        <f t="shared" si="8"/>
        <v>6113.2213299999994</v>
      </c>
      <c r="H33" s="16">
        <f t="shared" si="8"/>
        <v>6116.4773299999997</v>
      </c>
      <c r="I33" s="16">
        <f t="shared" si="8"/>
        <v>6287.8808499999996</v>
      </c>
      <c r="J33" s="16">
        <f t="shared" si="8"/>
        <v>5849.2381299999997</v>
      </c>
      <c r="K33" s="16">
        <f t="shared" si="8"/>
        <v>4809.9127200000003</v>
      </c>
      <c r="L33" s="16">
        <f t="shared" si="8"/>
        <v>4900.3696600000003</v>
      </c>
      <c r="M33" s="16">
        <f t="shared" si="8"/>
        <v>4941.5136399999992</v>
      </c>
      <c r="N33" s="16">
        <f t="shared" si="8"/>
        <v>4584.092419999999</v>
      </c>
      <c r="O33" s="16">
        <f t="shared" si="8"/>
        <v>3852.15895</v>
      </c>
      <c r="P33" s="16">
        <f t="shared" si="8"/>
        <v>4344.4561400000002</v>
      </c>
      <c r="Q33" s="16">
        <f t="shared" si="8"/>
        <v>4792.09771</v>
      </c>
      <c r="R33" s="16">
        <f t="shared" si="8"/>
        <v>4436.5035500000004</v>
      </c>
      <c r="S33" s="16">
        <f t="shared" si="8"/>
        <v>5165.2793500000007</v>
      </c>
      <c r="T33" s="16">
        <f t="shared" si="8"/>
        <v>5319.8732200000004</v>
      </c>
      <c r="U33" s="16">
        <f t="shared" si="8"/>
        <v>5175.9852600000004</v>
      </c>
      <c r="V33" s="16">
        <f t="shared" si="8"/>
        <v>5102.3025200000002</v>
      </c>
      <c r="W33" s="16">
        <f t="shared" si="8"/>
        <v>4882.8795200000004</v>
      </c>
    </row>
    <row r="34" spans="1:23" x14ac:dyDescent="0.25">
      <c r="A34" s="9" t="s">
        <v>140</v>
      </c>
      <c r="B34" s="8">
        <v>1995.8579400000001</v>
      </c>
      <c r="C34" s="8">
        <v>1999.6534099999999</v>
      </c>
      <c r="D34" s="8">
        <v>2056.3595700000001</v>
      </c>
      <c r="E34" s="8">
        <v>2117.5505699999999</v>
      </c>
      <c r="F34" s="8">
        <v>2056.51325</v>
      </c>
      <c r="G34" s="8">
        <v>2083.0878499999999</v>
      </c>
      <c r="H34" s="8">
        <v>2170.0315300000002</v>
      </c>
      <c r="I34" s="8">
        <v>2186.1286599999999</v>
      </c>
      <c r="J34" s="8">
        <v>2103.6827400000002</v>
      </c>
      <c r="K34" s="8">
        <v>1511.8238699999999</v>
      </c>
      <c r="L34" s="8">
        <v>1259.1599100000001</v>
      </c>
      <c r="M34" s="8">
        <v>1074.0494100000001</v>
      </c>
      <c r="N34" s="8">
        <v>1148.34681</v>
      </c>
      <c r="O34" s="8">
        <v>968.28381000000002</v>
      </c>
      <c r="P34" s="8">
        <v>1010.57307</v>
      </c>
      <c r="Q34" s="8">
        <v>1137.97146</v>
      </c>
      <c r="R34" s="8">
        <v>1159.13968</v>
      </c>
      <c r="S34" s="8">
        <v>1256.6497199999999</v>
      </c>
      <c r="T34" s="8">
        <v>1362.2194500000001</v>
      </c>
      <c r="U34" s="8">
        <v>1465.70471</v>
      </c>
      <c r="V34" s="8">
        <v>1311.9749200000001</v>
      </c>
      <c r="W34" s="8">
        <v>1335.45336</v>
      </c>
    </row>
    <row r="35" spans="1:23" x14ac:dyDescent="0.25">
      <c r="A35" s="9" t="s">
        <v>141</v>
      </c>
      <c r="B35" s="8">
        <v>1805.35499</v>
      </c>
      <c r="C35" s="8">
        <v>1713.34782</v>
      </c>
      <c r="D35" s="8">
        <v>1548.5216600000001</v>
      </c>
      <c r="E35" s="8">
        <v>1535.5947200000001</v>
      </c>
      <c r="F35" s="8">
        <v>1735.1581699999999</v>
      </c>
      <c r="G35" s="8">
        <v>2257.34213</v>
      </c>
      <c r="H35" s="8">
        <v>2222.2228</v>
      </c>
      <c r="I35" s="8">
        <v>2419.0904099999998</v>
      </c>
      <c r="J35" s="8">
        <v>2107.1063600000002</v>
      </c>
      <c r="K35" s="8">
        <v>2006.16066</v>
      </c>
      <c r="L35" s="8">
        <v>2217.1458899999998</v>
      </c>
      <c r="M35" s="8">
        <v>2397.7613299999998</v>
      </c>
      <c r="N35" s="8">
        <v>2134.6302999999998</v>
      </c>
      <c r="O35" s="8">
        <v>2091.6579900000002</v>
      </c>
      <c r="P35" s="8">
        <v>2330.1101100000001</v>
      </c>
      <c r="Q35" s="8">
        <v>2319.6458400000001</v>
      </c>
      <c r="R35" s="8">
        <v>2286.2193699999998</v>
      </c>
      <c r="S35" s="8">
        <v>2540.7600400000001</v>
      </c>
      <c r="T35" s="8">
        <v>2500.8270900000002</v>
      </c>
      <c r="U35" s="8">
        <v>2387.8512300000002</v>
      </c>
      <c r="V35" s="8">
        <v>2578.8958499999999</v>
      </c>
      <c r="W35" s="8">
        <v>2606.3209200000001</v>
      </c>
    </row>
    <row r="36" spans="1:23" x14ac:dyDescent="0.25">
      <c r="A36" s="9" t="s">
        <v>142</v>
      </c>
      <c r="B36" s="8">
        <v>1719.2244000000001</v>
      </c>
      <c r="C36" s="8">
        <v>1619.3492699999999</v>
      </c>
      <c r="D36" s="8">
        <v>1721.6556</v>
      </c>
      <c r="E36" s="8">
        <v>1697.8947900000001</v>
      </c>
      <c r="F36" s="8">
        <v>1650.3036300000001</v>
      </c>
      <c r="G36" s="8">
        <v>1597.24775</v>
      </c>
      <c r="H36" s="8">
        <v>1561.932</v>
      </c>
      <c r="I36" s="8">
        <v>1542.52387</v>
      </c>
      <c r="J36" s="8">
        <v>1503.0997299999999</v>
      </c>
      <c r="K36" s="8">
        <v>1175.68839</v>
      </c>
      <c r="L36" s="8">
        <v>1321.57214</v>
      </c>
      <c r="M36" s="8">
        <v>1380.5246</v>
      </c>
      <c r="N36" s="8">
        <v>1208.5836899999999</v>
      </c>
      <c r="O36" s="8">
        <v>725.85846000000004</v>
      </c>
      <c r="P36" s="8">
        <v>908.76750000000004</v>
      </c>
      <c r="Q36" s="8">
        <v>1236.365</v>
      </c>
      <c r="R36" s="8">
        <v>888.13734999999997</v>
      </c>
      <c r="S36" s="8">
        <v>1263.8478500000001</v>
      </c>
      <c r="T36" s="8">
        <v>1356.22093</v>
      </c>
      <c r="U36" s="8">
        <v>1218.1007300000001</v>
      </c>
      <c r="V36" s="8">
        <v>1109.5920100000001</v>
      </c>
      <c r="W36" s="8">
        <v>838.35986000000003</v>
      </c>
    </row>
    <row r="37" spans="1:23" x14ac:dyDescent="0.25">
      <c r="A37" s="9" t="s">
        <v>143</v>
      </c>
      <c r="B37" s="8">
        <v>237.46596</v>
      </c>
      <c r="C37" s="8">
        <v>169.47487000000001</v>
      </c>
      <c r="D37" s="8">
        <v>180.08496</v>
      </c>
      <c r="E37" s="8">
        <v>136.20792</v>
      </c>
      <c r="F37" s="8">
        <v>150.62119999999999</v>
      </c>
      <c r="G37" s="8">
        <v>175.5436</v>
      </c>
      <c r="H37" s="8">
        <v>162.291</v>
      </c>
      <c r="I37" s="8">
        <v>140.13791000000001</v>
      </c>
      <c r="J37" s="8">
        <v>135.3493</v>
      </c>
      <c r="K37" s="8">
        <v>116.2398</v>
      </c>
      <c r="L37" s="8">
        <v>102.49172</v>
      </c>
      <c r="M37" s="8">
        <v>89.178299999999993</v>
      </c>
      <c r="N37" s="8">
        <v>92.531620000000004</v>
      </c>
      <c r="O37" s="8">
        <v>66.358689999999996</v>
      </c>
      <c r="P37" s="8">
        <v>95.005459999999999</v>
      </c>
      <c r="Q37" s="8">
        <v>98.115409999999997</v>
      </c>
      <c r="R37" s="8">
        <v>103.00715</v>
      </c>
      <c r="S37" s="8">
        <v>104.02173999999999</v>
      </c>
      <c r="T37" s="8">
        <v>100.60575</v>
      </c>
      <c r="U37" s="8">
        <v>104.32859000000001</v>
      </c>
      <c r="V37" s="8">
        <v>101.83974000000001</v>
      </c>
      <c r="W37" s="8">
        <v>102.74538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104.20171000000001</v>
      </c>
      <c r="C42" s="16">
        <v>108.17919999999999</v>
      </c>
      <c r="D42" s="16">
        <v>116.78252000000001</v>
      </c>
      <c r="E42" s="16">
        <v>127.15946</v>
      </c>
      <c r="F42" s="16">
        <v>151.4247</v>
      </c>
      <c r="G42" s="16">
        <v>142.26184000000001</v>
      </c>
      <c r="H42" s="16">
        <v>143.57781</v>
      </c>
      <c r="I42" s="16">
        <v>149.11085</v>
      </c>
      <c r="J42" s="16">
        <v>90.747690000000006</v>
      </c>
      <c r="K42" s="16">
        <v>98.047539999999998</v>
      </c>
      <c r="L42" s="16">
        <v>105.81956</v>
      </c>
      <c r="M42" s="16">
        <v>129.43369000000001</v>
      </c>
      <c r="N42" s="16">
        <v>142.29014000000001</v>
      </c>
      <c r="O42" s="16">
        <v>174.00683000000001</v>
      </c>
      <c r="P42" s="16">
        <v>168.91439</v>
      </c>
      <c r="Q42" s="16">
        <v>202.83330000000001</v>
      </c>
      <c r="R42" s="16">
        <v>208.97615999999999</v>
      </c>
      <c r="S42" s="16">
        <v>222.99241000000001</v>
      </c>
      <c r="T42" s="16">
        <v>213.64286000000001</v>
      </c>
      <c r="U42" s="16">
        <v>216.83339000000001</v>
      </c>
      <c r="V42" s="16">
        <v>239.80404999999999</v>
      </c>
      <c r="W42" s="16">
        <v>236.23618999999999</v>
      </c>
    </row>
    <row r="43" spans="1:23" x14ac:dyDescent="0.25">
      <c r="A43" s="18" t="s">
        <v>65</v>
      </c>
      <c r="B43" s="16">
        <v>96.878550000000004</v>
      </c>
      <c r="C43" s="16">
        <v>96.878550000000004</v>
      </c>
      <c r="D43" s="16">
        <v>96.878550000000004</v>
      </c>
      <c r="E43" s="16">
        <v>96.878550000000004</v>
      </c>
      <c r="F43" s="16">
        <v>96.878550000000004</v>
      </c>
      <c r="G43" s="16">
        <v>98.349630000000005</v>
      </c>
      <c r="H43" s="16">
        <v>94.301730000000006</v>
      </c>
      <c r="I43" s="16">
        <v>114.25442</v>
      </c>
      <c r="J43" s="16">
        <v>102.33754999999999</v>
      </c>
      <c r="K43" s="16">
        <v>102.51773</v>
      </c>
      <c r="L43" s="16">
        <v>109.47659</v>
      </c>
      <c r="M43" s="16">
        <v>77.101929999999996</v>
      </c>
      <c r="N43" s="16">
        <v>79.570920000000001</v>
      </c>
      <c r="O43" s="16">
        <v>74.489940000000004</v>
      </c>
      <c r="P43" s="16">
        <v>80.355990000000006</v>
      </c>
      <c r="Q43" s="16">
        <v>27.326460000000001</v>
      </c>
      <c r="R43" s="16">
        <v>17.61646</v>
      </c>
      <c r="S43" s="16">
        <v>26.056290000000001</v>
      </c>
      <c r="T43" s="16">
        <v>28.619230000000002</v>
      </c>
      <c r="U43" s="16">
        <v>30.69736</v>
      </c>
      <c r="V43" s="16">
        <v>25.310130000000001</v>
      </c>
      <c r="W43" s="16">
        <v>24.70147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719.14169000000004</v>
      </c>
      <c r="C45" s="16">
        <f t="shared" ref="C45:W45" si="9">SUM(C46:C47)</f>
        <v>675.07874000000004</v>
      </c>
      <c r="D45" s="16">
        <f t="shared" si="9"/>
        <v>637.21779000000004</v>
      </c>
      <c r="E45" s="16">
        <f t="shared" si="9"/>
        <v>624.59748000000002</v>
      </c>
      <c r="F45" s="16">
        <f t="shared" si="9"/>
        <v>712.99377000000004</v>
      </c>
      <c r="G45" s="16">
        <f t="shared" si="9"/>
        <v>823.64187000000004</v>
      </c>
      <c r="H45" s="16">
        <f t="shared" si="9"/>
        <v>833.10955999999999</v>
      </c>
      <c r="I45" s="16">
        <f t="shared" si="9"/>
        <v>864.67861000000005</v>
      </c>
      <c r="J45" s="16">
        <f t="shared" si="9"/>
        <v>850.89457000000004</v>
      </c>
      <c r="K45" s="16">
        <f t="shared" si="9"/>
        <v>725.87480000000005</v>
      </c>
      <c r="L45" s="16">
        <f t="shared" si="9"/>
        <v>720.46709999999996</v>
      </c>
      <c r="M45" s="16">
        <f t="shared" si="9"/>
        <v>727.21734000000004</v>
      </c>
      <c r="N45" s="16">
        <f t="shared" si="9"/>
        <v>522.96767999999997</v>
      </c>
      <c r="O45" s="16">
        <f t="shared" si="9"/>
        <v>510.24597999999997</v>
      </c>
      <c r="P45" s="16">
        <f t="shared" si="9"/>
        <v>538.63759000000005</v>
      </c>
      <c r="Q45" s="16">
        <f t="shared" si="9"/>
        <v>551.69407000000001</v>
      </c>
      <c r="R45" s="16">
        <f t="shared" si="9"/>
        <v>585.76986999999997</v>
      </c>
      <c r="S45" s="16">
        <f t="shared" si="9"/>
        <v>680.32501999999999</v>
      </c>
      <c r="T45" s="16">
        <f t="shared" si="9"/>
        <v>840.91977999999995</v>
      </c>
      <c r="U45" s="16">
        <f t="shared" si="9"/>
        <v>850.54718000000003</v>
      </c>
      <c r="V45" s="16">
        <f t="shared" si="9"/>
        <v>308.74178000000001</v>
      </c>
      <c r="W45" s="16">
        <f t="shared" si="9"/>
        <v>374.74946</v>
      </c>
    </row>
    <row r="46" spans="1:23" x14ac:dyDescent="0.25">
      <c r="A46" s="9" t="s">
        <v>149</v>
      </c>
      <c r="B46" s="8">
        <v>719.14169000000004</v>
      </c>
      <c r="C46" s="8">
        <v>675.07874000000004</v>
      </c>
      <c r="D46" s="8">
        <v>637.21779000000004</v>
      </c>
      <c r="E46" s="8">
        <v>624.59748000000002</v>
      </c>
      <c r="F46" s="8">
        <v>712.99377000000004</v>
      </c>
      <c r="G46" s="8">
        <v>823.64187000000004</v>
      </c>
      <c r="H46" s="8">
        <v>833.10955999999999</v>
      </c>
      <c r="I46" s="8">
        <v>864.67861000000005</v>
      </c>
      <c r="J46" s="8">
        <v>850.89457000000004</v>
      </c>
      <c r="K46" s="8">
        <v>725.87480000000005</v>
      </c>
      <c r="L46" s="8">
        <v>720.46709999999996</v>
      </c>
      <c r="M46" s="8">
        <v>727.21734000000004</v>
      </c>
      <c r="N46" s="8">
        <v>522.96767999999997</v>
      </c>
      <c r="O46" s="8">
        <v>510.24597999999997</v>
      </c>
      <c r="P46" s="8">
        <v>538.63759000000005</v>
      </c>
      <c r="Q46" s="8">
        <v>551.69407000000001</v>
      </c>
      <c r="R46" s="8">
        <v>585.76986999999997</v>
      </c>
      <c r="S46" s="8">
        <v>680.32501999999999</v>
      </c>
      <c r="T46" s="8">
        <v>840.91977999999995</v>
      </c>
      <c r="U46" s="8">
        <v>850.54718000000003</v>
      </c>
      <c r="V46" s="8">
        <v>308.74178000000001</v>
      </c>
      <c r="W46" s="8">
        <v>374.74946</v>
      </c>
    </row>
    <row r="47" spans="1:23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</row>
    <row r="49" spans="1:23" ht="12.75" x14ac:dyDescent="0.25">
      <c r="A49" s="4" t="s">
        <v>113</v>
      </c>
      <c r="B49" s="5">
        <f>SUM(B50,B84,B89,B90,B91,B92)</f>
        <v>60503.628051592335</v>
      </c>
      <c r="C49" s="5">
        <f t="shared" ref="C49:W49" si="10">SUM(C50,C84,C89,C90,C91,C92)</f>
        <v>61841.122564403398</v>
      </c>
      <c r="D49" s="5">
        <f t="shared" si="10"/>
        <v>61017.964715288072</v>
      </c>
      <c r="E49" s="5">
        <f t="shared" si="10"/>
        <v>63489.036206060315</v>
      </c>
      <c r="F49" s="5">
        <f t="shared" si="10"/>
        <v>61965.994564761037</v>
      </c>
      <c r="G49" s="5">
        <f t="shared" si="10"/>
        <v>62227.316339872697</v>
      </c>
      <c r="H49" s="5">
        <f t="shared" si="10"/>
        <v>61809.807628849099</v>
      </c>
      <c r="I49" s="5">
        <f t="shared" si="10"/>
        <v>60001.94253699627</v>
      </c>
      <c r="J49" s="5">
        <f t="shared" si="10"/>
        <v>58887.228575705165</v>
      </c>
      <c r="K49" s="5">
        <f t="shared" si="10"/>
        <v>53002.778547107722</v>
      </c>
      <c r="L49" s="5">
        <f t="shared" si="10"/>
        <v>53417.674099462412</v>
      </c>
      <c r="M49" s="5">
        <f t="shared" si="10"/>
        <v>52481.051574043879</v>
      </c>
      <c r="N49" s="5">
        <f t="shared" si="10"/>
        <v>48443.034843513917</v>
      </c>
      <c r="O49" s="5">
        <f t="shared" si="10"/>
        <v>45280.035116932864</v>
      </c>
      <c r="P49" s="5">
        <f t="shared" si="10"/>
        <v>45542.164314259382</v>
      </c>
      <c r="Q49" s="5">
        <f t="shared" si="10"/>
        <v>48612.121091456233</v>
      </c>
      <c r="R49" s="5">
        <f t="shared" si="10"/>
        <v>49339.993823857476</v>
      </c>
      <c r="S49" s="5">
        <f t="shared" si="10"/>
        <v>52285.715722523877</v>
      </c>
      <c r="T49" s="5">
        <f t="shared" si="10"/>
        <v>52485.212824901675</v>
      </c>
      <c r="U49" s="5">
        <f t="shared" si="10"/>
        <v>52111.805850908844</v>
      </c>
      <c r="V49" s="5">
        <f t="shared" si="10"/>
        <v>49792.563727745481</v>
      </c>
      <c r="W49" s="5">
        <f t="shared" si="10"/>
        <v>50870.046503671496</v>
      </c>
    </row>
    <row r="50" spans="1:23" x14ac:dyDescent="0.25">
      <c r="A50" s="13" t="s">
        <v>79</v>
      </c>
      <c r="B50" s="14">
        <f>SUM(B51,B82,B83)</f>
        <v>53821.983602971886</v>
      </c>
      <c r="C50" s="14">
        <f t="shared" ref="C50:W50" si="11">SUM(C51,C82,C83)</f>
        <v>55455.829988930207</v>
      </c>
      <c r="D50" s="14">
        <f t="shared" si="11"/>
        <v>54657.321879669093</v>
      </c>
      <c r="E50" s="14">
        <f t="shared" si="11"/>
        <v>57150.073385460193</v>
      </c>
      <c r="F50" s="14">
        <f t="shared" si="11"/>
        <v>55445.935471323675</v>
      </c>
      <c r="G50" s="14">
        <f t="shared" si="11"/>
        <v>55089.06891149687</v>
      </c>
      <c r="H50" s="14">
        <f t="shared" si="11"/>
        <v>54658.223561809682</v>
      </c>
      <c r="I50" s="14">
        <f t="shared" si="11"/>
        <v>52719.904899440742</v>
      </c>
      <c r="J50" s="14">
        <f t="shared" si="11"/>
        <v>52032.579092118875</v>
      </c>
      <c r="K50" s="14">
        <f t="shared" si="11"/>
        <v>47297.746640928301</v>
      </c>
      <c r="L50" s="14">
        <f t="shared" si="11"/>
        <v>47610.474000989489</v>
      </c>
      <c r="M50" s="14">
        <f t="shared" si="11"/>
        <v>46632.437610636029</v>
      </c>
      <c r="N50" s="14">
        <f t="shared" si="11"/>
        <v>43135.794474936985</v>
      </c>
      <c r="O50" s="14">
        <f t="shared" si="11"/>
        <v>40690.171781234574</v>
      </c>
      <c r="P50" s="14">
        <f t="shared" si="11"/>
        <v>40434.510972683784</v>
      </c>
      <c r="Q50" s="14">
        <f t="shared" si="11"/>
        <v>43063.91522565089</v>
      </c>
      <c r="R50" s="14">
        <f t="shared" si="11"/>
        <v>44098.096981227529</v>
      </c>
      <c r="S50" s="14">
        <f t="shared" si="11"/>
        <v>46198.579681924071</v>
      </c>
      <c r="T50" s="14">
        <f t="shared" si="11"/>
        <v>46091.412167294679</v>
      </c>
      <c r="U50" s="14">
        <f t="shared" si="11"/>
        <v>45847.279855493776</v>
      </c>
      <c r="V50" s="14">
        <f t="shared" si="11"/>
        <v>44119.891567647697</v>
      </c>
      <c r="W50" s="14">
        <f t="shared" si="11"/>
        <v>45355.56190649893</v>
      </c>
    </row>
    <row r="51" spans="1:23" x14ac:dyDescent="0.25">
      <c r="A51" s="9" t="s">
        <v>80</v>
      </c>
      <c r="B51" s="8">
        <f>SUM(B52,B69,B75,B79)</f>
        <v>53632.838962971888</v>
      </c>
      <c r="C51" s="8">
        <f t="shared" ref="C51:W51" si="12">SUM(C52,C69,C75,C79)</f>
        <v>55311.617018930207</v>
      </c>
      <c r="D51" s="8">
        <f t="shared" si="12"/>
        <v>54516.975559669096</v>
      </c>
      <c r="E51" s="8">
        <f t="shared" si="12"/>
        <v>57003.717965460193</v>
      </c>
      <c r="F51" s="8">
        <f t="shared" si="12"/>
        <v>55327.771021323679</v>
      </c>
      <c r="G51" s="8">
        <f t="shared" si="12"/>
        <v>54976.236411496873</v>
      </c>
      <c r="H51" s="8">
        <f t="shared" si="12"/>
        <v>54541.211901809686</v>
      </c>
      <c r="I51" s="8">
        <f t="shared" si="12"/>
        <v>52615.54108944074</v>
      </c>
      <c r="J51" s="8">
        <f t="shared" si="12"/>
        <v>51852.635212118876</v>
      </c>
      <c r="K51" s="8">
        <f t="shared" si="12"/>
        <v>47117.875910928298</v>
      </c>
      <c r="L51" s="8">
        <f t="shared" si="12"/>
        <v>47422.101040989488</v>
      </c>
      <c r="M51" s="8">
        <f t="shared" si="12"/>
        <v>46445.494610636029</v>
      </c>
      <c r="N51" s="8">
        <f t="shared" si="12"/>
        <v>42985.665114936986</v>
      </c>
      <c r="O51" s="8">
        <f t="shared" si="12"/>
        <v>40539.649201234577</v>
      </c>
      <c r="P51" s="8">
        <f t="shared" si="12"/>
        <v>40305.51874268378</v>
      </c>
      <c r="Q51" s="8">
        <f t="shared" si="12"/>
        <v>42932.038885650887</v>
      </c>
      <c r="R51" s="8">
        <f t="shared" si="12"/>
        <v>43961.41752122753</v>
      </c>
      <c r="S51" s="8">
        <f t="shared" si="12"/>
        <v>46056.038091924071</v>
      </c>
      <c r="T51" s="8">
        <f t="shared" si="12"/>
        <v>45944.211157294681</v>
      </c>
      <c r="U51" s="8">
        <f t="shared" si="12"/>
        <v>45697.836405493777</v>
      </c>
      <c r="V51" s="8">
        <f t="shared" si="12"/>
        <v>43957.815177647695</v>
      </c>
      <c r="W51" s="8">
        <f t="shared" si="12"/>
        <v>45217.15333649893</v>
      </c>
    </row>
    <row r="52" spans="1:23" x14ac:dyDescent="0.25">
      <c r="A52" s="15" t="s">
        <v>81</v>
      </c>
      <c r="B52" s="16">
        <f>SUM(B53,B57)</f>
        <v>29780.021678077825</v>
      </c>
      <c r="C52" s="16">
        <f t="shared" ref="C52:W52" si="13">SUM(C53,C57)</f>
        <v>30242.555463522425</v>
      </c>
      <c r="D52" s="16">
        <f t="shared" si="13"/>
        <v>28838.999427545739</v>
      </c>
      <c r="E52" s="16">
        <f t="shared" si="13"/>
        <v>29559.583906198273</v>
      </c>
      <c r="F52" s="16">
        <f t="shared" si="13"/>
        <v>27460.117554642995</v>
      </c>
      <c r="G52" s="16">
        <f t="shared" si="13"/>
        <v>25646.171559501017</v>
      </c>
      <c r="H52" s="16">
        <f t="shared" si="13"/>
        <v>25923.730042430867</v>
      </c>
      <c r="I52" s="16">
        <f t="shared" si="13"/>
        <v>26632.913302485325</v>
      </c>
      <c r="J52" s="16">
        <f t="shared" si="13"/>
        <v>25725.802929021644</v>
      </c>
      <c r="K52" s="16">
        <f t="shared" si="13"/>
        <v>21304.5104573555</v>
      </c>
      <c r="L52" s="16">
        <f t="shared" si="13"/>
        <v>22009.34728897626</v>
      </c>
      <c r="M52" s="16">
        <f t="shared" si="13"/>
        <v>22505.939861784416</v>
      </c>
      <c r="N52" s="16">
        <f t="shared" si="13"/>
        <v>21110.901260382736</v>
      </c>
      <c r="O52" s="16">
        <f t="shared" si="13"/>
        <v>19453.575246276661</v>
      </c>
      <c r="P52" s="16">
        <f t="shared" si="13"/>
        <v>18977.556304950922</v>
      </c>
      <c r="Q52" s="16">
        <f t="shared" si="13"/>
        <v>19774.513772243427</v>
      </c>
      <c r="R52" s="16">
        <f t="shared" si="13"/>
        <v>20025.391704969861</v>
      </c>
      <c r="S52" s="16">
        <f t="shared" si="13"/>
        <v>21075.976538218321</v>
      </c>
      <c r="T52" s="16">
        <f t="shared" si="13"/>
        <v>20722.36790908088</v>
      </c>
      <c r="U52" s="16">
        <f t="shared" si="13"/>
        <v>19932.230366820575</v>
      </c>
      <c r="V52" s="16">
        <f t="shared" si="13"/>
        <v>19647.501626608082</v>
      </c>
      <c r="W52" s="16">
        <f t="shared" si="13"/>
        <v>18851.041894446244</v>
      </c>
    </row>
    <row r="53" spans="1:23" x14ac:dyDescent="0.25">
      <c r="A53" s="19" t="s">
        <v>77</v>
      </c>
      <c r="B53" s="16">
        <f>SUM(B54:B56)</f>
        <v>24130.014259392348</v>
      </c>
      <c r="C53" s="16">
        <f t="shared" ref="C53:W53" si="14">SUM(C54:C56)</f>
        <v>24344.556172672717</v>
      </c>
      <c r="D53" s="16">
        <f t="shared" si="14"/>
        <v>22886.128724618888</v>
      </c>
      <c r="E53" s="16">
        <f t="shared" si="14"/>
        <v>23751.77234979302</v>
      </c>
      <c r="F53" s="16">
        <f t="shared" si="14"/>
        <v>21853.201355396985</v>
      </c>
      <c r="G53" s="16">
        <f t="shared" si="14"/>
        <v>19948.318141736669</v>
      </c>
      <c r="H53" s="16">
        <f t="shared" si="14"/>
        <v>20381.678736922397</v>
      </c>
      <c r="I53" s="16">
        <f t="shared" si="14"/>
        <v>21203.270812827726</v>
      </c>
      <c r="J53" s="16">
        <f t="shared" si="14"/>
        <v>20405.575682406874</v>
      </c>
      <c r="K53" s="16">
        <f t="shared" si="14"/>
        <v>17365.439936996554</v>
      </c>
      <c r="L53" s="16">
        <f t="shared" si="14"/>
        <v>17754.71688452821</v>
      </c>
      <c r="M53" s="16">
        <f t="shared" si="14"/>
        <v>17059.270843106355</v>
      </c>
      <c r="N53" s="16">
        <f t="shared" si="14"/>
        <v>16332.140279182511</v>
      </c>
      <c r="O53" s="16">
        <f t="shared" si="14"/>
        <v>13937.981667074462</v>
      </c>
      <c r="P53" s="16">
        <f t="shared" si="14"/>
        <v>13693.137228707754</v>
      </c>
      <c r="Q53" s="16">
        <f t="shared" si="14"/>
        <v>14130.426616516999</v>
      </c>
      <c r="R53" s="16">
        <f t="shared" si="14"/>
        <v>14321.678791011786</v>
      </c>
      <c r="S53" s="16">
        <f t="shared" si="14"/>
        <v>14682.637847112746</v>
      </c>
      <c r="T53" s="16">
        <f t="shared" si="14"/>
        <v>13935.380441092988</v>
      </c>
      <c r="U53" s="16">
        <f t="shared" si="14"/>
        <v>13380.775867345974</v>
      </c>
      <c r="V53" s="16">
        <f t="shared" si="14"/>
        <v>13135.91863582835</v>
      </c>
      <c r="W53" s="16">
        <f t="shared" si="14"/>
        <v>12087.645628379682</v>
      </c>
    </row>
    <row r="54" spans="1:23" x14ac:dyDescent="0.25">
      <c r="A54" s="20" t="s">
        <v>43</v>
      </c>
      <c r="B54" s="8">
        <v>22372.09449199235</v>
      </c>
      <c r="C54" s="8">
        <v>22748.188826632715</v>
      </c>
      <c r="D54" s="8">
        <v>21423.159033818887</v>
      </c>
      <c r="E54" s="8">
        <v>22472.533225153664</v>
      </c>
      <c r="F54" s="8">
        <v>20623.52855882615</v>
      </c>
      <c r="G54" s="8">
        <v>18733.592967932931</v>
      </c>
      <c r="H54" s="8">
        <v>18710.447087610348</v>
      </c>
      <c r="I54" s="8">
        <v>19871.664136467727</v>
      </c>
      <c r="J54" s="8">
        <v>18970.244427366877</v>
      </c>
      <c r="K54" s="8">
        <v>15896.582418356553</v>
      </c>
      <c r="L54" s="8">
        <v>16571.049826168211</v>
      </c>
      <c r="M54" s="8">
        <v>15837.367293506355</v>
      </c>
      <c r="N54" s="8">
        <v>15174.688442062512</v>
      </c>
      <c r="O54" s="8">
        <v>12571.010943074461</v>
      </c>
      <c r="P54" s="8">
        <v>11740.200914147754</v>
      </c>
      <c r="Q54" s="8">
        <v>12255.784456308087</v>
      </c>
      <c r="R54" s="8">
        <v>12322.084012611786</v>
      </c>
      <c r="S54" s="8">
        <v>12351.584736312745</v>
      </c>
      <c r="T54" s="8">
        <v>11554.483051160745</v>
      </c>
      <c r="U54" s="8">
        <v>11088.080013505974</v>
      </c>
      <c r="V54" s="8">
        <v>10914.81063562835</v>
      </c>
      <c r="W54" s="8">
        <v>10155.843550139682</v>
      </c>
    </row>
    <row r="55" spans="1:23" x14ac:dyDescent="0.25">
      <c r="A55" s="20" t="s">
        <v>44</v>
      </c>
      <c r="B55" s="8">
        <v>1441.21774284</v>
      </c>
      <c r="C55" s="8">
        <v>1312.4722139999999</v>
      </c>
      <c r="D55" s="8">
        <v>1381.1746341600001</v>
      </c>
      <c r="E55" s="8">
        <v>1188.4950039599998</v>
      </c>
      <c r="F55" s="8">
        <v>1139.8422312000002</v>
      </c>
      <c r="G55" s="8">
        <v>1132.0938637199999</v>
      </c>
      <c r="H55" s="8">
        <v>1509.38242812</v>
      </c>
      <c r="I55" s="8">
        <v>1160.9746081200001</v>
      </c>
      <c r="J55" s="8">
        <v>1268.72721576</v>
      </c>
      <c r="K55" s="8">
        <v>1335.38271192</v>
      </c>
      <c r="L55" s="8">
        <v>978.15111191999983</v>
      </c>
      <c r="M55" s="8">
        <v>1047.1364132400001</v>
      </c>
      <c r="N55" s="8">
        <v>980.53870787999995</v>
      </c>
      <c r="O55" s="8">
        <v>1096.9182540000002</v>
      </c>
      <c r="P55" s="8">
        <v>1230.32498184</v>
      </c>
      <c r="Q55" s="8">
        <v>975.57465347999994</v>
      </c>
      <c r="R55" s="8">
        <v>1297.24673112</v>
      </c>
      <c r="S55" s="8">
        <v>1362.1786127999999</v>
      </c>
      <c r="T55" s="8">
        <v>1433.59785072</v>
      </c>
      <c r="U55" s="8">
        <v>1423.8766598400002</v>
      </c>
      <c r="V55" s="8">
        <v>1444.3314462000001</v>
      </c>
      <c r="W55" s="8">
        <v>1369.6292822400001</v>
      </c>
    </row>
    <row r="56" spans="1:23" x14ac:dyDescent="0.25">
      <c r="A56" s="20" t="s">
        <v>78</v>
      </c>
      <c r="B56" s="8">
        <v>316.70202456000015</v>
      </c>
      <c r="C56" s="8">
        <v>283.89513204000014</v>
      </c>
      <c r="D56" s="8">
        <v>81.795056639999984</v>
      </c>
      <c r="E56" s="8">
        <v>90.744120679355092</v>
      </c>
      <c r="F56" s="8">
        <v>89.830565370834847</v>
      </c>
      <c r="G56" s="8">
        <v>82.631310083736025</v>
      </c>
      <c r="H56" s="8">
        <v>161.84922119204771</v>
      </c>
      <c r="I56" s="8">
        <v>170.63206824000008</v>
      </c>
      <c r="J56" s="8">
        <v>166.60403928000028</v>
      </c>
      <c r="K56" s="8">
        <v>133.47480672000029</v>
      </c>
      <c r="L56" s="8">
        <v>205.51594643999999</v>
      </c>
      <c r="M56" s="8">
        <v>174.76713635999999</v>
      </c>
      <c r="N56" s="8">
        <v>176.91312923999999</v>
      </c>
      <c r="O56" s="8">
        <v>270.05246999999986</v>
      </c>
      <c r="P56" s="8">
        <v>722.61133272000006</v>
      </c>
      <c r="Q56" s="8">
        <v>899.06750672891178</v>
      </c>
      <c r="R56" s="8">
        <v>702.34804728000017</v>
      </c>
      <c r="S56" s="8">
        <v>968.87449800000013</v>
      </c>
      <c r="T56" s="8">
        <v>947.29953921224319</v>
      </c>
      <c r="U56" s="8">
        <v>868.81919400000015</v>
      </c>
      <c r="V56" s="8">
        <v>776.77655399999981</v>
      </c>
      <c r="W56" s="8">
        <v>562.17279600000006</v>
      </c>
    </row>
    <row r="57" spans="1:23" x14ac:dyDescent="0.25">
      <c r="A57" s="19" t="s">
        <v>45</v>
      </c>
      <c r="B57" s="16">
        <f>SUM(B58:B68)</f>
        <v>5650.0074186854763</v>
      </c>
      <c r="C57" s="16">
        <f t="shared" ref="C57:W57" si="15">SUM(C58:C68)</f>
        <v>5897.9992908497061</v>
      </c>
      <c r="D57" s="16">
        <f t="shared" si="15"/>
        <v>5952.8707029268526</v>
      </c>
      <c r="E57" s="16">
        <f t="shared" si="15"/>
        <v>5807.8115564052532</v>
      </c>
      <c r="F57" s="16">
        <f t="shared" si="15"/>
        <v>5606.9161992460113</v>
      </c>
      <c r="G57" s="16">
        <f t="shared" si="15"/>
        <v>5697.8534177643496</v>
      </c>
      <c r="H57" s="16">
        <f t="shared" si="15"/>
        <v>5542.0513055084703</v>
      </c>
      <c r="I57" s="16">
        <f t="shared" si="15"/>
        <v>5429.6424896576</v>
      </c>
      <c r="J57" s="16">
        <f t="shared" si="15"/>
        <v>5320.2272466147697</v>
      </c>
      <c r="K57" s="16">
        <f t="shared" si="15"/>
        <v>3939.0705203589469</v>
      </c>
      <c r="L57" s="16">
        <f t="shared" si="15"/>
        <v>4254.6304044480494</v>
      </c>
      <c r="M57" s="16">
        <f t="shared" si="15"/>
        <v>5446.6690186780606</v>
      </c>
      <c r="N57" s="16">
        <f t="shared" si="15"/>
        <v>4778.7609812002256</v>
      </c>
      <c r="O57" s="16">
        <f t="shared" si="15"/>
        <v>5515.5935792021992</v>
      </c>
      <c r="P57" s="16">
        <f t="shared" si="15"/>
        <v>5284.419076243169</v>
      </c>
      <c r="Q57" s="16">
        <f t="shared" si="15"/>
        <v>5644.0871557264263</v>
      </c>
      <c r="R57" s="16">
        <f t="shared" si="15"/>
        <v>5703.7129139580766</v>
      </c>
      <c r="S57" s="16">
        <f t="shared" si="15"/>
        <v>6393.3386911055741</v>
      </c>
      <c r="T57" s="16">
        <f t="shared" si="15"/>
        <v>6786.987467987894</v>
      </c>
      <c r="U57" s="16">
        <f t="shared" si="15"/>
        <v>6551.4544994746011</v>
      </c>
      <c r="V57" s="16">
        <f t="shared" si="15"/>
        <v>6511.5829907797315</v>
      </c>
      <c r="W57" s="16">
        <f t="shared" si="15"/>
        <v>6763.3962660665602</v>
      </c>
    </row>
    <row r="58" spans="1:23" x14ac:dyDescent="0.25">
      <c r="A58" s="20" t="s">
        <v>46</v>
      </c>
      <c r="B58" s="8">
        <v>1682.9101072799997</v>
      </c>
      <c r="C58" s="8">
        <v>1483.2021965050999</v>
      </c>
      <c r="D58" s="8">
        <v>1521.8449183199998</v>
      </c>
      <c r="E58" s="8">
        <v>1493.5207049101812</v>
      </c>
      <c r="F58" s="8">
        <v>1464.9732095999998</v>
      </c>
      <c r="G58" s="8">
        <v>1397.6785792799997</v>
      </c>
      <c r="H58" s="8">
        <v>1409.39914752</v>
      </c>
      <c r="I58" s="8">
        <v>1367.65628892</v>
      </c>
      <c r="J58" s="8">
        <v>1306.9107524400001</v>
      </c>
      <c r="K58" s="8">
        <v>975.22630475999995</v>
      </c>
      <c r="L58" s="8">
        <v>1164.9894867600001</v>
      </c>
      <c r="M58" s="8">
        <v>1112.5126047600002</v>
      </c>
      <c r="N58" s="8">
        <v>1093.4566314000001</v>
      </c>
      <c r="O58" s="8">
        <v>695.37393083999996</v>
      </c>
      <c r="P58" s="8">
        <v>302.96626044039982</v>
      </c>
      <c r="Q58" s="8">
        <v>393.50285724028527</v>
      </c>
      <c r="R58" s="8">
        <v>301.21940292062118</v>
      </c>
      <c r="S58" s="8">
        <v>381.35892348051959</v>
      </c>
      <c r="T58" s="8">
        <v>395.28928092043509</v>
      </c>
      <c r="U58" s="8">
        <v>358.44159036060381</v>
      </c>
      <c r="V58" s="8">
        <v>324.94335540051054</v>
      </c>
      <c r="W58" s="8">
        <v>270.81390948027945</v>
      </c>
    </row>
    <row r="59" spans="1:23" x14ac:dyDescent="0.25">
      <c r="A59" s="20" t="s">
        <v>47</v>
      </c>
      <c r="B59" s="8">
        <v>251.71895055405076</v>
      </c>
      <c r="C59" s="8">
        <v>279.56495952</v>
      </c>
      <c r="D59" s="8">
        <v>284.63412703160611</v>
      </c>
      <c r="E59" s="8">
        <v>276.82085604000008</v>
      </c>
      <c r="F59" s="8">
        <v>273.06631984590103</v>
      </c>
      <c r="G59" s="8">
        <v>234.07164</v>
      </c>
      <c r="H59" s="8">
        <v>244.73591963999985</v>
      </c>
      <c r="I59" s="8">
        <v>222.44084892000006</v>
      </c>
      <c r="J59" s="8">
        <v>223.34966892</v>
      </c>
      <c r="K59" s="8">
        <v>152.78273999999999</v>
      </c>
      <c r="L59" s="8">
        <v>189.33749999999998</v>
      </c>
      <c r="M59" s="8">
        <v>193.61105892</v>
      </c>
      <c r="N59" s="8">
        <v>163.16558892</v>
      </c>
      <c r="O59" s="8">
        <v>172.17089999999999</v>
      </c>
      <c r="P59" s="8">
        <v>170.38565892</v>
      </c>
      <c r="Q59" s="8">
        <v>168.56801892000001</v>
      </c>
      <c r="R59" s="8">
        <v>178.17731892</v>
      </c>
      <c r="S59" s="8">
        <v>197.90199863999999</v>
      </c>
      <c r="T59" s="8">
        <v>192.61745891999999</v>
      </c>
      <c r="U59" s="8">
        <v>184.48856892000001</v>
      </c>
      <c r="V59" s="8">
        <v>156.36563892000001</v>
      </c>
      <c r="W59" s="8">
        <v>164.49452892000002</v>
      </c>
    </row>
    <row r="60" spans="1:23" x14ac:dyDescent="0.25">
      <c r="A60" s="20" t="s">
        <v>48</v>
      </c>
      <c r="B60" s="8">
        <v>707.2716571200001</v>
      </c>
      <c r="C60" s="8">
        <v>695.5168996925504</v>
      </c>
      <c r="D60" s="8">
        <v>593.56711863580313</v>
      </c>
      <c r="E60" s="8">
        <v>529.30547712000009</v>
      </c>
      <c r="F60" s="8">
        <v>388.48628807999995</v>
      </c>
      <c r="G60" s="8">
        <v>544.49628192000023</v>
      </c>
      <c r="H60" s="8">
        <v>536.30878968000002</v>
      </c>
      <c r="I60" s="8">
        <v>592.15373832000012</v>
      </c>
      <c r="J60" s="8">
        <v>493.32142560000005</v>
      </c>
      <c r="K60" s="8">
        <v>304.00832880000013</v>
      </c>
      <c r="L60" s="8">
        <v>374.65222367999991</v>
      </c>
      <c r="M60" s="8">
        <v>1351.0883042400001</v>
      </c>
      <c r="N60" s="8">
        <v>1111.5327273600001</v>
      </c>
      <c r="O60" s="8">
        <v>1517.5184656800002</v>
      </c>
      <c r="P60" s="8">
        <v>1481.6485252800001</v>
      </c>
      <c r="Q60" s="8">
        <v>1610.4734528399999</v>
      </c>
      <c r="R60" s="8">
        <v>1519.5952854</v>
      </c>
      <c r="S60" s="8">
        <v>1666.7662384800003</v>
      </c>
      <c r="T60" s="8">
        <v>1672.8564995999998</v>
      </c>
      <c r="U60" s="8">
        <v>1545.3084509999999</v>
      </c>
      <c r="V60" s="8">
        <v>1635.61644432</v>
      </c>
      <c r="W60" s="8">
        <v>1674.3285824399998</v>
      </c>
    </row>
    <row r="61" spans="1:23" x14ac:dyDescent="0.25">
      <c r="A61" s="20" t="s">
        <v>50</v>
      </c>
      <c r="B61" s="8">
        <v>170.38589833702545</v>
      </c>
      <c r="C61" s="8">
        <v>196.47432685255006</v>
      </c>
      <c r="D61" s="8">
        <v>208.08551808000004</v>
      </c>
      <c r="E61" s="8">
        <v>209.71164384000002</v>
      </c>
      <c r="F61" s="8">
        <v>183.79368288000003</v>
      </c>
      <c r="G61" s="8">
        <v>168.64668288000001</v>
      </c>
      <c r="H61" s="8">
        <v>195.96845808</v>
      </c>
      <c r="I61" s="8">
        <v>195.58532808000001</v>
      </c>
      <c r="J61" s="8">
        <v>179.93963808000004</v>
      </c>
      <c r="K61" s="8">
        <v>135.67899384000003</v>
      </c>
      <c r="L61" s="8">
        <v>158.95511712000001</v>
      </c>
      <c r="M61" s="8">
        <v>159.86393711999997</v>
      </c>
      <c r="N61" s="8">
        <v>156.26033999999999</v>
      </c>
      <c r="O61" s="8">
        <v>193.00395096</v>
      </c>
      <c r="P61" s="8">
        <v>195.78090095999997</v>
      </c>
      <c r="Q61" s="8">
        <v>147.56366700000004</v>
      </c>
      <c r="R61" s="8">
        <v>176.32130364000002</v>
      </c>
      <c r="S61" s="8">
        <v>427.01418504000003</v>
      </c>
      <c r="T61" s="8">
        <v>386.38170720000005</v>
      </c>
      <c r="U61" s="8">
        <v>427.04525232000003</v>
      </c>
      <c r="V61" s="8">
        <v>427.05272880000001</v>
      </c>
      <c r="W61" s="8">
        <v>414.87825528000008</v>
      </c>
    </row>
    <row r="62" spans="1:23" x14ac:dyDescent="0.25">
      <c r="A62" s="20" t="s">
        <v>51</v>
      </c>
      <c r="B62" s="8">
        <v>811.85274816000015</v>
      </c>
      <c r="C62" s="8">
        <v>1070.2099986502003</v>
      </c>
      <c r="D62" s="8">
        <v>1064.726620667409</v>
      </c>
      <c r="E62" s="8">
        <v>883.84491066426426</v>
      </c>
      <c r="F62" s="8">
        <v>917.88149898941776</v>
      </c>
      <c r="G62" s="8">
        <v>755.85058416000004</v>
      </c>
      <c r="H62" s="8">
        <v>748.95286284000008</v>
      </c>
      <c r="I62" s="8">
        <v>631.89147168</v>
      </c>
      <c r="J62" s="8">
        <v>704.39861279999991</v>
      </c>
      <c r="K62" s="8">
        <v>556.66578636000008</v>
      </c>
      <c r="L62" s="8">
        <v>584.72314835999998</v>
      </c>
      <c r="M62" s="8">
        <v>602.37444959999993</v>
      </c>
      <c r="N62" s="8">
        <v>519.54950543999996</v>
      </c>
      <c r="O62" s="8">
        <v>665.73377782109969</v>
      </c>
      <c r="P62" s="8">
        <v>710.63364768000019</v>
      </c>
      <c r="Q62" s="8">
        <v>725.32467660000009</v>
      </c>
      <c r="R62" s="8">
        <v>689.06875308000008</v>
      </c>
      <c r="S62" s="8">
        <v>734.5168703999999</v>
      </c>
      <c r="T62" s="8">
        <v>835.75295304000008</v>
      </c>
      <c r="U62" s="8">
        <v>779.73023808000016</v>
      </c>
      <c r="V62" s="8">
        <v>823.77516576000016</v>
      </c>
      <c r="W62" s="8">
        <v>868.75036032000025</v>
      </c>
    </row>
    <row r="63" spans="1:23" x14ac:dyDescent="0.25">
      <c r="A63" s="20" t="s">
        <v>49</v>
      </c>
      <c r="B63" s="8">
        <v>1352.863045132247</v>
      </c>
      <c r="C63" s="8">
        <v>1463.0413759265557</v>
      </c>
      <c r="D63" s="8">
        <v>1514.642239072035</v>
      </c>
      <c r="E63" s="8">
        <v>1597.0448457383773</v>
      </c>
      <c r="F63" s="8">
        <v>1642.4657708671757</v>
      </c>
      <c r="G63" s="8">
        <v>1739.5440513600001</v>
      </c>
      <c r="H63" s="8">
        <v>1587.88678572</v>
      </c>
      <c r="I63" s="8">
        <v>1671.779531113335</v>
      </c>
      <c r="J63" s="8">
        <v>1676.7493731747691</v>
      </c>
      <c r="K63" s="8">
        <v>1148.987747958947</v>
      </c>
      <c r="L63" s="8">
        <v>1096.5140438880494</v>
      </c>
      <c r="M63" s="8">
        <v>1078.1391089980598</v>
      </c>
      <c r="N63" s="8">
        <v>942.63871928022718</v>
      </c>
      <c r="O63" s="8">
        <v>984.00796414109959</v>
      </c>
      <c r="P63" s="8">
        <v>1108.1417425627699</v>
      </c>
      <c r="Q63" s="8">
        <v>1214.6031757247283</v>
      </c>
      <c r="R63" s="8">
        <v>1326.6125431763589</v>
      </c>
      <c r="S63" s="8">
        <v>1367.2833320545069</v>
      </c>
      <c r="T63" s="8">
        <v>1503.5021403805351</v>
      </c>
      <c r="U63" s="8">
        <v>1516.9082379869012</v>
      </c>
      <c r="V63" s="8">
        <v>1349.9526485269007</v>
      </c>
      <c r="W63" s="8">
        <v>1385.1863302522547</v>
      </c>
    </row>
    <row r="64" spans="1:23" x14ac:dyDescent="0.25">
      <c r="A64" s="20" t="s">
        <v>52</v>
      </c>
      <c r="B64" s="8">
        <v>114.56712144000001</v>
      </c>
      <c r="C64" s="8">
        <v>107.19558144</v>
      </c>
      <c r="D64" s="8">
        <v>134.60290860000001</v>
      </c>
      <c r="E64" s="8">
        <v>150.36935736000001</v>
      </c>
      <c r="F64" s="8">
        <v>138.90131208</v>
      </c>
      <c r="G64" s="8">
        <v>150.44078112000003</v>
      </c>
      <c r="H64" s="8">
        <v>151.45606464000002</v>
      </c>
      <c r="I64" s="8">
        <v>143.56235988</v>
      </c>
      <c r="J64" s="8">
        <v>139.72511987999999</v>
      </c>
      <c r="K64" s="8">
        <v>104.45070096000001</v>
      </c>
      <c r="L64" s="8">
        <v>114.29625096000001</v>
      </c>
      <c r="M64" s="8">
        <v>115.14959892</v>
      </c>
      <c r="N64" s="8">
        <v>116.01291095999999</v>
      </c>
      <c r="O64" s="8">
        <v>171.78626987999999</v>
      </c>
      <c r="P64" s="8">
        <v>146.84420987999997</v>
      </c>
      <c r="Q64" s="8">
        <v>166.63628988000002</v>
      </c>
      <c r="R64" s="8">
        <v>174.52626444000001</v>
      </c>
      <c r="S64" s="8">
        <v>181.42512120000001</v>
      </c>
      <c r="T64" s="8">
        <v>182.85597863999999</v>
      </c>
      <c r="U64" s="8">
        <v>167.71086972000003</v>
      </c>
      <c r="V64" s="8">
        <v>160.79184864000001</v>
      </c>
      <c r="W64" s="8">
        <v>190.58094864</v>
      </c>
    </row>
    <row r="65" spans="1:23" x14ac:dyDescent="0.25">
      <c r="A65" s="20" t="s">
        <v>53</v>
      </c>
      <c r="B65" s="8">
        <v>291.64029332512712</v>
      </c>
      <c r="C65" s="8">
        <v>304.29318662510019</v>
      </c>
      <c r="D65" s="8">
        <v>296.42236812000004</v>
      </c>
      <c r="E65" s="8">
        <v>333.12804879408316</v>
      </c>
      <c r="F65" s="8">
        <v>318.74566130351667</v>
      </c>
      <c r="G65" s="8">
        <v>389.77031480435045</v>
      </c>
      <c r="H65" s="8">
        <v>371.85582415423494</v>
      </c>
      <c r="I65" s="8">
        <v>370.90888194426515</v>
      </c>
      <c r="J65" s="8">
        <v>300.6701288399999</v>
      </c>
      <c r="K65" s="8">
        <v>273.44692176000007</v>
      </c>
      <c r="L65" s="8">
        <v>278.81634911999998</v>
      </c>
      <c r="M65" s="8">
        <v>301.96516896000009</v>
      </c>
      <c r="N65" s="8">
        <v>217.23702815999999</v>
      </c>
      <c r="O65" s="8">
        <v>410.39627628000011</v>
      </c>
      <c r="P65" s="8">
        <v>384.75420443999997</v>
      </c>
      <c r="Q65" s="8">
        <v>394.90940532000008</v>
      </c>
      <c r="R65" s="8">
        <v>414.15870143999996</v>
      </c>
      <c r="S65" s="8">
        <v>456.02435352000009</v>
      </c>
      <c r="T65" s="8">
        <v>458.23453848510968</v>
      </c>
      <c r="U65" s="8">
        <v>454.82502204236522</v>
      </c>
      <c r="V65" s="8">
        <v>487.53160382615999</v>
      </c>
      <c r="W65" s="8">
        <v>545.42445363134198</v>
      </c>
    </row>
    <row r="66" spans="1:23" x14ac:dyDescent="0.25">
      <c r="A66" s="20" t="s">
        <v>54</v>
      </c>
      <c r="B66" s="8">
        <v>62.600636160000001</v>
      </c>
      <c r="C66" s="8">
        <v>76.876596757650148</v>
      </c>
      <c r="D66" s="8">
        <v>87.265876320000018</v>
      </c>
      <c r="E66" s="8">
        <v>73.988643904264137</v>
      </c>
      <c r="F66" s="8">
        <v>55.740959999999994</v>
      </c>
      <c r="G66" s="8">
        <v>54.680670000000006</v>
      </c>
      <c r="H66" s="8">
        <v>36.150840000000009</v>
      </c>
      <c r="I66" s="8">
        <v>29.587139999999987</v>
      </c>
      <c r="J66" s="8">
        <v>26.355780000000006</v>
      </c>
      <c r="K66" s="8">
        <v>22.367070000000002</v>
      </c>
      <c r="L66" s="8">
        <v>23.881769999999999</v>
      </c>
      <c r="M66" s="8">
        <v>23.982749999999999</v>
      </c>
      <c r="N66" s="8">
        <v>15.651899999999999</v>
      </c>
      <c r="O66" s="8">
        <v>40.543469999999999</v>
      </c>
      <c r="P66" s="8">
        <v>45.693449999999999</v>
      </c>
      <c r="Q66" s="8">
        <v>49.68216000000001</v>
      </c>
      <c r="R66" s="8">
        <v>47.965499999999999</v>
      </c>
      <c r="S66" s="8">
        <v>48.97529999999999</v>
      </c>
      <c r="T66" s="8">
        <v>49.631669999999993</v>
      </c>
      <c r="U66" s="8">
        <v>45.794429999999998</v>
      </c>
      <c r="V66" s="8">
        <v>39.584159999999997</v>
      </c>
      <c r="W66" s="8">
        <v>44.027280000000005</v>
      </c>
    </row>
    <row r="67" spans="1:23" x14ac:dyDescent="0.25">
      <c r="A67" s="20" t="s">
        <v>55</v>
      </c>
      <c r="B67" s="8">
        <v>57.053700000000013</v>
      </c>
      <c r="C67" s="8">
        <v>56.599289999999996</v>
      </c>
      <c r="D67" s="8">
        <v>54.933120000000002</v>
      </c>
      <c r="E67" s="8">
        <v>53.367930000000008</v>
      </c>
      <c r="F67" s="8">
        <v>49.88412000000001</v>
      </c>
      <c r="G67" s="8">
        <v>42.815520000000006</v>
      </c>
      <c r="H67" s="8">
        <v>27.769500000000004</v>
      </c>
      <c r="I67" s="8">
        <v>25.396470000000001</v>
      </c>
      <c r="J67" s="8">
        <v>30.79890000000001</v>
      </c>
      <c r="K67" s="8">
        <v>31.051350000000003</v>
      </c>
      <c r="L67" s="8">
        <v>43.458780960000013</v>
      </c>
      <c r="M67" s="8">
        <v>59.418630000000007</v>
      </c>
      <c r="N67" s="8">
        <v>40.066918919999992</v>
      </c>
      <c r="O67" s="8">
        <v>21.289620960000004</v>
      </c>
      <c r="P67" s="8">
        <v>16.708140000000004</v>
      </c>
      <c r="Q67" s="8">
        <v>20.931208920000003</v>
      </c>
      <c r="R67" s="8">
        <v>38.717998920000014</v>
      </c>
      <c r="S67" s="8">
        <v>43.29352080000001</v>
      </c>
      <c r="T67" s="8">
        <v>51.672969719999998</v>
      </c>
      <c r="U67" s="8">
        <v>42.532388640000001</v>
      </c>
      <c r="V67" s="8">
        <v>40.495651200000005</v>
      </c>
      <c r="W67" s="8">
        <v>52.02404064000001</v>
      </c>
    </row>
    <row r="68" spans="1:23" x14ac:dyDescent="0.25">
      <c r="A68" s="20" t="s">
        <v>76</v>
      </c>
      <c r="B68" s="8">
        <v>147.14326117702547</v>
      </c>
      <c r="C68" s="8">
        <v>165.02487887999999</v>
      </c>
      <c r="D68" s="8">
        <v>192.14588808000002</v>
      </c>
      <c r="E68" s="8">
        <v>206.70913803408303</v>
      </c>
      <c r="F68" s="8">
        <v>172.97737560000002</v>
      </c>
      <c r="G68" s="8">
        <v>219.85831223999998</v>
      </c>
      <c r="H68" s="8">
        <v>231.56711323423502</v>
      </c>
      <c r="I68" s="8">
        <v>178.68043080000001</v>
      </c>
      <c r="J68" s="8">
        <v>238.00784688000002</v>
      </c>
      <c r="K68" s="8">
        <v>234.40457592000001</v>
      </c>
      <c r="L68" s="8">
        <v>225.00573359999993</v>
      </c>
      <c r="M68" s="8">
        <v>448.56340716</v>
      </c>
      <c r="N68" s="8">
        <v>403.18871075999994</v>
      </c>
      <c r="O68" s="8">
        <v>643.76895264000007</v>
      </c>
      <c r="P68" s="8">
        <v>720.86233607999998</v>
      </c>
      <c r="Q68" s="8">
        <v>751.89224328141347</v>
      </c>
      <c r="R68" s="8">
        <v>837.34984202109501</v>
      </c>
      <c r="S68" s="8">
        <v>888.77884749054829</v>
      </c>
      <c r="T68" s="8">
        <v>1058.1922710818144</v>
      </c>
      <c r="U68" s="8">
        <v>1028.6694504047305</v>
      </c>
      <c r="V68" s="8">
        <v>1065.4737453861601</v>
      </c>
      <c r="W68" s="8">
        <v>1152.8875764626841</v>
      </c>
    </row>
    <row r="69" spans="1:23" x14ac:dyDescent="0.25">
      <c r="A69" s="15" t="s">
        <v>56</v>
      </c>
      <c r="B69" s="16">
        <f>SUM(B70:B74)</f>
        <v>8943.4249677398293</v>
      </c>
      <c r="C69" s="16">
        <f t="shared" ref="C69:W69" si="16">SUM(C70:C74)</f>
        <v>9417.3364114268843</v>
      </c>
      <c r="D69" s="16">
        <f t="shared" si="16"/>
        <v>10032.3827478</v>
      </c>
      <c r="E69" s="16">
        <f t="shared" si="16"/>
        <v>10492.06360420097</v>
      </c>
      <c r="F69" s="16">
        <f t="shared" si="16"/>
        <v>10970.592120240002</v>
      </c>
      <c r="G69" s="16">
        <f t="shared" si="16"/>
        <v>11885.286008040001</v>
      </c>
      <c r="H69" s="16">
        <f t="shared" si="16"/>
        <v>12700.155855239998</v>
      </c>
      <c r="I69" s="16">
        <f t="shared" si="16"/>
        <v>12888.96822576</v>
      </c>
      <c r="J69" s="16">
        <f t="shared" si="16"/>
        <v>12802.587955560002</v>
      </c>
      <c r="K69" s="16">
        <f t="shared" si="16"/>
        <v>12724.81837092</v>
      </c>
      <c r="L69" s="16">
        <f t="shared" si="16"/>
        <v>11543.882428079998</v>
      </c>
      <c r="M69" s="16">
        <f t="shared" si="16"/>
        <v>10733.817637799995</v>
      </c>
      <c r="N69" s="16">
        <f t="shared" si="16"/>
        <v>10413.018524520001</v>
      </c>
      <c r="O69" s="16">
        <f t="shared" si="16"/>
        <v>9707.8069346399989</v>
      </c>
      <c r="P69" s="16">
        <f t="shared" si="16"/>
        <v>10829.817027719999</v>
      </c>
      <c r="Q69" s="16">
        <f t="shared" si="16"/>
        <v>11819.669495759999</v>
      </c>
      <c r="R69" s="16">
        <f t="shared" si="16"/>
        <v>12011.951046600001</v>
      </c>
      <c r="S69" s="16">
        <f t="shared" si="16"/>
        <v>12784.981023720002</v>
      </c>
      <c r="T69" s="16">
        <f t="shared" si="16"/>
        <v>13586.127990840003</v>
      </c>
      <c r="U69" s="16">
        <f t="shared" si="16"/>
        <v>14401.193556240001</v>
      </c>
      <c r="V69" s="16">
        <f t="shared" si="16"/>
        <v>12326.3199198</v>
      </c>
      <c r="W69" s="16">
        <f t="shared" si="16"/>
        <v>13663.5663186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8671.4127342000029</v>
      </c>
      <c r="C71" s="8">
        <v>9155.7065959200008</v>
      </c>
      <c r="D71" s="8">
        <v>9776.4183536399996</v>
      </c>
      <c r="E71" s="8">
        <v>10224.915766560003</v>
      </c>
      <c r="F71" s="8">
        <v>10739.045552400003</v>
      </c>
      <c r="G71" s="8">
        <v>11677.341442680001</v>
      </c>
      <c r="H71" s="8">
        <v>12502.605403439999</v>
      </c>
      <c r="I71" s="8">
        <v>12699.12393684</v>
      </c>
      <c r="J71" s="8">
        <v>12612.743666640003</v>
      </c>
      <c r="K71" s="8">
        <v>12528.74977092</v>
      </c>
      <c r="L71" s="8">
        <v>11305.072830239998</v>
      </c>
      <c r="M71" s="8">
        <v>10470.508239959996</v>
      </c>
      <c r="N71" s="8">
        <v>10133.603083440001</v>
      </c>
      <c r="O71" s="8">
        <v>9467.2264035600001</v>
      </c>
      <c r="P71" s="8">
        <v>10562.397957719999</v>
      </c>
      <c r="Q71" s="8">
        <v>11602.930235759999</v>
      </c>
      <c r="R71" s="8">
        <v>11775.141066600001</v>
      </c>
      <c r="S71" s="8">
        <v>12501.017432640001</v>
      </c>
      <c r="T71" s="8">
        <v>13275.505679760003</v>
      </c>
      <c r="U71" s="8">
        <v>14091.421744080002</v>
      </c>
      <c r="V71" s="8">
        <v>12082.93031088</v>
      </c>
      <c r="W71" s="8">
        <v>13486.064268600001</v>
      </c>
    </row>
    <row r="72" spans="1:23" x14ac:dyDescent="0.25">
      <c r="A72" s="10" t="s">
        <v>57</v>
      </c>
      <c r="B72" s="8">
        <v>268.82605209982682</v>
      </c>
      <c r="C72" s="8">
        <v>258.44363406688274</v>
      </c>
      <c r="D72" s="8">
        <v>249.59176451999997</v>
      </c>
      <c r="E72" s="8">
        <v>238.47113764096704</v>
      </c>
      <c r="F72" s="8">
        <v>225.17393819999998</v>
      </c>
      <c r="G72" s="8">
        <v>204.75838392</v>
      </c>
      <c r="H72" s="8">
        <v>194.36427036000003</v>
      </c>
      <c r="I72" s="8">
        <v>186.73199999999997</v>
      </c>
      <c r="J72" s="8">
        <v>186.73199999999997</v>
      </c>
      <c r="K72" s="8">
        <v>192.95631108000001</v>
      </c>
      <c r="L72" s="8">
        <v>171.17108891999999</v>
      </c>
      <c r="M72" s="8">
        <v>143.16128892000003</v>
      </c>
      <c r="N72" s="8">
        <v>127.60011107999998</v>
      </c>
      <c r="O72" s="8">
        <v>149.38559999999998</v>
      </c>
      <c r="P72" s="8">
        <v>158.72220000000002</v>
      </c>
      <c r="Q72" s="8">
        <v>130.71239999999997</v>
      </c>
      <c r="R72" s="8">
        <v>127.15568891999999</v>
      </c>
      <c r="S72" s="8">
        <v>133.51337999999998</v>
      </c>
      <c r="T72" s="8">
        <v>133.51337999999998</v>
      </c>
      <c r="U72" s="8">
        <v>120.79773108000001</v>
      </c>
      <c r="V72" s="8">
        <v>104.90337000000001</v>
      </c>
      <c r="W72" s="8">
        <v>104.90337000000001</v>
      </c>
    </row>
    <row r="73" spans="1:23" x14ac:dyDescent="0.25">
      <c r="A73" s="10" t="s">
        <v>59</v>
      </c>
      <c r="B73" s="8">
        <v>3.1861814399999999</v>
      </c>
      <c r="C73" s="8">
        <v>3.1861814399999999</v>
      </c>
      <c r="D73" s="8">
        <v>6.3726296399999995</v>
      </c>
      <c r="E73" s="8">
        <v>28.6767</v>
      </c>
      <c r="F73" s="8">
        <v>6.3726296399999995</v>
      </c>
      <c r="G73" s="8">
        <v>3.1861814399999999</v>
      </c>
      <c r="H73" s="8">
        <v>3.1861814399999999</v>
      </c>
      <c r="I73" s="8">
        <v>3.1122889199999992</v>
      </c>
      <c r="J73" s="8">
        <v>3.1122889199999992</v>
      </c>
      <c r="K73" s="8">
        <v>3.1122889199999992</v>
      </c>
      <c r="L73" s="8">
        <v>3.1122889199999992</v>
      </c>
      <c r="M73" s="8">
        <v>3.1122889199999992</v>
      </c>
      <c r="N73" s="8">
        <v>18.673200000000005</v>
      </c>
      <c r="O73" s="8">
        <v>15.560911079999999</v>
      </c>
      <c r="P73" s="8">
        <v>18.673200000000005</v>
      </c>
      <c r="Q73" s="8">
        <v>18.673200000000005</v>
      </c>
      <c r="R73" s="8">
        <v>15.894361080000003</v>
      </c>
      <c r="S73" s="8">
        <v>15.894361080000003</v>
      </c>
      <c r="T73" s="8">
        <v>15.894361080000003</v>
      </c>
      <c r="U73" s="8">
        <v>15.894361080000003</v>
      </c>
      <c r="V73" s="8">
        <v>12.71564892</v>
      </c>
      <c r="W73" s="8">
        <v>9.5366700000000009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64.526219999999995</v>
      </c>
      <c r="M74" s="8">
        <v>117.03582000000002</v>
      </c>
      <c r="N74" s="8">
        <v>133.14213000000001</v>
      </c>
      <c r="O74" s="8">
        <v>75.634020000000007</v>
      </c>
      <c r="P74" s="8">
        <v>90.023669999999996</v>
      </c>
      <c r="Q74" s="8">
        <v>67.353660000000005</v>
      </c>
      <c r="R74" s="8">
        <v>93.759930000000026</v>
      </c>
      <c r="S74" s="8">
        <v>134.55584999999999</v>
      </c>
      <c r="T74" s="8">
        <v>161.21457000000001</v>
      </c>
      <c r="U74" s="8">
        <v>173.07972000000004</v>
      </c>
      <c r="V74" s="8">
        <v>125.77059</v>
      </c>
      <c r="W74" s="8">
        <v>63.062010000000008</v>
      </c>
    </row>
    <row r="75" spans="1:23" x14ac:dyDescent="0.25">
      <c r="A75" s="15" t="s">
        <v>61</v>
      </c>
      <c r="B75" s="16">
        <f>SUM(B76:B78)</f>
        <v>14894.890947154239</v>
      </c>
      <c r="C75" s="16">
        <f t="shared" ref="C75:W75" si="17">SUM(C76:C78)</f>
        <v>15637.223773980895</v>
      </c>
      <c r="D75" s="16">
        <f t="shared" si="17"/>
        <v>15631.092014323362</v>
      </c>
      <c r="E75" s="16">
        <f t="shared" si="17"/>
        <v>16937.56908506095</v>
      </c>
      <c r="F75" s="16">
        <f t="shared" si="17"/>
        <v>16882.559976440687</v>
      </c>
      <c r="G75" s="16">
        <f t="shared" si="17"/>
        <v>17430.277473955859</v>
      </c>
      <c r="H75" s="16">
        <f t="shared" si="17"/>
        <v>15906.512124138821</v>
      </c>
      <c r="I75" s="16">
        <f t="shared" si="17"/>
        <v>13082.845681195409</v>
      </c>
      <c r="J75" s="16">
        <f t="shared" si="17"/>
        <v>13313.40552753723</v>
      </c>
      <c r="K75" s="16">
        <f t="shared" si="17"/>
        <v>13077.733202652797</v>
      </c>
      <c r="L75" s="16">
        <f t="shared" si="17"/>
        <v>13858.091073933227</v>
      </c>
      <c r="M75" s="16">
        <f t="shared" si="17"/>
        <v>13187.513921051619</v>
      </c>
      <c r="N75" s="16">
        <f t="shared" si="17"/>
        <v>11443.589780034246</v>
      </c>
      <c r="O75" s="16">
        <f t="shared" si="17"/>
        <v>11360.113580317917</v>
      </c>
      <c r="P75" s="16">
        <f t="shared" si="17"/>
        <v>10479.98986001286</v>
      </c>
      <c r="Q75" s="16">
        <f t="shared" si="17"/>
        <v>11272.896247647464</v>
      </c>
      <c r="R75" s="16">
        <f t="shared" si="17"/>
        <v>11857.397139657667</v>
      </c>
      <c r="S75" s="16">
        <f t="shared" si="17"/>
        <v>12127.465579985746</v>
      </c>
      <c r="T75" s="16">
        <f t="shared" si="17"/>
        <v>11559.276787373798</v>
      </c>
      <c r="U75" s="16">
        <f t="shared" si="17"/>
        <v>11296.680972433205</v>
      </c>
      <c r="V75" s="16">
        <f t="shared" si="17"/>
        <v>11910.200151239615</v>
      </c>
      <c r="W75" s="16">
        <f t="shared" si="17"/>
        <v>12596.994363452683</v>
      </c>
    </row>
    <row r="76" spans="1:23" x14ac:dyDescent="0.25">
      <c r="A76" s="10" t="s">
        <v>62</v>
      </c>
      <c r="B76" s="8">
        <v>4505.088734979523</v>
      </c>
      <c r="C76" s="8">
        <v>4804.1788354471137</v>
      </c>
      <c r="D76" s="8">
        <v>4403.8717230732418</v>
      </c>
      <c r="E76" s="8">
        <v>4630.959061361692</v>
      </c>
      <c r="F76" s="8">
        <v>5768.8327222356938</v>
      </c>
      <c r="G76" s="8">
        <v>5473.2181613999992</v>
      </c>
      <c r="H76" s="8">
        <v>4723.6247249684302</v>
      </c>
      <c r="I76" s="8">
        <v>3666.1525491362145</v>
      </c>
      <c r="J76" s="8">
        <v>3451.5217122048971</v>
      </c>
      <c r="K76" s="8">
        <v>3753.5851487999989</v>
      </c>
      <c r="L76" s="8">
        <v>4096.05847008</v>
      </c>
      <c r="M76" s="8">
        <v>4113.4863289200021</v>
      </c>
      <c r="N76" s="8">
        <v>3363.4390911600021</v>
      </c>
      <c r="O76" s="8">
        <v>3389.6008800000004</v>
      </c>
      <c r="P76" s="8">
        <v>3024.7325728799983</v>
      </c>
      <c r="Q76" s="8">
        <v>3122.0633620799981</v>
      </c>
      <c r="R76" s="8">
        <v>3039.0845291999995</v>
      </c>
      <c r="S76" s="8">
        <v>2892.1675648057462</v>
      </c>
      <c r="T76" s="8">
        <v>2759.9399450102437</v>
      </c>
      <c r="U76" s="8">
        <v>2646.8132922728737</v>
      </c>
      <c r="V76" s="8">
        <v>2670.14880566802</v>
      </c>
      <c r="W76" s="8">
        <v>2792.9721379660186</v>
      </c>
    </row>
    <row r="77" spans="1:23" x14ac:dyDescent="0.25">
      <c r="A77" s="10" t="s">
        <v>63</v>
      </c>
      <c r="B77" s="8">
        <v>8766.2489296356234</v>
      </c>
      <c r="C77" s="8">
        <v>9351.8363151461581</v>
      </c>
      <c r="D77" s="8">
        <v>9716.4906975992981</v>
      </c>
      <c r="E77" s="8">
        <v>10898.070182652651</v>
      </c>
      <c r="F77" s="8">
        <v>9813.8059041044362</v>
      </c>
      <c r="G77" s="8">
        <v>10708.833698040755</v>
      </c>
      <c r="H77" s="8">
        <v>9939.3275521467749</v>
      </c>
      <c r="I77" s="8">
        <v>8317.1384599391931</v>
      </c>
      <c r="J77" s="8">
        <v>8682.8696619323327</v>
      </c>
      <c r="K77" s="8">
        <v>8338.0134433327985</v>
      </c>
      <c r="L77" s="8">
        <v>8631.4897775732279</v>
      </c>
      <c r="M77" s="8">
        <v>7963.1189893316168</v>
      </c>
      <c r="N77" s="8">
        <v>7209.0895292342448</v>
      </c>
      <c r="O77" s="8">
        <v>6701.4389972779163</v>
      </c>
      <c r="P77" s="8">
        <v>6088.3958443728607</v>
      </c>
      <c r="Q77" s="8">
        <v>6773.145438567466</v>
      </c>
      <c r="R77" s="8">
        <v>7281.7790298576683</v>
      </c>
      <c r="S77" s="8">
        <v>7803.0125673922903</v>
      </c>
      <c r="T77" s="8">
        <v>7267.2781971513105</v>
      </c>
      <c r="U77" s="8">
        <v>7065.1746984357223</v>
      </c>
      <c r="V77" s="8">
        <v>7564.976939004765</v>
      </c>
      <c r="W77" s="8">
        <v>8212.2349462718103</v>
      </c>
    </row>
    <row r="78" spans="1:23" x14ac:dyDescent="0.25">
      <c r="A78" s="10" t="s">
        <v>64</v>
      </c>
      <c r="B78" s="8">
        <v>1623.5532825390937</v>
      </c>
      <c r="C78" s="8">
        <v>1481.2086233876232</v>
      </c>
      <c r="D78" s="8">
        <v>1510.7295936508212</v>
      </c>
      <c r="E78" s="8">
        <v>1408.5398410466078</v>
      </c>
      <c r="F78" s="8">
        <v>1299.9213501005565</v>
      </c>
      <c r="G78" s="8">
        <v>1248.2256145151027</v>
      </c>
      <c r="H78" s="8">
        <v>1243.5598470236162</v>
      </c>
      <c r="I78" s="8">
        <v>1099.5546721200001</v>
      </c>
      <c r="J78" s="8">
        <v>1179.0141533999999</v>
      </c>
      <c r="K78" s="8">
        <v>986.13461051999991</v>
      </c>
      <c r="L78" s="8">
        <v>1130.5428262800001</v>
      </c>
      <c r="M78" s="8">
        <v>1110.9086027999999</v>
      </c>
      <c r="N78" s="8">
        <v>871.06115964000014</v>
      </c>
      <c r="O78" s="8">
        <v>1269.0737030400001</v>
      </c>
      <c r="P78" s="8">
        <v>1366.8614427600003</v>
      </c>
      <c r="Q78" s="8">
        <v>1377.687447</v>
      </c>
      <c r="R78" s="8">
        <v>1536.5335805999998</v>
      </c>
      <c r="S78" s="8">
        <v>1432.2854477877104</v>
      </c>
      <c r="T78" s="8">
        <v>1532.0586452122436</v>
      </c>
      <c r="U78" s="8">
        <v>1584.6929817246082</v>
      </c>
      <c r="V78" s="8">
        <v>1675.0744065668291</v>
      </c>
      <c r="W78" s="8">
        <v>1591.787279214853</v>
      </c>
    </row>
    <row r="79" spans="1:23" x14ac:dyDescent="0.25">
      <c r="A79" s="15" t="s">
        <v>37</v>
      </c>
      <c r="B79" s="16">
        <f>SUM(B80:B81)</f>
        <v>14.50137</v>
      </c>
      <c r="C79" s="16">
        <f t="shared" ref="C79:W79" si="18">SUM(C80:C81)</f>
        <v>14.50137</v>
      </c>
      <c r="D79" s="16">
        <f t="shared" si="18"/>
        <v>14.50137</v>
      </c>
      <c r="E79" s="16">
        <f t="shared" si="18"/>
        <v>14.50137</v>
      </c>
      <c r="F79" s="16">
        <f t="shared" si="18"/>
        <v>14.50137</v>
      </c>
      <c r="G79" s="16">
        <f t="shared" si="18"/>
        <v>14.50137</v>
      </c>
      <c r="H79" s="16">
        <f t="shared" si="18"/>
        <v>10.813879999999999</v>
      </c>
      <c r="I79" s="16">
        <f t="shared" si="18"/>
        <v>10.813879999999999</v>
      </c>
      <c r="J79" s="16">
        <f t="shared" si="18"/>
        <v>10.838800000000001</v>
      </c>
      <c r="K79" s="16">
        <f t="shared" si="18"/>
        <v>10.813879999999999</v>
      </c>
      <c r="L79" s="16">
        <f t="shared" si="18"/>
        <v>10.780250000000001</v>
      </c>
      <c r="M79" s="16">
        <f t="shared" si="18"/>
        <v>18.223189999999999</v>
      </c>
      <c r="N79" s="16">
        <f t="shared" si="18"/>
        <v>18.155550000000002</v>
      </c>
      <c r="O79" s="16">
        <f t="shared" si="18"/>
        <v>18.15344</v>
      </c>
      <c r="P79" s="16">
        <f t="shared" si="18"/>
        <v>18.155550000000002</v>
      </c>
      <c r="Q79" s="16">
        <f t="shared" si="18"/>
        <v>64.959370000000007</v>
      </c>
      <c r="R79" s="16">
        <f t="shared" si="18"/>
        <v>66.677629999999994</v>
      </c>
      <c r="S79" s="16">
        <f t="shared" si="18"/>
        <v>67.614949999999993</v>
      </c>
      <c r="T79" s="16">
        <f t="shared" si="18"/>
        <v>76.438469999999995</v>
      </c>
      <c r="U79" s="16">
        <f t="shared" si="18"/>
        <v>67.73151</v>
      </c>
      <c r="V79" s="16">
        <f t="shared" si="18"/>
        <v>73.793480000000002</v>
      </c>
      <c r="W79" s="16">
        <f t="shared" si="18"/>
        <v>105.55076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46.789020000000001</v>
      </c>
      <c r="R80" s="8">
        <f t="shared" si="19"/>
        <v>44.637659999999997</v>
      </c>
      <c r="S80" s="8">
        <f t="shared" si="19"/>
        <v>42.423479999999998</v>
      </c>
      <c r="T80" s="8">
        <f t="shared" si="19"/>
        <v>48.09807</v>
      </c>
      <c r="U80" s="8">
        <f t="shared" si="19"/>
        <v>42.534179999999999</v>
      </c>
      <c r="V80" s="8">
        <f t="shared" si="19"/>
        <v>42.296810000000001</v>
      </c>
      <c r="W80" s="8">
        <f t="shared" si="19"/>
        <v>48.883159999999997</v>
      </c>
    </row>
    <row r="81" spans="1:23" x14ac:dyDescent="0.25">
      <c r="A81" s="10" t="s">
        <v>39</v>
      </c>
      <c r="B81" s="8">
        <f t="shared" ref="B81:W81" si="20">B30</f>
        <v>14.50137</v>
      </c>
      <c r="C81" s="8">
        <f t="shared" si="20"/>
        <v>14.50137</v>
      </c>
      <c r="D81" s="8">
        <f t="shared" si="20"/>
        <v>14.50137</v>
      </c>
      <c r="E81" s="8">
        <f t="shared" si="20"/>
        <v>14.50137</v>
      </c>
      <c r="F81" s="8">
        <f t="shared" si="20"/>
        <v>14.50137</v>
      </c>
      <c r="G81" s="8">
        <f t="shared" si="20"/>
        <v>14.50137</v>
      </c>
      <c r="H81" s="8">
        <f t="shared" si="20"/>
        <v>10.813879999999999</v>
      </c>
      <c r="I81" s="8">
        <f t="shared" si="20"/>
        <v>10.813879999999999</v>
      </c>
      <c r="J81" s="8">
        <f t="shared" si="20"/>
        <v>10.838800000000001</v>
      </c>
      <c r="K81" s="8">
        <f t="shared" si="20"/>
        <v>10.813879999999999</v>
      </c>
      <c r="L81" s="8">
        <f t="shared" si="20"/>
        <v>10.780250000000001</v>
      </c>
      <c r="M81" s="8">
        <f t="shared" si="20"/>
        <v>18.223189999999999</v>
      </c>
      <c r="N81" s="8">
        <f t="shared" si="20"/>
        <v>18.155550000000002</v>
      </c>
      <c r="O81" s="8">
        <f t="shared" si="20"/>
        <v>18.15344</v>
      </c>
      <c r="P81" s="8">
        <f t="shared" si="20"/>
        <v>18.155550000000002</v>
      </c>
      <c r="Q81" s="8">
        <f t="shared" si="20"/>
        <v>18.170349999999999</v>
      </c>
      <c r="R81" s="8">
        <f t="shared" si="20"/>
        <v>22.03997</v>
      </c>
      <c r="S81" s="8">
        <f t="shared" si="20"/>
        <v>25.191469999999999</v>
      </c>
      <c r="T81" s="8">
        <f t="shared" si="20"/>
        <v>28.340399999999999</v>
      </c>
      <c r="U81" s="8">
        <f t="shared" si="20"/>
        <v>25.197330000000001</v>
      </c>
      <c r="V81" s="8">
        <f t="shared" si="20"/>
        <v>31.496670000000002</v>
      </c>
      <c r="W81" s="8">
        <f t="shared" si="20"/>
        <v>56.6676</v>
      </c>
    </row>
    <row r="82" spans="1:23" x14ac:dyDescent="0.25">
      <c r="A82" s="17" t="s">
        <v>40</v>
      </c>
      <c r="B82" s="16">
        <f t="shared" ref="B82:W82" si="21">B31</f>
        <v>189.14464000000001</v>
      </c>
      <c r="C82" s="16">
        <f t="shared" si="21"/>
        <v>144.21297000000001</v>
      </c>
      <c r="D82" s="16">
        <f t="shared" si="21"/>
        <v>140.34631999999999</v>
      </c>
      <c r="E82" s="16">
        <f t="shared" si="21"/>
        <v>146.35542000000001</v>
      </c>
      <c r="F82" s="16">
        <f t="shared" si="21"/>
        <v>118.16445</v>
      </c>
      <c r="G82" s="16">
        <f t="shared" si="21"/>
        <v>112.8325</v>
      </c>
      <c r="H82" s="16">
        <f t="shared" si="21"/>
        <v>117.01166000000001</v>
      </c>
      <c r="I82" s="16">
        <f t="shared" si="21"/>
        <v>104.36381</v>
      </c>
      <c r="J82" s="16">
        <f t="shared" si="21"/>
        <v>179.94388000000001</v>
      </c>
      <c r="K82" s="16">
        <f t="shared" si="21"/>
        <v>179.87073000000001</v>
      </c>
      <c r="L82" s="16">
        <f t="shared" si="21"/>
        <v>188.37296000000001</v>
      </c>
      <c r="M82" s="16">
        <f t="shared" si="21"/>
        <v>186.94300000000001</v>
      </c>
      <c r="N82" s="16">
        <f t="shared" si="21"/>
        <v>150.12935999999999</v>
      </c>
      <c r="O82" s="16">
        <f t="shared" si="21"/>
        <v>150.52258</v>
      </c>
      <c r="P82" s="16">
        <f t="shared" si="21"/>
        <v>128.99223000000001</v>
      </c>
      <c r="Q82" s="16">
        <f t="shared" si="21"/>
        <v>131.87634</v>
      </c>
      <c r="R82" s="16">
        <f t="shared" si="21"/>
        <v>136.67946000000001</v>
      </c>
      <c r="S82" s="16">
        <f t="shared" si="21"/>
        <v>142.54159000000001</v>
      </c>
      <c r="T82" s="16">
        <f t="shared" si="21"/>
        <v>147.20101</v>
      </c>
      <c r="U82" s="16">
        <f t="shared" si="21"/>
        <v>149.44345000000001</v>
      </c>
      <c r="V82" s="16">
        <f t="shared" si="21"/>
        <v>162.07639</v>
      </c>
      <c r="W82" s="16">
        <f t="shared" si="21"/>
        <v>138.40857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5757.90328462045</v>
      </c>
      <c r="C84" s="16">
        <f t="shared" ref="C84:W84" si="23">SUM(C85:C88)</f>
        <v>5501.8253734731907</v>
      </c>
      <c r="D84" s="16">
        <f t="shared" si="23"/>
        <v>5506.6217936189751</v>
      </c>
      <c r="E84" s="16">
        <f t="shared" si="23"/>
        <v>5487.2479986001199</v>
      </c>
      <c r="F84" s="16">
        <f t="shared" si="23"/>
        <v>5592.5962594373577</v>
      </c>
      <c r="G84" s="16">
        <f t="shared" si="23"/>
        <v>6113.2213383758271</v>
      </c>
      <c r="H84" s="16">
        <f t="shared" si="23"/>
        <v>6116.4773270394135</v>
      </c>
      <c r="I84" s="16">
        <f t="shared" si="23"/>
        <v>6287.8808538355261</v>
      </c>
      <c r="J84" s="16">
        <f t="shared" si="23"/>
        <v>5849.2381298662931</v>
      </c>
      <c r="K84" s="16">
        <f t="shared" si="23"/>
        <v>4809.9127224594185</v>
      </c>
      <c r="L84" s="16">
        <f t="shared" si="23"/>
        <v>4900.3696621929203</v>
      </c>
      <c r="M84" s="16">
        <f t="shared" si="23"/>
        <v>4941.5136472078511</v>
      </c>
      <c r="N84" s="16">
        <f t="shared" si="23"/>
        <v>4584.0924222969325</v>
      </c>
      <c r="O84" s="16">
        <f t="shared" si="23"/>
        <v>3852.1589656982892</v>
      </c>
      <c r="P84" s="16">
        <f t="shared" si="23"/>
        <v>4344.4561415756016</v>
      </c>
      <c r="Q84" s="16">
        <f t="shared" si="23"/>
        <v>4792.0977208453487</v>
      </c>
      <c r="R84" s="16">
        <f t="shared" si="23"/>
        <v>4436.5035569099509</v>
      </c>
      <c r="S84" s="16">
        <f t="shared" si="23"/>
        <v>5165.2793517998052</v>
      </c>
      <c r="T84" s="16">
        <f t="shared" si="23"/>
        <v>5319.8732232870025</v>
      </c>
      <c r="U84" s="16">
        <f t="shared" si="23"/>
        <v>5175.9852594150743</v>
      </c>
      <c r="V84" s="16">
        <f t="shared" si="23"/>
        <v>5102.3025324577893</v>
      </c>
      <c r="W84" s="16">
        <f t="shared" si="23"/>
        <v>4882.8795154525669</v>
      </c>
    </row>
    <row r="85" spans="1:23" x14ac:dyDescent="0.25">
      <c r="A85" s="9" t="s">
        <v>69</v>
      </c>
      <c r="B85" s="8">
        <v>1995.8579354961771</v>
      </c>
      <c r="C85" s="8">
        <v>1999.6534095236852</v>
      </c>
      <c r="D85" s="8">
        <v>2056.3595748974785</v>
      </c>
      <c r="E85" s="8">
        <v>2117.5505716836014</v>
      </c>
      <c r="F85" s="8">
        <v>2056.5132519874073</v>
      </c>
      <c r="G85" s="8">
        <v>2083.0878522851444</v>
      </c>
      <c r="H85" s="8">
        <v>2170.0315295636624</v>
      </c>
      <c r="I85" s="8">
        <v>2186.1286571244941</v>
      </c>
      <c r="J85" s="8">
        <v>2103.6827403858665</v>
      </c>
      <c r="K85" s="8">
        <v>1511.8238711391423</v>
      </c>
      <c r="L85" s="8">
        <v>1259.159914398206</v>
      </c>
      <c r="M85" s="8">
        <v>1074.0494146527226</v>
      </c>
      <c r="N85" s="8">
        <v>1148.3468110124229</v>
      </c>
      <c r="O85" s="8">
        <v>968.28381302014941</v>
      </c>
      <c r="P85" s="8">
        <v>1010.573074169143</v>
      </c>
      <c r="Q85" s="8">
        <v>1137.9714618036185</v>
      </c>
      <c r="R85" s="8">
        <v>1159.1396757185826</v>
      </c>
      <c r="S85" s="8">
        <v>1256.6497220162269</v>
      </c>
      <c r="T85" s="8">
        <v>1362.219454154387</v>
      </c>
      <c r="U85" s="8">
        <v>1465.7047080015566</v>
      </c>
      <c r="V85" s="8">
        <v>1311.9749235613331</v>
      </c>
      <c r="W85" s="8">
        <v>1335.4533629115674</v>
      </c>
    </row>
    <row r="86" spans="1:23" x14ac:dyDescent="0.25">
      <c r="A86" s="9" t="s">
        <v>70</v>
      </c>
      <c r="B86" s="8">
        <v>1805.354993082876</v>
      </c>
      <c r="C86" s="8">
        <v>1713.347823118542</v>
      </c>
      <c r="D86" s="8">
        <v>1548.5216617421729</v>
      </c>
      <c r="E86" s="8">
        <v>1535.5947204504689</v>
      </c>
      <c r="F86" s="8">
        <v>1735.158174077123</v>
      </c>
      <c r="G86" s="8">
        <v>2257.3421308311108</v>
      </c>
      <c r="H86" s="8">
        <v>2222.222802473485</v>
      </c>
      <c r="I86" s="8">
        <v>2419.0904106952012</v>
      </c>
      <c r="J86" s="8">
        <v>2107.1063633366889</v>
      </c>
      <c r="K86" s="8">
        <v>2006.1606580410889</v>
      </c>
      <c r="L86" s="8">
        <v>2217.1458907467591</v>
      </c>
      <c r="M86" s="8">
        <v>2397.7613337442099</v>
      </c>
      <c r="N86" s="8">
        <v>2134.6302998772298</v>
      </c>
      <c r="O86" s="8">
        <v>2091.6579939470062</v>
      </c>
      <c r="P86" s="8">
        <v>2330.1101054945771</v>
      </c>
      <c r="Q86" s="8">
        <v>2319.6458419168971</v>
      </c>
      <c r="R86" s="8">
        <v>2286.2193741292372</v>
      </c>
      <c r="S86" s="8">
        <v>2540.7600427060902</v>
      </c>
      <c r="T86" s="8">
        <v>2500.8270884246472</v>
      </c>
      <c r="U86" s="8">
        <v>2387.851231008779</v>
      </c>
      <c r="V86" s="8">
        <v>2578.895853933057</v>
      </c>
      <c r="W86" s="8">
        <v>2606.3209175142829</v>
      </c>
    </row>
    <row r="87" spans="1:23" x14ac:dyDescent="0.25">
      <c r="A87" s="9" t="s">
        <v>71</v>
      </c>
      <c r="B87" s="8">
        <v>1719.2243985669472</v>
      </c>
      <c r="C87" s="8">
        <v>1619.3492677967638</v>
      </c>
      <c r="D87" s="8">
        <v>1721.6555966715723</v>
      </c>
      <c r="E87" s="8">
        <v>1697.8947908336049</v>
      </c>
      <c r="F87" s="8">
        <v>1650.3036286296449</v>
      </c>
      <c r="G87" s="8">
        <v>1597.2477531162726</v>
      </c>
      <c r="H87" s="8">
        <v>1561.9319967991855</v>
      </c>
      <c r="I87" s="8">
        <v>1542.5238735208718</v>
      </c>
      <c r="J87" s="8">
        <v>1503.0997300786485</v>
      </c>
      <c r="K87" s="8">
        <v>1175.6883886254625</v>
      </c>
      <c r="L87" s="8">
        <v>1321.5721383804328</v>
      </c>
      <c r="M87" s="8">
        <v>1380.5245968935105</v>
      </c>
      <c r="N87" s="8">
        <v>1208.5836919114142</v>
      </c>
      <c r="O87" s="8">
        <v>725.85846418121389</v>
      </c>
      <c r="P87" s="8">
        <v>908.76750270070409</v>
      </c>
      <c r="Q87" s="8">
        <v>1236.3650044260357</v>
      </c>
      <c r="R87" s="8">
        <v>888.13735279147761</v>
      </c>
      <c r="S87" s="8">
        <v>1263.8478495561294</v>
      </c>
      <c r="T87" s="8">
        <v>1356.2209320075785</v>
      </c>
      <c r="U87" s="8">
        <v>1218.1007328603876</v>
      </c>
      <c r="V87" s="8">
        <v>1109.5920135910387</v>
      </c>
      <c r="W87" s="8">
        <v>838.35985576289659</v>
      </c>
    </row>
    <row r="88" spans="1:23" x14ac:dyDescent="0.25">
      <c r="A88" s="9" t="s">
        <v>67</v>
      </c>
      <c r="B88" s="8">
        <v>237.465957474449</v>
      </c>
      <c r="C88" s="8">
        <v>169.47487303419931</v>
      </c>
      <c r="D88" s="8">
        <v>180.0849603077512</v>
      </c>
      <c r="E88" s="8">
        <v>136.20791563244481</v>
      </c>
      <c r="F88" s="8">
        <v>150.62120474318229</v>
      </c>
      <c r="G88" s="8">
        <v>175.5436021432989</v>
      </c>
      <c r="H88" s="8">
        <v>162.29099820308031</v>
      </c>
      <c r="I88" s="8">
        <v>140.13791249495981</v>
      </c>
      <c r="J88" s="8">
        <v>135.34929606508959</v>
      </c>
      <c r="K88" s="8">
        <v>116.239804653725</v>
      </c>
      <c r="L88" s="8">
        <v>102.49171866752199</v>
      </c>
      <c r="M88" s="8">
        <v>89.178301917408007</v>
      </c>
      <c r="N88" s="8">
        <v>92.531619495865229</v>
      </c>
      <c r="O88" s="8">
        <v>66.358694549919761</v>
      </c>
      <c r="P88" s="8">
        <v>95.005459211177794</v>
      </c>
      <c r="Q88" s="8">
        <v>98.115412698797897</v>
      </c>
      <c r="R88" s="8">
        <v>103.0071542706535</v>
      </c>
      <c r="S88" s="8">
        <v>104.0217375213587</v>
      </c>
      <c r="T88" s="8">
        <v>100.6057487003892</v>
      </c>
      <c r="U88" s="8">
        <v>104.3285875443519</v>
      </c>
      <c r="V88" s="8">
        <v>101.83974137236061</v>
      </c>
      <c r="W88" s="8">
        <v>102.7453792638195</v>
      </c>
    </row>
    <row r="89" spans="1:23" x14ac:dyDescent="0.25">
      <c r="A89" s="18" t="s">
        <v>42</v>
      </c>
      <c r="B89" s="16">
        <f t="shared" ref="B89:W89" si="24">B42</f>
        <v>104.20171000000001</v>
      </c>
      <c r="C89" s="16">
        <f t="shared" si="24"/>
        <v>108.17919999999999</v>
      </c>
      <c r="D89" s="16">
        <f t="shared" si="24"/>
        <v>116.78252000000001</v>
      </c>
      <c r="E89" s="16">
        <f t="shared" si="24"/>
        <v>127.15946</v>
      </c>
      <c r="F89" s="16">
        <f t="shared" si="24"/>
        <v>151.4247</v>
      </c>
      <c r="G89" s="16">
        <f t="shared" si="24"/>
        <v>142.26184000000001</v>
      </c>
      <c r="H89" s="16">
        <f t="shared" si="24"/>
        <v>143.57781</v>
      </c>
      <c r="I89" s="16">
        <f t="shared" si="24"/>
        <v>149.11085</v>
      </c>
      <c r="J89" s="16">
        <f t="shared" si="24"/>
        <v>90.747690000000006</v>
      </c>
      <c r="K89" s="16">
        <f t="shared" si="24"/>
        <v>98.047539999999998</v>
      </c>
      <c r="L89" s="16">
        <f t="shared" si="24"/>
        <v>105.81956</v>
      </c>
      <c r="M89" s="16">
        <f t="shared" si="24"/>
        <v>129.43369000000001</v>
      </c>
      <c r="N89" s="16">
        <f t="shared" si="24"/>
        <v>142.29014000000001</v>
      </c>
      <c r="O89" s="16">
        <f t="shared" si="24"/>
        <v>174.00683000000001</v>
      </c>
      <c r="P89" s="16">
        <f t="shared" si="24"/>
        <v>168.91439</v>
      </c>
      <c r="Q89" s="16">
        <f t="shared" si="24"/>
        <v>202.83330000000001</v>
      </c>
      <c r="R89" s="16">
        <f t="shared" si="24"/>
        <v>208.97615999999999</v>
      </c>
      <c r="S89" s="16">
        <f t="shared" si="24"/>
        <v>222.99241000000001</v>
      </c>
      <c r="T89" s="16">
        <f t="shared" si="24"/>
        <v>213.64286000000001</v>
      </c>
      <c r="U89" s="16">
        <f t="shared" si="24"/>
        <v>216.83339000000001</v>
      </c>
      <c r="V89" s="16">
        <f t="shared" si="24"/>
        <v>239.80404999999999</v>
      </c>
      <c r="W89" s="16">
        <f t="shared" si="24"/>
        <v>236.23618999999999</v>
      </c>
    </row>
    <row r="90" spans="1:23" x14ac:dyDescent="0.25">
      <c r="A90" s="18" t="s">
        <v>65</v>
      </c>
      <c r="B90" s="16">
        <f t="shared" ref="B90:W90" si="25">B43</f>
        <v>96.878550000000004</v>
      </c>
      <c r="C90" s="16">
        <f t="shared" si="25"/>
        <v>96.878550000000004</v>
      </c>
      <c r="D90" s="16">
        <f t="shared" si="25"/>
        <v>96.878550000000004</v>
      </c>
      <c r="E90" s="16">
        <f t="shared" si="25"/>
        <v>96.878550000000004</v>
      </c>
      <c r="F90" s="16">
        <f t="shared" si="25"/>
        <v>96.878550000000004</v>
      </c>
      <c r="G90" s="16">
        <f t="shared" si="25"/>
        <v>98.349630000000005</v>
      </c>
      <c r="H90" s="16">
        <f t="shared" si="25"/>
        <v>94.301730000000006</v>
      </c>
      <c r="I90" s="16">
        <f t="shared" si="25"/>
        <v>114.25442</v>
      </c>
      <c r="J90" s="16">
        <f t="shared" si="25"/>
        <v>102.33754999999999</v>
      </c>
      <c r="K90" s="16">
        <f t="shared" si="25"/>
        <v>102.51773</v>
      </c>
      <c r="L90" s="16">
        <f t="shared" si="25"/>
        <v>109.47659</v>
      </c>
      <c r="M90" s="16">
        <f t="shared" si="25"/>
        <v>77.101929999999996</v>
      </c>
      <c r="N90" s="16">
        <f t="shared" si="25"/>
        <v>79.570920000000001</v>
      </c>
      <c r="O90" s="16">
        <f t="shared" si="25"/>
        <v>74.489940000000004</v>
      </c>
      <c r="P90" s="16">
        <f t="shared" si="25"/>
        <v>80.355990000000006</v>
      </c>
      <c r="Q90" s="16">
        <f t="shared" si="25"/>
        <v>27.326460000000001</v>
      </c>
      <c r="R90" s="16">
        <f t="shared" si="25"/>
        <v>17.61646</v>
      </c>
      <c r="S90" s="16">
        <f t="shared" si="25"/>
        <v>26.056290000000001</v>
      </c>
      <c r="T90" s="16">
        <f t="shared" si="25"/>
        <v>28.619230000000002</v>
      </c>
      <c r="U90" s="16">
        <f t="shared" si="25"/>
        <v>30.69736</v>
      </c>
      <c r="V90" s="16">
        <f t="shared" si="25"/>
        <v>25.310130000000001</v>
      </c>
      <c r="W90" s="16">
        <f t="shared" si="25"/>
        <v>24.70147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722.66090399999996</v>
      </c>
      <c r="C92" s="16">
        <f t="shared" ref="C92:W92" si="27">SUM(C93:C94)</f>
        <v>678.40945200000021</v>
      </c>
      <c r="D92" s="16">
        <f t="shared" si="27"/>
        <v>640.35997200000008</v>
      </c>
      <c r="E92" s="16">
        <f t="shared" si="27"/>
        <v>627.67681199999993</v>
      </c>
      <c r="F92" s="16">
        <f t="shared" si="27"/>
        <v>679.159584</v>
      </c>
      <c r="G92" s="16">
        <f t="shared" si="27"/>
        <v>784.41462000000035</v>
      </c>
      <c r="H92" s="16">
        <f t="shared" si="27"/>
        <v>797.22720000000015</v>
      </c>
      <c r="I92" s="16">
        <f t="shared" si="27"/>
        <v>730.79151372000024</v>
      </c>
      <c r="J92" s="16">
        <f t="shared" si="27"/>
        <v>812.32611371999985</v>
      </c>
      <c r="K92" s="16">
        <f t="shared" si="27"/>
        <v>694.55391371999985</v>
      </c>
      <c r="L92" s="16">
        <f t="shared" si="27"/>
        <v>691.53428627999995</v>
      </c>
      <c r="M92" s="16">
        <f t="shared" si="27"/>
        <v>700.56469620000007</v>
      </c>
      <c r="N92" s="16">
        <f t="shared" si="27"/>
        <v>501.28688627999998</v>
      </c>
      <c r="O92" s="16">
        <f t="shared" si="27"/>
        <v>489.20759999999984</v>
      </c>
      <c r="P92" s="16">
        <f t="shared" si="27"/>
        <v>513.92681999999991</v>
      </c>
      <c r="Q92" s="16">
        <f t="shared" si="27"/>
        <v>525.94838496000011</v>
      </c>
      <c r="R92" s="16">
        <f t="shared" si="27"/>
        <v>578.80066571999987</v>
      </c>
      <c r="S92" s="16">
        <f t="shared" si="27"/>
        <v>672.8079888000002</v>
      </c>
      <c r="T92" s="16">
        <f t="shared" si="27"/>
        <v>831.66534432000014</v>
      </c>
      <c r="U92" s="16">
        <f t="shared" si="27"/>
        <v>841.00998600000003</v>
      </c>
      <c r="V92" s="16">
        <f t="shared" si="27"/>
        <v>305.25544763999989</v>
      </c>
      <c r="W92" s="16">
        <f t="shared" si="27"/>
        <v>370.66742171999994</v>
      </c>
    </row>
    <row r="93" spans="1:23" x14ac:dyDescent="0.25">
      <c r="A93" s="9" t="s">
        <v>73</v>
      </c>
      <c r="B93" s="8">
        <v>722.66090399999996</v>
      </c>
      <c r="C93" s="8">
        <v>678.40945200000021</v>
      </c>
      <c r="D93" s="8">
        <v>640.35997200000008</v>
      </c>
      <c r="E93" s="8">
        <v>627.67681199999993</v>
      </c>
      <c r="F93" s="8">
        <v>679.159584</v>
      </c>
      <c r="G93" s="8">
        <v>784.41462000000035</v>
      </c>
      <c r="H93" s="8">
        <v>797.22720000000015</v>
      </c>
      <c r="I93" s="8">
        <v>730.79151372000024</v>
      </c>
      <c r="J93" s="8">
        <v>812.32611371999985</v>
      </c>
      <c r="K93" s="8">
        <v>694.55391371999985</v>
      </c>
      <c r="L93" s="8">
        <v>691.53428627999995</v>
      </c>
      <c r="M93" s="8">
        <v>700.56469620000007</v>
      </c>
      <c r="N93" s="8">
        <v>501.28688627999998</v>
      </c>
      <c r="O93" s="8">
        <v>489.20759999999984</v>
      </c>
      <c r="P93" s="8">
        <v>513.92681999999991</v>
      </c>
      <c r="Q93" s="8">
        <v>525.94838496000011</v>
      </c>
      <c r="R93" s="8">
        <v>578.80066571999987</v>
      </c>
      <c r="S93" s="8">
        <v>672.8079888000002</v>
      </c>
      <c r="T93" s="8">
        <v>831.66534432000014</v>
      </c>
      <c r="U93" s="8">
        <v>841.00998600000003</v>
      </c>
      <c r="V93" s="8">
        <v>305.25544763999989</v>
      </c>
      <c r="W93" s="8">
        <v>370.66742171999994</v>
      </c>
    </row>
    <row r="94" spans="1:23" x14ac:dyDescent="0.25">
      <c r="A94" s="11" t="s">
        <v>74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</row>
    <row r="96" spans="1:23" x14ac:dyDescent="0.25">
      <c r="A96" s="4" t="s">
        <v>114</v>
      </c>
      <c r="B96" s="5">
        <f>SUM(B97,B131,B136,B137,B138,B139)</f>
        <v>-1278.4993415923441</v>
      </c>
      <c r="C96" s="5">
        <f t="shared" ref="C96:W96" si="28">SUM(C97,C131,C136,C137,C138,C139)</f>
        <v>-1057.059124403394</v>
      </c>
      <c r="D96" s="5">
        <f t="shared" si="28"/>
        <v>-1294.7074452880709</v>
      </c>
      <c r="E96" s="5">
        <f t="shared" si="28"/>
        <v>-1003.6899360603155</v>
      </c>
      <c r="F96" s="5">
        <f t="shared" si="28"/>
        <v>-1001.275774761041</v>
      </c>
      <c r="G96" s="5">
        <f t="shared" si="28"/>
        <v>-1002.9477698727019</v>
      </c>
      <c r="H96" s="5">
        <f t="shared" si="28"/>
        <v>-1266.9116288491014</v>
      </c>
      <c r="I96" s="5">
        <f t="shared" si="28"/>
        <v>-505.9151469962552</v>
      </c>
      <c r="J96" s="5">
        <f t="shared" si="28"/>
        <v>-710.02826570516879</v>
      </c>
      <c r="K96" s="5">
        <f t="shared" si="28"/>
        <v>-734.65707710771619</v>
      </c>
      <c r="L96" s="5">
        <f t="shared" si="28"/>
        <v>-609.74708946240685</v>
      </c>
      <c r="M96" s="5">
        <f t="shared" si="28"/>
        <v>-1500.7107840438853</v>
      </c>
      <c r="N96" s="5">
        <f t="shared" si="28"/>
        <v>-1101.3467735139161</v>
      </c>
      <c r="O96" s="5">
        <f t="shared" si="28"/>
        <v>-1100.1684069328692</v>
      </c>
      <c r="P96" s="5">
        <f t="shared" si="28"/>
        <v>-1211.7500342593819</v>
      </c>
      <c r="Q96" s="5">
        <f t="shared" si="28"/>
        <v>-1343.0232714562376</v>
      </c>
      <c r="R96" s="5">
        <f t="shared" si="28"/>
        <v>-1575.7230938574789</v>
      </c>
      <c r="S96" s="5">
        <f t="shared" si="28"/>
        <v>-2025.0649625238757</v>
      </c>
      <c r="T96" s="5">
        <f t="shared" si="28"/>
        <v>-2109.8831349016841</v>
      </c>
      <c r="U96" s="5">
        <f t="shared" si="28"/>
        <v>-1950.7732009088579</v>
      </c>
      <c r="V96" s="5">
        <f t="shared" si="28"/>
        <v>-2148.3530077454852</v>
      </c>
      <c r="W96" s="5">
        <f t="shared" si="28"/>
        <v>-1931.440733671488</v>
      </c>
    </row>
    <row r="97" spans="1:23" x14ac:dyDescent="0.25">
      <c r="A97" s="13" t="s">
        <v>79</v>
      </c>
      <c r="B97" s="14">
        <f>SUM(B98,B129,B130)</f>
        <v>-1274.980132971895</v>
      </c>
      <c r="C97" s="14">
        <f t="shared" ref="C97:W97" si="29">SUM(C98,C129,C130)</f>
        <v>-1053.7284089302032</v>
      </c>
      <c r="D97" s="14">
        <f t="shared" si="29"/>
        <v>-1291.5652596690961</v>
      </c>
      <c r="E97" s="14">
        <f t="shared" si="29"/>
        <v>-1000.6106054601955</v>
      </c>
      <c r="F97" s="14">
        <f t="shared" si="29"/>
        <v>-1035.1099513236836</v>
      </c>
      <c r="G97" s="14">
        <f t="shared" si="29"/>
        <v>-1042.1750114968747</v>
      </c>
      <c r="H97" s="14">
        <f t="shared" si="29"/>
        <v>-1302.7939918096881</v>
      </c>
      <c r="I97" s="14">
        <f t="shared" si="29"/>
        <v>-639.8022394407277</v>
      </c>
      <c r="J97" s="14">
        <f t="shared" si="29"/>
        <v>-748.59672211887585</v>
      </c>
      <c r="K97" s="14">
        <f t="shared" si="29"/>
        <v>-765.97796092829765</v>
      </c>
      <c r="L97" s="14">
        <f t="shared" si="29"/>
        <v>-638.6799009894869</v>
      </c>
      <c r="M97" s="14">
        <f t="shared" si="29"/>
        <v>-1527.3634206360341</v>
      </c>
      <c r="N97" s="14">
        <f t="shared" si="29"/>
        <v>-1123.0275649369837</v>
      </c>
      <c r="O97" s="14">
        <f t="shared" si="29"/>
        <v>-1121.2067712345804</v>
      </c>
      <c r="P97" s="14">
        <f t="shared" si="29"/>
        <v>-1236.4608026837802</v>
      </c>
      <c r="Q97" s="14">
        <f t="shared" si="29"/>
        <v>-1368.7689456508883</v>
      </c>
      <c r="R97" s="14">
        <f t="shared" si="29"/>
        <v>-1582.6922912275281</v>
      </c>
      <c r="S97" s="14">
        <f t="shared" si="29"/>
        <v>-2032.5819919240705</v>
      </c>
      <c r="T97" s="14">
        <f t="shared" si="29"/>
        <v>-2119.1375672946824</v>
      </c>
      <c r="U97" s="14">
        <f t="shared" si="29"/>
        <v>-1960.3103954937833</v>
      </c>
      <c r="V97" s="14">
        <f t="shared" si="29"/>
        <v>-2151.8393276476963</v>
      </c>
      <c r="W97" s="14">
        <f t="shared" si="29"/>
        <v>-1935.5227764989218</v>
      </c>
    </row>
    <row r="98" spans="1:23" x14ac:dyDescent="0.25">
      <c r="A98" s="9" t="s">
        <v>80</v>
      </c>
      <c r="B98" s="8">
        <f>SUM(B99,B116,B122,B126)</f>
        <v>-1274.980132971895</v>
      </c>
      <c r="C98" s="8">
        <f t="shared" ref="C98:W98" si="30">SUM(C99,C116,C122,C126)</f>
        <v>-1053.7284089302032</v>
      </c>
      <c r="D98" s="8">
        <f t="shared" si="30"/>
        <v>-1291.5652596690961</v>
      </c>
      <c r="E98" s="8">
        <f t="shared" si="30"/>
        <v>-1000.6106054601955</v>
      </c>
      <c r="F98" s="8">
        <f t="shared" si="30"/>
        <v>-1035.1099513236836</v>
      </c>
      <c r="G98" s="8">
        <f t="shared" si="30"/>
        <v>-1042.1750114968747</v>
      </c>
      <c r="H98" s="8">
        <f t="shared" si="30"/>
        <v>-1302.7939918096881</v>
      </c>
      <c r="I98" s="8">
        <f t="shared" si="30"/>
        <v>-639.8022394407277</v>
      </c>
      <c r="J98" s="8">
        <f t="shared" si="30"/>
        <v>-748.59672211887585</v>
      </c>
      <c r="K98" s="8">
        <f t="shared" si="30"/>
        <v>-765.97796092829765</v>
      </c>
      <c r="L98" s="8">
        <f t="shared" si="30"/>
        <v>-638.6799009894869</v>
      </c>
      <c r="M98" s="8">
        <f t="shared" si="30"/>
        <v>-1527.3634206360341</v>
      </c>
      <c r="N98" s="8">
        <f t="shared" si="30"/>
        <v>-1123.0275649369837</v>
      </c>
      <c r="O98" s="8">
        <f t="shared" si="30"/>
        <v>-1121.2067712345804</v>
      </c>
      <c r="P98" s="8">
        <f t="shared" si="30"/>
        <v>-1236.4608026837802</v>
      </c>
      <c r="Q98" s="8">
        <f t="shared" si="30"/>
        <v>-1368.7689456508883</v>
      </c>
      <c r="R98" s="8">
        <f t="shared" si="30"/>
        <v>-1582.6922912275281</v>
      </c>
      <c r="S98" s="8">
        <f t="shared" si="30"/>
        <v>-2032.5819919240705</v>
      </c>
      <c r="T98" s="8">
        <f t="shared" si="30"/>
        <v>-2119.1375672946824</v>
      </c>
      <c r="U98" s="8">
        <f t="shared" si="30"/>
        <v>-1960.3103954937833</v>
      </c>
      <c r="V98" s="8">
        <f t="shared" si="30"/>
        <v>-2151.8393276476963</v>
      </c>
      <c r="W98" s="8">
        <f t="shared" si="30"/>
        <v>-1935.5227764989218</v>
      </c>
    </row>
    <row r="99" spans="1:23" x14ac:dyDescent="0.25">
      <c r="A99" s="15" t="s">
        <v>81</v>
      </c>
      <c r="B99" s="16">
        <f t="shared" ref="B99:W99" si="31">(B6+B10)-B52</f>
        <v>-1499.4533980778251</v>
      </c>
      <c r="C99" s="16">
        <f t="shared" si="31"/>
        <v>-1298.0128835224241</v>
      </c>
      <c r="D99" s="16">
        <f t="shared" si="31"/>
        <v>-1497.4294375457357</v>
      </c>
      <c r="E99" s="16">
        <f t="shared" si="31"/>
        <v>-1228.0972961982734</v>
      </c>
      <c r="F99" s="16">
        <f t="shared" si="31"/>
        <v>-1227.428794642994</v>
      </c>
      <c r="G99" s="16">
        <f t="shared" si="31"/>
        <v>-1227.9451795010173</v>
      </c>
      <c r="H99" s="16">
        <f t="shared" si="31"/>
        <v>-1362.2668324308688</v>
      </c>
      <c r="I99" s="16">
        <f t="shared" si="31"/>
        <v>-834.62490248532049</v>
      </c>
      <c r="J99" s="16">
        <f t="shared" si="31"/>
        <v>-969.4325590216431</v>
      </c>
      <c r="K99" s="16">
        <f t="shared" si="31"/>
        <v>-909.26575735550068</v>
      </c>
      <c r="L99" s="16">
        <f t="shared" si="31"/>
        <v>-762.22888897626035</v>
      </c>
      <c r="M99" s="16">
        <f t="shared" si="31"/>
        <v>-1904.0070117844189</v>
      </c>
      <c r="N99" s="16">
        <f t="shared" si="31"/>
        <v>-1503.9358303827357</v>
      </c>
      <c r="O99" s="16">
        <f t="shared" si="31"/>
        <v>-1606.5454862766637</v>
      </c>
      <c r="P99" s="16">
        <f t="shared" si="31"/>
        <v>-1758.9018949509227</v>
      </c>
      <c r="Q99" s="16">
        <f t="shared" si="31"/>
        <v>-1969.3066122434248</v>
      </c>
      <c r="R99" s="16">
        <f t="shared" si="31"/>
        <v>-1976.8026049698601</v>
      </c>
      <c r="S99" s="16">
        <f t="shared" si="31"/>
        <v>-2402.2884182183225</v>
      </c>
      <c r="T99" s="16">
        <f t="shared" si="31"/>
        <v>-2526.2723390808824</v>
      </c>
      <c r="U99" s="16">
        <f t="shared" si="31"/>
        <v>-2324.9517668205772</v>
      </c>
      <c r="V99" s="16">
        <f t="shared" si="31"/>
        <v>-2459.7389766080814</v>
      </c>
      <c r="W99" s="16">
        <f t="shared" si="31"/>
        <v>-2268.2009944462407</v>
      </c>
    </row>
    <row r="100" spans="1:23" x14ac:dyDescent="0.25">
      <c r="A100" s="19" t="s">
        <v>77</v>
      </c>
      <c r="B100" s="16">
        <f>SUM(B101:B103)</f>
        <v>-1214.9699643619474</v>
      </c>
      <c r="C100" s="16">
        <f t="shared" ref="C100:W100" si="32">SUM(C101:C103)</f>
        <v>-1044.870285312988</v>
      </c>
      <c r="D100" s="16">
        <f t="shared" si="32"/>
        <v>-1188.3339763505051</v>
      </c>
      <c r="E100" s="16">
        <f t="shared" si="32"/>
        <v>-986.80304483518944</v>
      </c>
      <c r="F100" s="16">
        <f t="shared" si="32"/>
        <v>-976.80749346283301</v>
      </c>
      <c r="G100" s="16">
        <f t="shared" si="32"/>
        <v>-955.13051702344717</v>
      </c>
      <c r="H100" s="16">
        <f t="shared" si="32"/>
        <v>-1071.0374196585838</v>
      </c>
      <c r="I100" s="16">
        <f t="shared" si="32"/>
        <v>-664.47022274783421</v>
      </c>
      <c r="J100" s="16">
        <f t="shared" si="32"/>
        <v>-768.94896173636414</v>
      </c>
      <c r="K100" s="16">
        <f t="shared" si="32"/>
        <v>-741.14821496276682</v>
      </c>
      <c r="L100" s="16">
        <f t="shared" si="32"/>
        <v>-614.88230192815809</v>
      </c>
      <c r="M100" s="16">
        <f t="shared" si="32"/>
        <v>-1443.2177238844135</v>
      </c>
      <c r="N100" s="16">
        <f t="shared" si="32"/>
        <v>-1163.4979790651703</v>
      </c>
      <c r="O100" s="16">
        <f t="shared" si="32"/>
        <v>-1151.0481364771808</v>
      </c>
      <c r="P100" s="16">
        <f t="shared" si="32"/>
        <v>-1269.1246771911171</v>
      </c>
      <c r="Q100" s="16">
        <f t="shared" si="32"/>
        <v>-1407.2225942054308</v>
      </c>
      <c r="R100" s="16">
        <f t="shared" si="32"/>
        <v>-1413.7617060737691</v>
      </c>
      <c r="S100" s="16">
        <f t="shared" si="32"/>
        <v>-1673.5609277725407</v>
      </c>
      <c r="T100" s="16">
        <f t="shared" si="32"/>
        <v>-1698.8679236543589</v>
      </c>
      <c r="U100" s="16">
        <f t="shared" si="32"/>
        <v>-1560.7715705514656</v>
      </c>
      <c r="V100" s="16">
        <f t="shared" si="32"/>
        <v>-1644.5312832213551</v>
      </c>
      <c r="W100" s="16">
        <f t="shared" si="32"/>
        <v>-1454.4135007668733</v>
      </c>
    </row>
    <row r="101" spans="1:23" x14ac:dyDescent="0.25">
      <c r="A101" s="20" t="s">
        <v>43</v>
      </c>
      <c r="B101" s="8">
        <f>B99-SUM(B102:B104)</f>
        <v>-1126.456974100543</v>
      </c>
      <c r="C101" s="8">
        <f t="shared" ref="C101:W101" si="33">C99-SUM(C102:C104)</f>
        <v>-976.35407197599932</v>
      </c>
      <c r="D101" s="8">
        <f t="shared" si="33"/>
        <v>-1112.3710814953995</v>
      </c>
      <c r="E101" s="8">
        <f t="shared" si="33"/>
        <v>-933.65513466344942</v>
      </c>
      <c r="F101" s="8">
        <f t="shared" si="33"/>
        <v>-921.84284170936598</v>
      </c>
      <c r="G101" s="8">
        <f t="shared" si="33"/>
        <v>-896.9691685301575</v>
      </c>
      <c r="H101" s="8">
        <f t="shared" si="33"/>
        <v>-983.2158198563875</v>
      </c>
      <c r="I101" s="8">
        <f t="shared" si="33"/>
        <v>-622.74019945736472</v>
      </c>
      <c r="J101" s="8">
        <f t="shared" si="33"/>
        <v>-714.86097639898708</v>
      </c>
      <c r="K101" s="8">
        <f t="shared" si="33"/>
        <v>-678.45811716366893</v>
      </c>
      <c r="L101" s="8">
        <f t="shared" si="33"/>
        <v>-573.88948124312878</v>
      </c>
      <c r="M101" s="8">
        <f t="shared" si="33"/>
        <v>-1339.8444393004118</v>
      </c>
      <c r="N101" s="8">
        <f t="shared" si="33"/>
        <v>-1081.0413720109848</v>
      </c>
      <c r="O101" s="8">
        <f t="shared" si="33"/>
        <v>-1038.1588285369928</v>
      </c>
      <c r="P101" s="8">
        <f t="shared" si="33"/>
        <v>-1088.1201616886699</v>
      </c>
      <c r="Q101" s="8">
        <f t="shared" si="33"/>
        <v>-1220.5305094234707</v>
      </c>
      <c r="R101" s="8">
        <f t="shared" si="33"/>
        <v>-1216.3721006637411</v>
      </c>
      <c r="S101" s="8">
        <f t="shared" si="33"/>
        <v>-1407.8621175574094</v>
      </c>
      <c r="T101" s="8">
        <f t="shared" si="33"/>
        <v>-1408.6117499986487</v>
      </c>
      <c r="U101" s="8">
        <f t="shared" si="33"/>
        <v>-1293.3450368384808</v>
      </c>
      <c r="V101" s="8">
        <f t="shared" si="33"/>
        <v>-1366.4630573890636</v>
      </c>
      <c r="W101" s="8">
        <f t="shared" si="33"/>
        <v>-1221.9746032527687</v>
      </c>
    </row>
    <row r="102" spans="1:23" x14ac:dyDescent="0.25">
      <c r="A102" s="20" t="s">
        <v>44</v>
      </c>
      <c r="B102" s="8">
        <f t="shared" ref="B102:B103" si="34">IF(B55=0,0,B55/B$52*B$99)</f>
        <v>-72.566731657630456</v>
      </c>
      <c r="C102" s="8">
        <f t="shared" ref="C102:W102" si="35">IF(C55=0,0,C55/C$52*C$99)</f>
        <v>-56.331411711951169</v>
      </c>
      <c r="D102" s="8">
        <f t="shared" si="35"/>
        <v>-71.715787532045297</v>
      </c>
      <c r="E102" s="8">
        <f t="shared" si="35"/>
        <v>-49.377809428581806</v>
      </c>
      <c r="F102" s="8">
        <f t="shared" si="35"/>
        <v>-50.949351296146929</v>
      </c>
      <c r="G102" s="8">
        <f t="shared" si="35"/>
        <v>-54.204940471228085</v>
      </c>
      <c r="H102" s="8">
        <f t="shared" si="35"/>
        <v>-79.316580442566504</v>
      </c>
      <c r="I102" s="8">
        <f t="shared" si="35"/>
        <v>-36.382738459170568</v>
      </c>
      <c r="J102" s="8">
        <f t="shared" si="35"/>
        <v>-47.809799168099133</v>
      </c>
      <c r="K102" s="8">
        <f t="shared" si="35"/>
        <v>-56.993460391584158</v>
      </c>
      <c r="L102" s="8">
        <f t="shared" si="35"/>
        <v>-33.875381468632128</v>
      </c>
      <c r="M102" s="8">
        <f t="shared" si="35"/>
        <v>-88.587949907801331</v>
      </c>
      <c r="N102" s="8">
        <f t="shared" si="35"/>
        <v>-69.853355745892344</v>
      </c>
      <c r="O102" s="8">
        <f t="shared" si="35"/>
        <v>-90.587413751385725</v>
      </c>
      <c r="P102" s="8">
        <f t="shared" si="35"/>
        <v>-114.03053729311182</v>
      </c>
      <c r="Q102" s="8">
        <f t="shared" si="35"/>
        <v>-97.155643772741428</v>
      </c>
      <c r="R102" s="8">
        <f t="shared" si="35"/>
        <v>-128.05745601122118</v>
      </c>
      <c r="S102" s="8">
        <f t="shared" si="35"/>
        <v>-155.26426019407455</v>
      </c>
      <c r="T102" s="8">
        <f t="shared" si="35"/>
        <v>-174.77049975802575</v>
      </c>
      <c r="U102" s="8">
        <f t="shared" si="35"/>
        <v>-166.08500379065433</v>
      </c>
      <c r="V102" s="8">
        <f t="shared" si="35"/>
        <v>-180.82087080972991</v>
      </c>
      <c r="W102" s="8">
        <f t="shared" si="35"/>
        <v>-164.79696546187728</v>
      </c>
    </row>
    <row r="103" spans="1:23" x14ac:dyDescent="0.25">
      <c r="A103" s="20" t="s">
        <v>78</v>
      </c>
      <c r="B103" s="8">
        <f t="shared" si="34"/>
        <v>-15.94625860377381</v>
      </c>
      <c r="C103" s="8">
        <f t="shared" ref="C103:W103" si="36">IF(C56=0,0,C56/C$52*C$99)</f>
        <v>-12.184801625037668</v>
      </c>
      <c r="D103" s="8">
        <f t="shared" si="36"/>
        <v>-4.2471073230601428</v>
      </c>
      <c r="E103" s="8">
        <f t="shared" si="36"/>
        <v>-3.7701007431582179</v>
      </c>
      <c r="F103" s="8">
        <f t="shared" si="36"/>
        <v>-4.0153004573201283</v>
      </c>
      <c r="G103" s="8">
        <f t="shared" si="36"/>
        <v>-3.9564080220615834</v>
      </c>
      <c r="H103" s="8">
        <f t="shared" si="36"/>
        <v>-8.5050193596299053</v>
      </c>
      <c r="I103" s="8">
        <f t="shared" si="36"/>
        <v>-5.3472848312989054</v>
      </c>
      <c r="J103" s="8">
        <f t="shared" si="36"/>
        <v>-6.2781861692779168</v>
      </c>
      <c r="K103" s="8">
        <f t="shared" si="36"/>
        <v>-5.6966374075137933</v>
      </c>
      <c r="L103" s="8">
        <f t="shared" si="36"/>
        <v>-7.1174392163972362</v>
      </c>
      <c r="M103" s="8">
        <f t="shared" si="36"/>
        <v>-14.785334676200476</v>
      </c>
      <c r="N103" s="8">
        <f t="shared" si="36"/>
        <v>-12.603251308293215</v>
      </c>
      <c r="O103" s="8">
        <f t="shared" si="36"/>
        <v>-22.301894188802208</v>
      </c>
      <c r="P103" s="8">
        <f t="shared" si="36"/>
        <v>-66.973978209335471</v>
      </c>
      <c r="Q103" s="8">
        <f t="shared" si="36"/>
        <v>-89.536441009218663</v>
      </c>
      <c r="R103" s="8">
        <f t="shared" si="36"/>
        <v>-69.332149398806905</v>
      </c>
      <c r="S103" s="8">
        <f t="shared" si="36"/>
        <v>-110.43455002105684</v>
      </c>
      <c r="T103" s="8">
        <f t="shared" si="36"/>
        <v>-115.48567389768445</v>
      </c>
      <c r="U103" s="8">
        <f t="shared" si="36"/>
        <v>-101.34152992233041</v>
      </c>
      <c r="V103" s="8">
        <f t="shared" si="36"/>
        <v>-97.247355022561536</v>
      </c>
      <c r="W103" s="8">
        <f t="shared" si="36"/>
        <v>-67.641932052227332</v>
      </c>
    </row>
    <row r="104" spans="1:23" x14ac:dyDescent="0.25">
      <c r="A104" s="19" t="s">
        <v>45</v>
      </c>
      <c r="B104" s="16">
        <f>SUM(B105:B115)</f>
        <v>-284.48343371587782</v>
      </c>
      <c r="C104" s="16">
        <f t="shared" ref="C104:W104" si="37">SUM(C105:C115)</f>
        <v>-253.14259820943596</v>
      </c>
      <c r="D104" s="16">
        <f t="shared" si="37"/>
        <v>-309.09546119523077</v>
      </c>
      <c r="E104" s="16">
        <f t="shared" si="37"/>
        <v>-241.29425136308396</v>
      </c>
      <c r="F104" s="16">
        <f t="shared" si="37"/>
        <v>-250.62130118016103</v>
      </c>
      <c r="G104" s="16">
        <f t="shared" si="37"/>
        <v>-272.81466247757015</v>
      </c>
      <c r="H104" s="16">
        <f t="shared" si="37"/>
        <v>-291.22941277228495</v>
      </c>
      <c r="I104" s="16">
        <f t="shared" si="37"/>
        <v>-170.15467973748625</v>
      </c>
      <c r="J104" s="16">
        <f t="shared" si="37"/>
        <v>-200.48359728527902</v>
      </c>
      <c r="K104" s="16">
        <f t="shared" si="37"/>
        <v>-168.11754239273381</v>
      </c>
      <c r="L104" s="16">
        <f t="shared" si="37"/>
        <v>-147.34658704810226</v>
      </c>
      <c r="M104" s="16">
        <f t="shared" si="37"/>
        <v>-460.78928790000526</v>
      </c>
      <c r="N104" s="16">
        <f t="shared" si="37"/>
        <v>-340.43785131756539</v>
      </c>
      <c r="O104" s="16">
        <f t="shared" si="37"/>
        <v>-455.497349799483</v>
      </c>
      <c r="P104" s="16">
        <f t="shared" si="37"/>
        <v>-489.77721775980547</v>
      </c>
      <c r="Q104" s="16">
        <f t="shared" si="37"/>
        <v>-562.08401803799404</v>
      </c>
      <c r="R104" s="16">
        <f t="shared" si="37"/>
        <v>-563.04089889609099</v>
      </c>
      <c r="S104" s="16">
        <f t="shared" si="37"/>
        <v>-728.72749044578177</v>
      </c>
      <c r="T104" s="16">
        <f t="shared" si="37"/>
        <v>-827.40441542652343</v>
      </c>
      <c r="U104" s="16">
        <f t="shared" si="37"/>
        <v>-764.18019626911155</v>
      </c>
      <c r="V104" s="16">
        <f t="shared" si="37"/>
        <v>-815.20769338672642</v>
      </c>
      <c r="W104" s="16">
        <f t="shared" si="37"/>
        <v>-813.78749367936746</v>
      </c>
    </row>
    <row r="105" spans="1:23" x14ac:dyDescent="0.25">
      <c r="A105" s="20" t="s">
        <v>46</v>
      </c>
      <c r="B105" s="8">
        <f>IF(B58=0,0,B58/B$52*B$99)</f>
        <v>-84.73618005718626</v>
      </c>
      <c r="C105" s="8">
        <f t="shared" ref="C105:W105" si="38">IF(C58=0,0,C58/C$52*C$99)</f>
        <v>-63.659156127018079</v>
      </c>
      <c r="D105" s="8">
        <f t="shared" si="38"/>
        <v>-79.019918350395031</v>
      </c>
      <c r="E105" s="8">
        <f t="shared" si="38"/>
        <v>-62.050560161360274</v>
      </c>
      <c r="F105" s="8">
        <f t="shared" si="38"/>
        <v>-65.482250659177254</v>
      </c>
      <c r="G105" s="8">
        <f t="shared" si="38"/>
        <v>-66.921203811525089</v>
      </c>
      <c r="H105" s="8">
        <f t="shared" si="38"/>
        <v>-74.062556166890289</v>
      </c>
      <c r="I105" s="8">
        <f t="shared" si="38"/>
        <v>-42.859749656706533</v>
      </c>
      <c r="J105" s="8">
        <f t="shared" si="38"/>
        <v>-49.248679959432202</v>
      </c>
      <c r="K105" s="8">
        <f t="shared" si="38"/>
        <v>-41.622166647084626</v>
      </c>
      <c r="L105" s="8">
        <f t="shared" si="38"/>
        <v>-40.345978029383097</v>
      </c>
      <c r="M105" s="8">
        <f t="shared" si="38"/>
        <v>-94.118788780662854</v>
      </c>
      <c r="N105" s="8">
        <f t="shared" si="38"/>
        <v>-77.897603074775304</v>
      </c>
      <c r="O105" s="8">
        <f t="shared" si="38"/>
        <v>-57.426454300696264</v>
      </c>
      <c r="P105" s="8">
        <f t="shared" si="38"/>
        <v>-28.079902440115152</v>
      </c>
      <c r="Q105" s="8">
        <f t="shared" si="38"/>
        <v>-39.18820900606439</v>
      </c>
      <c r="R105" s="8">
        <f t="shared" si="38"/>
        <v>-29.734814136652911</v>
      </c>
      <c r="S105" s="8">
        <f t="shared" si="38"/>
        <v>-43.468169714469894</v>
      </c>
      <c r="T105" s="8">
        <f t="shared" si="38"/>
        <v>-48.189877754600673</v>
      </c>
      <c r="U105" s="8">
        <f t="shared" si="38"/>
        <v>-41.809641644423458</v>
      </c>
      <c r="V105" s="8">
        <f t="shared" si="38"/>
        <v>-40.680787392632666</v>
      </c>
      <c r="W105" s="8">
        <f t="shared" si="38"/>
        <v>-32.584956430127768</v>
      </c>
    </row>
    <row r="106" spans="1:23" x14ac:dyDescent="0.25">
      <c r="A106" s="20" t="s">
        <v>47</v>
      </c>
      <c r="B106" s="8">
        <f t="shared" ref="B106:B115" si="39">IF(B59=0,0,B59/B$52*B$99)</f>
        <v>-12.674296877584331</v>
      </c>
      <c r="C106" s="8">
        <f t="shared" ref="C106:W106" si="40">IF(C59=0,0,C59/C$52*C$99)</f>
        <v>-11.998950276410257</v>
      </c>
      <c r="D106" s="8">
        <f t="shared" si="40"/>
        <v>-14.779275606217922</v>
      </c>
      <c r="E106" s="8">
        <f t="shared" si="40"/>
        <v>-11.500938102269078</v>
      </c>
      <c r="F106" s="8">
        <f t="shared" si="40"/>
        <v>-12.205682046302153</v>
      </c>
      <c r="G106" s="8">
        <f t="shared" si="40"/>
        <v>-11.207409313668718</v>
      </c>
      <c r="H106" s="8">
        <f t="shared" si="40"/>
        <v>-12.86063485016818</v>
      </c>
      <c r="I106" s="8">
        <f t="shared" si="40"/>
        <v>-6.9708735852522024</v>
      </c>
      <c r="J106" s="8">
        <f t="shared" si="40"/>
        <v>-8.4165474521881798</v>
      </c>
      <c r="K106" s="8">
        <f t="shared" si="40"/>
        <v>-6.5206902582915536</v>
      </c>
      <c r="L106" s="8">
        <f t="shared" si="40"/>
        <v>-6.5571463965597445</v>
      </c>
      <c r="M106" s="8">
        <f t="shared" si="40"/>
        <v>-16.379534292128795</v>
      </c>
      <c r="N106" s="8">
        <f t="shared" si="40"/>
        <v>-11.623879645668877</v>
      </c>
      <c r="O106" s="8">
        <f t="shared" si="40"/>
        <v>-14.218485741644383</v>
      </c>
      <c r="P106" s="8">
        <f t="shared" si="40"/>
        <v>-15.791899311539133</v>
      </c>
      <c r="Q106" s="8">
        <f t="shared" si="40"/>
        <v>-16.787371770318352</v>
      </c>
      <c r="R106" s="8">
        <f t="shared" si="40"/>
        <v>-17.588739005798718</v>
      </c>
      <c r="S106" s="8">
        <f t="shared" si="40"/>
        <v>-22.557326272072235</v>
      </c>
      <c r="T106" s="8">
        <f t="shared" si="40"/>
        <v>-23.482073121595636</v>
      </c>
      <c r="U106" s="8">
        <f t="shared" si="40"/>
        <v>-21.519268861288641</v>
      </c>
      <c r="V106" s="8">
        <f t="shared" si="40"/>
        <v>-19.575957491352028</v>
      </c>
      <c r="W106" s="8">
        <f t="shared" si="40"/>
        <v>-19.792362468157897</v>
      </c>
    </row>
    <row r="107" spans="1:23" x14ac:dyDescent="0.25">
      <c r="A107" s="20" t="s">
        <v>48</v>
      </c>
      <c r="B107" s="8">
        <f t="shared" si="39"/>
        <v>-35.611823963627508</v>
      </c>
      <c r="C107" s="8">
        <f t="shared" ref="C107:W107" si="41">IF(C60=0,0,C60/C$52*C$99)</f>
        <v>-29.851640599532647</v>
      </c>
      <c r="D107" s="8">
        <f t="shared" si="41"/>
        <v>-30.820239753376718</v>
      </c>
      <c r="E107" s="8">
        <f t="shared" si="41"/>
        <v>-21.990790783009103</v>
      </c>
      <c r="F107" s="8">
        <f t="shared" si="41"/>
        <v>-17.364792971643364</v>
      </c>
      <c r="G107" s="8">
        <f t="shared" si="41"/>
        <v>-26.070619666902829</v>
      </c>
      <c r="H107" s="8">
        <f t="shared" si="41"/>
        <v>-28.182505948272045</v>
      </c>
      <c r="I107" s="8">
        <f t="shared" si="41"/>
        <v>-18.556973113997557</v>
      </c>
      <c r="J107" s="8">
        <f t="shared" si="41"/>
        <v>-18.589967953929314</v>
      </c>
      <c r="K107" s="8">
        <f t="shared" si="41"/>
        <v>-12.974922089011208</v>
      </c>
      <c r="L107" s="8">
        <f t="shared" si="41"/>
        <v>-12.974975789087779</v>
      </c>
      <c r="M107" s="8">
        <f t="shared" si="41"/>
        <v>-114.30234065367831</v>
      </c>
      <c r="N107" s="8">
        <f t="shared" si="41"/>
        <v>-79.18534006204915</v>
      </c>
      <c r="O107" s="8">
        <f t="shared" si="41"/>
        <v>-125.32207630298235</v>
      </c>
      <c r="P107" s="8">
        <f t="shared" si="41"/>
        <v>-137.32402406764837</v>
      </c>
      <c r="Q107" s="8">
        <f t="shared" si="41"/>
        <v>-160.38402036322239</v>
      </c>
      <c r="R107" s="8">
        <f t="shared" si="41"/>
        <v>-150.00654983108902</v>
      </c>
      <c r="S107" s="8">
        <f t="shared" si="41"/>
        <v>-189.98186030986682</v>
      </c>
      <c r="T107" s="8">
        <f t="shared" si="41"/>
        <v>-203.93861940551722</v>
      </c>
      <c r="U107" s="8">
        <f t="shared" si="41"/>
        <v>-180.24915161605711</v>
      </c>
      <c r="V107" s="8">
        <f t="shared" si="41"/>
        <v>-204.76850417594716</v>
      </c>
      <c r="W107" s="8">
        <f t="shared" si="41"/>
        <v>-201.45909053647728</v>
      </c>
    </row>
    <row r="108" spans="1:23" x14ac:dyDescent="0.25">
      <c r="A108" s="20" t="s">
        <v>50</v>
      </c>
      <c r="B108" s="8">
        <f t="shared" si="39"/>
        <v>-8.5790976584166874</v>
      </c>
      <c r="C108" s="8">
        <f t="shared" ref="C108:W108" si="42">IF(C61=0,0,C61/C$52*C$99)</f>
        <v>-8.432693720066414</v>
      </c>
      <c r="D108" s="8">
        <f t="shared" si="42"/>
        <v>-10.804583601549201</v>
      </c>
      <c r="E108" s="8">
        <f t="shared" si="42"/>
        <v>-8.7127851189811611</v>
      </c>
      <c r="F108" s="8">
        <f t="shared" si="42"/>
        <v>-8.2153202072600546</v>
      </c>
      <c r="G108" s="8">
        <f t="shared" si="42"/>
        <v>-8.074845822538121</v>
      </c>
      <c r="H108" s="8">
        <f t="shared" si="42"/>
        <v>-10.297952115997662</v>
      </c>
      <c r="I108" s="8">
        <f t="shared" si="42"/>
        <v>-6.129272585477767</v>
      </c>
      <c r="J108" s="8">
        <f t="shared" si="42"/>
        <v>-6.7807152334411782</v>
      </c>
      <c r="K108" s="8">
        <f t="shared" si="42"/>
        <v>-5.7907110016961862</v>
      </c>
      <c r="L108" s="8">
        <f t="shared" si="42"/>
        <v>-5.5049420924969459</v>
      </c>
      <c r="M108" s="8">
        <f t="shared" si="42"/>
        <v>-13.52452104098931</v>
      </c>
      <c r="N108" s="8">
        <f t="shared" si="42"/>
        <v>-11.13195127461498</v>
      </c>
      <c r="O108" s="8">
        <f t="shared" si="42"/>
        <v>-15.938953242422452</v>
      </c>
      <c r="P108" s="8">
        <f t="shared" si="42"/>
        <v>-18.145613279192609</v>
      </c>
      <c r="Q108" s="8">
        <f t="shared" si="42"/>
        <v>-14.695587891414355</v>
      </c>
      <c r="R108" s="8">
        <f t="shared" si="42"/>
        <v>-17.405522822344128</v>
      </c>
      <c r="S108" s="8">
        <f t="shared" si="42"/>
        <v>-48.672061732293315</v>
      </c>
      <c r="T108" s="8">
        <f t="shared" si="42"/>
        <v>-47.103951802653953</v>
      </c>
      <c r="U108" s="8">
        <f t="shared" si="42"/>
        <v>-49.811766953408743</v>
      </c>
      <c r="V108" s="8">
        <f t="shared" si="42"/>
        <v>-53.464214537772087</v>
      </c>
      <c r="W108" s="8">
        <f t="shared" si="42"/>
        <v>-49.919111976376016</v>
      </c>
    </row>
    <row r="109" spans="1:23" x14ac:dyDescent="0.25">
      <c r="A109" s="20" t="s">
        <v>51</v>
      </c>
      <c r="B109" s="8">
        <f t="shared" si="39"/>
        <v>-40.877584815979453</v>
      </c>
      <c r="C109" s="8">
        <f t="shared" ref="C109:W109" si="43">IF(C62=0,0,C62/C$52*C$99)</f>
        <v>-45.933498179345946</v>
      </c>
      <c r="D109" s="8">
        <f t="shared" si="43"/>
        <v>-55.284615152185708</v>
      </c>
      <c r="E109" s="8">
        <f t="shared" si="43"/>
        <v>-36.72066387977074</v>
      </c>
      <c r="F109" s="8">
        <f t="shared" si="43"/>
        <v>-41.028017439757569</v>
      </c>
      <c r="G109" s="8">
        <f t="shared" si="43"/>
        <v>-36.190317104014504</v>
      </c>
      <c r="H109" s="8">
        <f t="shared" si="43"/>
        <v>-39.356745438682516</v>
      </c>
      <c r="I109" s="8">
        <f t="shared" si="43"/>
        <v>-19.802278178970777</v>
      </c>
      <c r="J109" s="8">
        <f t="shared" si="43"/>
        <v>-26.544048077412874</v>
      </c>
      <c r="K109" s="8">
        <f t="shared" si="43"/>
        <v>-23.758214902035792</v>
      </c>
      <c r="L109" s="8">
        <f t="shared" si="43"/>
        <v>-20.25016325479022</v>
      </c>
      <c r="M109" s="8">
        <f t="shared" si="43"/>
        <v>-50.960998865267754</v>
      </c>
      <c r="N109" s="8">
        <f t="shared" si="43"/>
        <v>-37.012589242467989</v>
      </c>
      <c r="O109" s="8">
        <f t="shared" si="43"/>
        <v>-54.9786649641743</v>
      </c>
      <c r="P109" s="8">
        <f t="shared" si="43"/>
        <v>-65.863847243290863</v>
      </c>
      <c r="Q109" s="8">
        <f t="shared" si="43"/>
        <v>-72.233719529259147</v>
      </c>
      <c r="R109" s="8">
        <f t="shared" si="43"/>
        <v>-68.02128648269192</v>
      </c>
      <c r="S109" s="8">
        <f t="shared" si="43"/>
        <v>-83.721927074087262</v>
      </c>
      <c r="T109" s="8">
        <f t="shared" si="43"/>
        <v>-101.88698399881667</v>
      </c>
      <c r="U109" s="8">
        <f t="shared" si="43"/>
        <v>-90.949941943536444</v>
      </c>
      <c r="V109" s="8">
        <f t="shared" si="43"/>
        <v>-103.13127448415783</v>
      </c>
      <c r="W109" s="8">
        <f t="shared" si="43"/>
        <v>-104.53005421328403</v>
      </c>
    </row>
    <row r="110" spans="1:23" x14ac:dyDescent="0.25">
      <c r="A110" s="20" t="s">
        <v>49</v>
      </c>
      <c r="B110" s="8">
        <f t="shared" si="39"/>
        <v>-68.117985677987477</v>
      </c>
      <c r="C110" s="8">
        <f t="shared" ref="C110:W110" si="44">IF(C63=0,0,C63/C$52*C$99)</f>
        <v>-62.79385210583844</v>
      </c>
      <c r="D110" s="8">
        <f t="shared" si="44"/>
        <v>-78.645928123646712</v>
      </c>
      <c r="E110" s="8">
        <f t="shared" si="44"/>
        <v>-66.351626030413243</v>
      </c>
      <c r="F110" s="8">
        <f t="shared" si="44"/>
        <v>-73.415919555559356</v>
      </c>
      <c r="G110" s="8">
        <f t="shared" si="44"/>
        <v>-83.28980906336659</v>
      </c>
      <c r="H110" s="8">
        <f t="shared" si="44"/>
        <v>-83.441908178379634</v>
      </c>
      <c r="I110" s="8">
        <f t="shared" si="44"/>
        <v>-52.390394257101974</v>
      </c>
      <c r="J110" s="8">
        <f t="shared" si="44"/>
        <v>-63.185411167128535</v>
      </c>
      <c r="K110" s="8">
        <f t="shared" si="44"/>
        <v>-49.038217373325395</v>
      </c>
      <c r="L110" s="8">
        <f t="shared" si="44"/>
        <v>-37.974532840338966</v>
      </c>
      <c r="M110" s="8">
        <f t="shared" si="44"/>
        <v>-91.210784167116032</v>
      </c>
      <c r="N110" s="8">
        <f t="shared" si="44"/>
        <v>-67.153369131239316</v>
      </c>
      <c r="O110" s="8">
        <f t="shared" si="44"/>
        <v>-81.262880125530756</v>
      </c>
      <c r="P110" s="8">
        <f t="shared" si="44"/>
        <v>-102.7061956527766</v>
      </c>
      <c r="Q110" s="8">
        <f t="shared" si="44"/>
        <v>-120.9600444671366</v>
      </c>
      <c r="R110" s="8">
        <f t="shared" si="44"/>
        <v>-130.95629637476117</v>
      </c>
      <c r="S110" s="8">
        <f t="shared" si="44"/>
        <v>-155.84610786889624</v>
      </c>
      <c r="T110" s="8">
        <f t="shared" si="44"/>
        <v>-183.29256027385702</v>
      </c>
      <c r="U110" s="8">
        <f t="shared" si="44"/>
        <v>-176.93647038532049</v>
      </c>
      <c r="V110" s="8">
        <f t="shared" si="44"/>
        <v>-169.00526129286698</v>
      </c>
      <c r="W110" s="8">
        <f t="shared" si="44"/>
        <v>-166.66882548795039</v>
      </c>
    </row>
    <row r="111" spans="1:23" x14ac:dyDescent="0.25">
      <c r="A111" s="20" t="s">
        <v>52</v>
      </c>
      <c r="B111" s="8">
        <f t="shared" si="39"/>
        <v>-5.7685673102670174</v>
      </c>
      <c r="C111" s="8">
        <f t="shared" ref="C111:W111" si="45">IF(C64=0,0,C64/C$52*C$99)</f>
        <v>-4.6008428730047246</v>
      </c>
      <c r="D111" s="8">
        <f t="shared" si="45"/>
        <v>-6.9890898338310041</v>
      </c>
      <c r="E111" s="8">
        <f t="shared" si="45"/>
        <v>-6.2473207265331414</v>
      </c>
      <c r="F111" s="8">
        <f t="shared" si="45"/>
        <v>-6.2086941077882534</v>
      </c>
      <c r="G111" s="8">
        <f t="shared" si="45"/>
        <v>-7.2031426424828107</v>
      </c>
      <c r="H111" s="8">
        <f t="shared" si="45"/>
        <v>-7.9588690783261526</v>
      </c>
      <c r="I111" s="8">
        <f t="shared" si="45"/>
        <v>-4.4989716015869012</v>
      </c>
      <c r="J111" s="8">
        <f t="shared" si="45"/>
        <v>-5.265300402813339</v>
      </c>
      <c r="K111" s="8">
        <f t="shared" si="45"/>
        <v>-4.4579032174812179</v>
      </c>
      <c r="L111" s="8">
        <f t="shared" si="45"/>
        <v>-3.9583138581773416</v>
      </c>
      <c r="M111" s="8">
        <f t="shared" si="45"/>
        <v>-9.7416790898000887</v>
      </c>
      <c r="N111" s="8">
        <f t="shared" si="45"/>
        <v>-8.2647335340046375</v>
      </c>
      <c r="O111" s="8">
        <f t="shared" si="45"/>
        <v>-14.186721617294525</v>
      </c>
      <c r="P111" s="8">
        <f t="shared" si="45"/>
        <v>-13.610000933213982</v>
      </c>
      <c r="Q111" s="8">
        <f t="shared" si="45"/>
        <v>-16.594994510611752</v>
      </c>
      <c r="R111" s="8">
        <f t="shared" si="45"/>
        <v>-17.228325880638245</v>
      </c>
      <c r="S111" s="8">
        <f t="shared" si="45"/>
        <v>-20.679253777033257</v>
      </c>
      <c r="T111" s="8">
        <f t="shared" si="45"/>
        <v>-22.292047072060967</v>
      </c>
      <c r="U111" s="8">
        <f t="shared" si="45"/>
        <v>-19.56227053845387</v>
      </c>
      <c r="V111" s="8">
        <f t="shared" si="45"/>
        <v>-20.130090061173586</v>
      </c>
      <c r="W111" s="8">
        <f t="shared" si="45"/>
        <v>-22.931140869996682</v>
      </c>
    </row>
    <row r="112" spans="1:23" x14ac:dyDescent="0.25">
      <c r="A112" s="20" t="s">
        <v>53</v>
      </c>
      <c r="B112" s="8">
        <f t="shared" si="39"/>
        <v>-14.684375772791629</v>
      </c>
      <c r="C112" s="8">
        <f t="shared" ref="C112:W112" si="46">IF(C65=0,0,C65/C$52*C$99)</f>
        <v>-13.060287748628948</v>
      </c>
      <c r="D112" s="8">
        <f t="shared" si="46"/>
        <v>-15.391365469702812</v>
      </c>
      <c r="E112" s="8">
        <f t="shared" si="46"/>
        <v>-13.840304968773056</v>
      </c>
      <c r="F112" s="8">
        <f t="shared" si="46"/>
        <v>-14.247484631955208</v>
      </c>
      <c r="G112" s="8">
        <f t="shared" si="46"/>
        <v>-18.662301235339168</v>
      </c>
      <c r="H112" s="8">
        <f t="shared" si="46"/>
        <v>-19.540662353080847</v>
      </c>
      <c r="I112" s="8">
        <f t="shared" si="46"/>
        <v>-11.623579662792023</v>
      </c>
      <c r="J112" s="8">
        <f t="shared" si="46"/>
        <v>-11.330235764727334</v>
      </c>
      <c r="K112" s="8">
        <f t="shared" si="46"/>
        <v>-11.670576655977273</v>
      </c>
      <c r="L112" s="8">
        <f t="shared" si="46"/>
        <v>-9.655982670808223</v>
      </c>
      <c r="M112" s="8">
        <f t="shared" si="46"/>
        <v>-25.546313664099593</v>
      </c>
      <c r="N112" s="8">
        <f t="shared" si="46"/>
        <v>-15.475916745856836</v>
      </c>
      <c r="O112" s="8">
        <f t="shared" si="46"/>
        <v>-33.891985246700401</v>
      </c>
      <c r="P112" s="8">
        <f t="shared" si="46"/>
        <v>-35.660276191792903</v>
      </c>
      <c r="Q112" s="8">
        <f t="shared" si="46"/>
        <v>-39.328284482292219</v>
      </c>
      <c r="R112" s="8">
        <f t="shared" si="46"/>
        <v>-40.883594785031882</v>
      </c>
      <c r="S112" s="8">
        <f t="shared" si="46"/>
        <v>-51.97870764849521</v>
      </c>
      <c r="T112" s="8">
        <f t="shared" si="46"/>
        <v>-55.863559824123008</v>
      </c>
      <c r="U112" s="8">
        <f t="shared" si="46"/>
        <v>-53.052077922591266</v>
      </c>
      <c r="V112" s="8">
        <f t="shared" si="46"/>
        <v>-61.035774982983611</v>
      </c>
      <c r="W112" s="8">
        <f t="shared" si="46"/>
        <v>-65.626732731753265</v>
      </c>
    </row>
    <row r="113" spans="1:23" x14ac:dyDescent="0.25">
      <c r="A113" s="20" t="s">
        <v>54</v>
      </c>
      <c r="B113" s="8">
        <f t="shared" si="39"/>
        <v>-3.1520036360834598</v>
      </c>
      <c r="C113" s="8">
        <f t="shared" ref="C113:W113" si="47">IF(C66=0,0,C66/C$52*C$99)</f>
        <v>-3.2995496413372765</v>
      </c>
      <c r="D113" s="8">
        <f t="shared" si="47"/>
        <v>-4.5311728800819226</v>
      </c>
      <c r="E113" s="8">
        <f t="shared" si="47"/>
        <v>-3.0739693026988224</v>
      </c>
      <c r="F113" s="8">
        <f t="shared" si="47"/>
        <v>-2.4915428424112891</v>
      </c>
      <c r="G113" s="8">
        <f t="shared" si="47"/>
        <v>-2.6181243068816271</v>
      </c>
      <c r="H113" s="8">
        <f t="shared" si="47"/>
        <v>-1.8996915264859493</v>
      </c>
      <c r="I113" s="8">
        <f t="shared" si="47"/>
        <v>-0.92720475438994165</v>
      </c>
      <c r="J113" s="8">
        <f t="shared" si="47"/>
        <v>-0.99317215952035309</v>
      </c>
      <c r="K113" s="8">
        <f t="shared" si="47"/>
        <v>-0.95461526253243834</v>
      </c>
      <c r="L113" s="8">
        <f t="shared" si="47"/>
        <v>-0.82707473215273586</v>
      </c>
      <c r="M113" s="8">
        <f t="shared" si="47"/>
        <v>-2.0289454447272433</v>
      </c>
      <c r="N113" s="8">
        <f t="shared" si="47"/>
        <v>-1.1150378154504605</v>
      </c>
      <c r="O113" s="8">
        <f t="shared" si="47"/>
        <v>-3.3482240617420649</v>
      </c>
      <c r="P113" s="8">
        <f t="shared" si="47"/>
        <v>-4.2350181709579751</v>
      </c>
      <c r="Q113" s="8">
        <f t="shared" si="47"/>
        <v>-4.9477528158426054</v>
      </c>
      <c r="R113" s="8">
        <f t="shared" si="47"/>
        <v>-4.7349049020174725</v>
      </c>
      <c r="S113" s="8">
        <f t="shared" si="47"/>
        <v>-5.5823176570452606</v>
      </c>
      <c r="T113" s="8">
        <f t="shared" si="47"/>
        <v>-6.0506171695004749</v>
      </c>
      <c r="U113" s="8">
        <f t="shared" si="47"/>
        <v>-5.3415919332475799</v>
      </c>
      <c r="V113" s="8">
        <f t="shared" si="47"/>
        <v>-4.9556784907669611</v>
      </c>
      <c r="W113" s="8">
        <f t="shared" si="47"/>
        <v>-5.2974642376761105</v>
      </c>
    </row>
    <row r="114" spans="1:23" x14ac:dyDescent="0.25">
      <c r="A114" s="20" t="s">
        <v>55</v>
      </c>
      <c r="B114" s="8">
        <f t="shared" si="39"/>
        <v>-2.8727099416750552</v>
      </c>
      <c r="C114" s="8">
        <f t="shared" ref="C114:W114" si="48">IF(C67=0,0,C67/C$52*C$99)</f>
        <v>-2.4292460240945877</v>
      </c>
      <c r="D114" s="8">
        <f t="shared" si="48"/>
        <v>-2.8523344296634212</v>
      </c>
      <c r="E114" s="8">
        <f t="shared" si="48"/>
        <v>-2.2172507821720591</v>
      </c>
      <c r="F114" s="8">
        <f t="shared" si="48"/>
        <v>-2.2297502973753209</v>
      </c>
      <c r="G114" s="8">
        <f t="shared" si="48"/>
        <v>-2.0500179245019576</v>
      </c>
      <c r="H114" s="8">
        <f t="shared" si="48"/>
        <v>-1.4592602507922794</v>
      </c>
      <c r="I114" s="8">
        <f t="shared" si="48"/>
        <v>-0.79587711852925058</v>
      </c>
      <c r="J114" s="8">
        <f t="shared" si="48"/>
        <v>-1.1606034814318302</v>
      </c>
      <c r="K114" s="8">
        <f t="shared" si="48"/>
        <v>-1.3252559513712181</v>
      </c>
      <c r="L114" s="8">
        <f t="shared" si="48"/>
        <v>-1.5050668196777892</v>
      </c>
      <c r="M114" s="8">
        <f t="shared" si="48"/>
        <v>-5.0268279772100168</v>
      </c>
      <c r="N114" s="8">
        <f t="shared" si="48"/>
        <v>-2.8543582404939669</v>
      </c>
      <c r="O114" s="8">
        <f t="shared" si="48"/>
        <v>-1.7581726764788559</v>
      </c>
      <c r="P114" s="8">
        <f t="shared" si="48"/>
        <v>-1.5485649803836172</v>
      </c>
      <c r="Q114" s="8">
        <f t="shared" si="48"/>
        <v>-2.0844997051843128</v>
      </c>
      <c r="R114" s="8">
        <f t="shared" si="48"/>
        <v>-3.8220396510536796</v>
      </c>
      <c r="S114" s="8">
        <f t="shared" si="48"/>
        <v>-4.9346953586296847</v>
      </c>
      <c r="T114" s="8">
        <f t="shared" si="48"/>
        <v>-6.2994728524530856</v>
      </c>
      <c r="U114" s="8">
        <f t="shared" si="48"/>
        <v>-4.9610981960289724</v>
      </c>
      <c r="V114" s="8">
        <f t="shared" si="48"/>
        <v>-5.0697912402698782</v>
      </c>
      <c r="W114" s="8">
        <f t="shared" si="48"/>
        <v>-6.2596529876433111</v>
      </c>
    </row>
    <row r="115" spans="1:23" x14ac:dyDescent="0.25">
      <c r="A115" s="20" t="s">
        <v>76</v>
      </c>
      <c r="B115" s="8">
        <f t="shared" si="39"/>
        <v>-7.4088080042789537</v>
      </c>
      <c r="C115" s="8">
        <f t="shared" ref="C115:W115" si="49">IF(C68=0,0,C68/C$52*C$99)</f>
        <v>-7.0828809141586566</v>
      </c>
      <c r="D115" s="8">
        <f t="shared" si="49"/>
        <v>-9.9769379945802896</v>
      </c>
      <c r="E115" s="8">
        <f t="shared" si="49"/>
        <v>-8.5880415071032843</v>
      </c>
      <c r="F115" s="8">
        <f t="shared" si="49"/>
        <v>-7.7318464209312001</v>
      </c>
      <c r="G115" s="8">
        <f t="shared" si="49"/>
        <v>-10.526871586348783</v>
      </c>
      <c r="H115" s="8">
        <f t="shared" si="49"/>
        <v>-12.168626865209456</v>
      </c>
      <c r="I115" s="8">
        <f t="shared" si="49"/>
        <v>-5.5995052226813078</v>
      </c>
      <c r="J115" s="8">
        <f t="shared" si="49"/>
        <v>-8.9689156332538449</v>
      </c>
      <c r="K115" s="8">
        <f t="shared" si="49"/>
        <v>-10.004269033926915</v>
      </c>
      <c r="L115" s="8">
        <f t="shared" si="49"/>
        <v>-7.7924105646294146</v>
      </c>
      <c r="M115" s="8">
        <f t="shared" si="49"/>
        <v>-37.948553924325346</v>
      </c>
      <c r="N115" s="8">
        <f t="shared" si="49"/>
        <v>-28.723072550943844</v>
      </c>
      <c r="O115" s="8">
        <f t="shared" si="49"/>
        <v>-53.164731519816527</v>
      </c>
      <c r="P115" s="8">
        <f t="shared" si="49"/>
        <v>-66.811875488894245</v>
      </c>
      <c r="Q115" s="8">
        <f t="shared" si="49"/>
        <v>-74.879533496648023</v>
      </c>
      <c r="R115" s="8">
        <f t="shared" si="49"/>
        <v>-82.658825024011819</v>
      </c>
      <c r="S115" s="8">
        <f t="shared" si="49"/>
        <v>-101.3050630328926</v>
      </c>
      <c r="T115" s="8">
        <f t="shared" si="49"/>
        <v>-129.00465215134469</v>
      </c>
      <c r="U115" s="8">
        <f t="shared" si="49"/>
        <v>-119.98691627475503</v>
      </c>
      <c r="V115" s="8">
        <f t="shared" si="49"/>
        <v>-133.3903592368035</v>
      </c>
      <c r="W115" s="8">
        <f t="shared" si="49"/>
        <v>-138.71810173992469</v>
      </c>
    </row>
    <row r="116" spans="1:23" x14ac:dyDescent="0.25">
      <c r="A116" s="15" t="s">
        <v>56</v>
      </c>
      <c r="B116" s="16">
        <f>SUM(B117:B121)</f>
        <v>89.731882260169527</v>
      </c>
      <c r="C116" s="16">
        <f t="shared" ref="C116:W116" si="50">SUM(C117:C121)</f>
        <v>101.39143857311672</v>
      </c>
      <c r="D116" s="16">
        <f t="shared" si="50"/>
        <v>107.60000220000123</v>
      </c>
      <c r="E116" s="16">
        <f t="shared" si="50"/>
        <v>128.90579579902879</v>
      </c>
      <c r="F116" s="16">
        <f t="shared" si="50"/>
        <v>82.096699759996781</v>
      </c>
      <c r="G116" s="16">
        <f t="shared" si="50"/>
        <v>97.494481959998836</v>
      </c>
      <c r="H116" s="16">
        <f t="shared" si="50"/>
        <v>53.209144760002118</v>
      </c>
      <c r="I116" s="16">
        <f t="shared" si="50"/>
        <v>154.90178424000018</v>
      </c>
      <c r="J116" s="16">
        <f t="shared" si="50"/>
        <v>222.47893443999794</v>
      </c>
      <c r="K116" s="16">
        <f t="shared" si="50"/>
        <v>219.26082908000021</v>
      </c>
      <c r="L116" s="16">
        <f t="shared" si="50"/>
        <v>91.664841920001919</v>
      </c>
      <c r="M116" s="16">
        <f t="shared" si="50"/>
        <v>283.78914220000377</v>
      </c>
      <c r="N116" s="16">
        <f t="shared" si="50"/>
        <v>276.93794547999903</v>
      </c>
      <c r="O116" s="16">
        <f t="shared" si="50"/>
        <v>260.70794536</v>
      </c>
      <c r="P116" s="16">
        <f t="shared" si="50"/>
        <v>288.79031228000167</v>
      </c>
      <c r="Q116" s="16">
        <f t="shared" si="50"/>
        <v>310.33285424000053</v>
      </c>
      <c r="R116" s="16">
        <f t="shared" si="50"/>
        <v>146.67578339999955</v>
      </c>
      <c r="S116" s="16">
        <f t="shared" si="50"/>
        <v>162.89278627999826</v>
      </c>
      <c r="T116" s="16">
        <f t="shared" si="50"/>
        <v>179.24923915999801</v>
      </c>
      <c r="U116" s="16">
        <f t="shared" si="50"/>
        <v>193.43990375999783</v>
      </c>
      <c r="V116" s="16">
        <f t="shared" si="50"/>
        <v>163.80358019999966</v>
      </c>
      <c r="W116" s="16">
        <f t="shared" si="50"/>
        <v>170.6400813999997</v>
      </c>
    </row>
    <row r="117" spans="1:23" x14ac:dyDescent="0.25">
      <c r="A117" s="10" t="s">
        <v>75</v>
      </c>
      <c r="B117" s="8">
        <f t="shared" ref="B117:W117" si="51">B19-B70</f>
        <v>4.1798200000000003</v>
      </c>
      <c r="C117" s="8">
        <f t="shared" si="51"/>
        <v>4.0965299999999996</v>
      </c>
      <c r="D117" s="8">
        <f t="shared" si="51"/>
        <v>4.0132300000000001</v>
      </c>
      <c r="E117" s="8">
        <f t="shared" si="51"/>
        <v>3.9854699999999998</v>
      </c>
      <c r="F117" s="8">
        <f t="shared" si="51"/>
        <v>7.7637600000000004</v>
      </c>
      <c r="G117" s="8">
        <f t="shared" si="51"/>
        <v>11.18791</v>
      </c>
      <c r="H117" s="8">
        <f t="shared" si="51"/>
        <v>8.7920099999999994</v>
      </c>
      <c r="I117" s="8">
        <f t="shared" si="51"/>
        <v>4.6227600000000004</v>
      </c>
      <c r="J117" s="8">
        <f t="shared" si="51"/>
        <v>3.9426700000000001</v>
      </c>
      <c r="K117" s="8">
        <f t="shared" si="51"/>
        <v>3.5263</v>
      </c>
      <c r="L117" s="8">
        <f t="shared" si="51"/>
        <v>3.7764799999999998</v>
      </c>
      <c r="M117" s="8">
        <f t="shared" si="51"/>
        <v>3.9705699999999999</v>
      </c>
      <c r="N117" s="8">
        <f t="shared" si="51"/>
        <v>3.7774800000000002</v>
      </c>
      <c r="O117" s="8">
        <f t="shared" si="51"/>
        <v>4.0738200000000004</v>
      </c>
      <c r="P117" s="8">
        <f t="shared" si="51"/>
        <v>3.74051</v>
      </c>
      <c r="Q117" s="8">
        <f t="shared" si="51"/>
        <v>4.2408099999999997</v>
      </c>
      <c r="R117" s="8">
        <f t="shared" si="51"/>
        <v>4.3478899999999996</v>
      </c>
      <c r="S117" s="8">
        <f t="shared" si="51"/>
        <v>3.95865</v>
      </c>
      <c r="T117" s="8">
        <f t="shared" si="51"/>
        <v>4.4458799999999998</v>
      </c>
      <c r="U117" s="8">
        <f t="shared" si="51"/>
        <v>7.7003500000000003</v>
      </c>
      <c r="V117" s="8">
        <f t="shared" si="51"/>
        <v>4.1773899999999999</v>
      </c>
      <c r="W117" s="8">
        <f t="shared" si="51"/>
        <v>5.5527600000000001</v>
      </c>
    </row>
    <row r="118" spans="1:23" x14ac:dyDescent="0.25">
      <c r="A118" s="10" t="s">
        <v>58</v>
      </c>
      <c r="B118" s="8">
        <f t="shared" ref="B118:W118" si="52">B20-B71</f>
        <v>-100.20619420000367</v>
      </c>
      <c r="C118" s="8">
        <f t="shared" si="52"/>
        <v>-95.950125920000573</v>
      </c>
      <c r="D118" s="8">
        <f t="shared" si="52"/>
        <v>-99.723613639998803</v>
      </c>
      <c r="E118" s="8">
        <f t="shared" si="52"/>
        <v>-75.341206560004139</v>
      </c>
      <c r="F118" s="8">
        <f t="shared" si="52"/>
        <v>-137.48677240000325</v>
      </c>
      <c r="G118" s="8">
        <f t="shared" si="52"/>
        <v>-139.76057268000113</v>
      </c>
      <c r="H118" s="8">
        <f t="shared" si="52"/>
        <v>-173.18629343999783</v>
      </c>
      <c r="I118" s="8">
        <f t="shared" si="52"/>
        <v>-34.394686839999849</v>
      </c>
      <c r="J118" s="8">
        <f t="shared" si="52"/>
        <v>1.0526833599979</v>
      </c>
      <c r="K118" s="8">
        <f t="shared" si="52"/>
        <v>61.332389080000212</v>
      </c>
      <c r="L118" s="8">
        <f t="shared" si="52"/>
        <v>19.425499760001912</v>
      </c>
      <c r="M118" s="8">
        <f t="shared" si="52"/>
        <v>261.11151004000385</v>
      </c>
      <c r="N118" s="8">
        <f t="shared" si="52"/>
        <v>271.15981655999894</v>
      </c>
      <c r="O118" s="8">
        <f t="shared" si="52"/>
        <v>253.97916643999997</v>
      </c>
      <c r="P118" s="8">
        <f t="shared" si="52"/>
        <v>282.22061228000166</v>
      </c>
      <c r="Q118" s="8">
        <f t="shared" si="52"/>
        <v>303.35009424000054</v>
      </c>
      <c r="R118" s="8">
        <f t="shared" si="52"/>
        <v>142.79986339999959</v>
      </c>
      <c r="S118" s="8">
        <f t="shared" si="52"/>
        <v>159.44745735999823</v>
      </c>
      <c r="T118" s="8">
        <f t="shared" si="52"/>
        <v>175.02806023999801</v>
      </c>
      <c r="U118" s="8">
        <f t="shared" si="52"/>
        <v>186.92596591999791</v>
      </c>
      <c r="V118" s="8">
        <f t="shared" si="52"/>
        <v>160.65151911999965</v>
      </c>
      <c r="W118" s="8">
        <f t="shared" si="52"/>
        <v>165.56963139999971</v>
      </c>
    </row>
    <row r="119" spans="1:23" x14ac:dyDescent="0.25">
      <c r="A119" s="10" t="s">
        <v>57</v>
      </c>
      <c r="B119" s="8">
        <f t="shared" ref="B119:W119" si="53">B21-B72</f>
        <v>-1.8783120998268146</v>
      </c>
      <c r="C119" s="8">
        <f t="shared" si="53"/>
        <v>-1.6751340668827197</v>
      </c>
      <c r="D119" s="8">
        <f t="shared" si="53"/>
        <v>-1.6005345199999681</v>
      </c>
      <c r="E119" s="8">
        <f t="shared" si="53"/>
        <v>-1.5829176409670538</v>
      </c>
      <c r="F119" s="8">
        <f t="shared" si="53"/>
        <v>-1.4887381999999718</v>
      </c>
      <c r="G119" s="8">
        <f t="shared" si="53"/>
        <v>-1.3272839200000135</v>
      </c>
      <c r="H119" s="8">
        <f t="shared" si="53"/>
        <v>-1.2305203600000425</v>
      </c>
      <c r="I119" s="8">
        <f t="shared" si="53"/>
        <v>3.2383400000000222</v>
      </c>
      <c r="J119" s="8">
        <f t="shared" si="53"/>
        <v>3.2038800000000265</v>
      </c>
      <c r="K119" s="8">
        <f t="shared" si="53"/>
        <v>3.3141089199999954</v>
      </c>
      <c r="L119" s="8">
        <f t="shared" si="53"/>
        <v>2.8878310800000122</v>
      </c>
      <c r="M119" s="8">
        <f t="shared" si="53"/>
        <v>2.4102410799999632</v>
      </c>
      <c r="N119" s="8">
        <f t="shared" si="53"/>
        <v>2.1680089200000339</v>
      </c>
      <c r="O119" s="8">
        <f t="shared" si="53"/>
        <v>2.5336100000000101</v>
      </c>
      <c r="P119" s="8">
        <f t="shared" si="53"/>
        <v>2.6823599999999885</v>
      </c>
      <c r="Q119" s="8">
        <f t="shared" si="53"/>
        <v>2.1945300000000145</v>
      </c>
      <c r="R119" s="8">
        <f t="shared" si="53"/>
        <v>-0.56456891999998504</v>
      </c>
      <c r="S119" s="8">
        <f t="shared" si="53"/>
        <v>-0.23560999999997989</v>
      </c>
      <c r="T119" s="8">
        <f t="shared" si="53"/>
        <v>-0.19600999999997271</v>
      </c>
      <c r="U119" s="8">
        <f t="shared" si="53"/>
        <v>-0.22482108000001233</v>
      </c>
      <c r="V119" s="8">
        <f t="shared" si="53"/>
        <v>-0.30911000000000399</v>
      </c>
      <c r="W119" s="8">
        <f t="shared" si="53"/>
        <v>-0.33503000000000327</v>
      </c>
    </row>
    <row r="120" spans="1:23" x14ac:dyDescent="0.25">
      <c r="A120" s="10" t="s">
        <v>59</v>
      </c>
      <c r="B120" s="8">
        <f t="shared" ref="B120:W120" si="54">B22-B73</f>
        <v>25.28456856</v>
      </c>
      <c r="C120" s="8">
        <f t="shared" si="54"/>
        <v>25.28456856</v>
      </c>
      <c r="D120" s="8">
        <f t="shared" si="54"/>
        <v>22.098120359999999</v>
      </c>
      <c r="E120" s="8">
        <f t="shared" si="54"/>
        <v>-0.20595000000000141</v>
      </c>
      <c r="F120" s="8">
        <f t="shared" si="54"/>
        <v>21.043650360000001</v>
      </c>
      <c r="G120" s="8">
        <f t="shared" si="54"/>
        <v>23.17562856</v>
      </c>
      <c r="H120" s="8">
        <f t="shared" si="54"/>
        <v>22.121148560000002</v>
      </c>
      <c r="I120" s="8">
        <f t="shared" si="54"/>
        <v>21.140571080000001</v>
      </c>
      <c r="J120" s="8">
        <f t="shared" si="54"/>
        <v>20.086101079999999</v>
      </c>
      <c r="K120" s="8">
        <f t="shared" si="54"/>
        <v>19.031631080000004</v>
      </c>
      <c r="L120" s="8">
        <f t="shared" si="54"/>
        <v>17.977151079999999</v>
      </c>
      <c r="M120" s="8">
        <f t="shared" si="54"/>
        <v>16.922681080000004</v>
      </c>
      <c r="N120" s="8">
        <f t="shared" si="54"/>
        <v>0.30729999999999436</v>
      </c>
      <c r="O120" s="8">
        <f t="shared" si="54"/>
        <v>0.25616892000000213</v>
      </c>
      <c r="P120" s="8">
        <f t="shared" si="54"/>
        <v>0.30729999999999436</v>
      </c>
      <c r="Q120" s="8">
        <f t="shared" si="54"/>
        <v>0.30729999999999436</v>
      </c>
      <c r="R120" s="8">
        <f t="shared" si="54"/>
        <v>-7.4531080000003413E-2</v>
      </c>
      <c r="S120" s="8">
        <f t="shared" si="54"/>
        <v>-3.7861080000002545E-2</v>
      </c>
      <c r="T120" s="8">
        <f t="shared" si="54"/>
        <v>-2.8691080000003311E-2</v>
      </c>
      <c r="U120" s="8">
        <f t="shared" si="54"/>
        <v>-3.6031080000002547E-2</v>
      </c>
      <c r="V120" s="8">
        <f t="shared" si="54"/>
        <v>-4.3648919999998981E-2</v>
      </c>
      <c r="W120" s="8">
        <f t="shared" si="54"/>
        <v>-3.4870000000001511E-2</v>
      </c>
    </row>
    <row r="121" spans="1:23" x14ac:dyDescent="0.25">
      <c r="A121" s="10" t="s">
        <v>60</v>
      </c>
      <c r="B121" s="8">
        <f t="shared" ref="B121:W121" si="55">B23-B74</f>
        <v>162.352</v>
      </c>
      <c r="C121" s="8">
        <f t="shared" si="55"/>
        <v>169.63560000000001</v>
      </c>
      <c r="D121" s="8">
        <f t="shared" si="55"/>
        <v>182.81280000000001</v>
      </c>
      <c r="E121" s="8">
        <f t="shared" si="55"/>
        <v>202.0504</v>
      </c>
      <c r="F121" s="8">
        <f t="shared" si="55"/>
        <v>192.26480000000001</v>
      </c>
      <c r="G121" s="8">
        <f t="shared" si="55"/>
        <v>204.21879999999999</v>
      </c>
      <c r="H121" s="8">
        <f t="shared" si="55"/>
        <v>196.71279999999999</v>
      </c>
      <c r="I121" s="8">
        <f t="shared" si="55"/>
        <v>160.29480000000001</v>
      </c>
      <c r="J121" s="8">
        <f t="shared" si="55"/>
        <v>194.1936</v>
      </c>
      <c r="K121" s="8">
        <f t="shared" si="55"/>
        <v>132.0564</v>
      </c>
      <c r="L121" s="8">
        <f t="shared" si="55"/>
        <v>47.597880000000004</v>
      </c>
      <c r="M121" s="8">
        <f t="shared" si="55"/>
        <v>-0.62586000000001718</v>
      </c>
      <c r="N121" s="8">
        <f t="shared" si="55"/>
        <v>-0.47466000000000008</v>
      </c>
      <c r="O121" s="8">
        <f t="shared" si="55"/>
        <v>-0.13482000000000482</v>
      </c>
      <c r="P121" s="8">
        <f t="shared" si="55"/>
        <v>-0.16046999999998945</v>
      </c>
      <c r="Q121" s="8">
        <f t="shared" si="55"/>
        <v>0.24011999999999034</v>
      </c>
      <c r="R121" s="8">
        <f t="shared" si="55"/>
        <v>0.1671299999999718</v>
      </c>
      <c r="S121" s="8">
        <f t="shared" si="55"/>
        <v>-0.2398499999999899</v>
      </c>
      <c r="T121" s="8">
        <f t="shared" si="55"/>
        <v>0</v>
      </c>
      <c r="U121" s="8">
        <f t="shared" si="55"/>
        <v>-0.92556000000004701</v>
      </c>
      <c r="V121" s="8">
        <f t="shared" si="55"/>
        <v>-0.67256999999999323</v>
      </c>
      <c r="W121" s="8">
        <f t="shared" si="55"/>
        <v>-0.11241000000001122</v>
      </c>
    </row>
    <row r="122" spans="1:23" x14ac:dyDescent="0.25">
      <c r="A122" s="15" t="s">
        <v>61</v>
      </c>
      <c r="B122" s="16">
        <f>SUM(B123:B125)</f>
        <v>134.74138284576043</v>
      </c>
      <c r="C122" s="16">
        <f t="shared" ref="C122:W122" si="56">SUM(C123:C125)</f>
        <v>142.8930360191041</v>
      </c>
      <c r="D122" s="16">
        <f t="shared" si="56"/>
        <v>98.264175676638388</v>
      </c>
      <c r="E122" s="16">
        <f t="shared" si="56"/>
        <v>98.580894939049131</v>
      </c>
      <c r="F122" s="16">
        <f t="shared" si="56"/>
        <v>110.22214355931374</v>
      </c>
      <c r="G122" s="16">
        <f t="shared" si="56"/>
        <v>88.27568604414364</v>
      </c>
      <c r="H122" s="16">
        <f t="shared" si="56"/>
        <v>6.2636958611785758</v>
      </c>
      <c r="I122" s="16">
        <f t="shared" si="56"/>
        <v>39.920878804592576</v>
      </c>
      <c r="J122" s="16">
        <f t="shared" si="56"/>
        <v>-1.6430975372306875</v>
      </c>
      <c r="K122" s="16">
        <f t="shared" si="56"/>
        <v>-75.973032652797201</v>
      </c>
      <c r="L122" s="16">
        <f t="shared" si="56"/>
        <v>31.884146066771564</v>
      </c>
      <c r="M122" s="16">
        <f t="shared" si="56"/>
        <v>92.854448948380877</v>
      </c>
      <c r="N122" s="16">
        <f t="shared" si="56"/>
        <v>103.97031996575276</v>
      </c>
      <c r="O122" s="16">
        <f t="shared" si="56"/>
        <v>224.63076968208338</v>
      </c>
      <c r="P122" s="16">
        <f t="shared" si="56"/>
        <v>233.65077998714082</v>
      </c>
      <c r="Q122" s="16">
        <f t="shared" si="56"/>
        <v>290.20481235253601</v>
      </c>
      <c r="R122" s="16">
        <f t="shared" si="56"/>
        <v>247.43453034233244</v>
      </c>
      <c r="S122" s="16">
        <f t="shared" si="56"/>
        <v>206.81364001425368</v>
      </c>
      <c r="T122" s="16">
        <f t="shared" si="56"/>
        <v>227.88553262620212</v>
      </c>
      <c r="U122" s="16">
        <f t="shared" si="56"/>
        <v>171.20146756679605</v>
      </c>
      <c r="V122" s="16">
        <f t="shared" si="56"/>
        <v>144.09606876038583</v>
      </c>
      <c r="W122" s="16">
        <f t="shared" si="56"/>
        <v>162.03813654731903</v>
      </c>
    </row>
    <row r="123" spans="1:23" x14ac:dyDescent="0.25">
      <c r="A123" s="10" t="s">
        <v>62</v>
      </c>
      <c r="B123" s="8">
        <f t="shared" ref="B123:W123" si="57">B25-B76</f>
        <v>-166.1497149795232</v>
      </c>
      <c r="C123" s="8">
        <f t="shared" si="57"/>
        <v>-182.84814544711389</v>
      </c>
      <c r="D123" s="8">
        <f t="shared" si="57"/>
        <v>-167.84256307324176</v>
      </c>
      <c r="E123" s="8">
        <f t="shared" si="57"/>
        <v>-213.452111361692</v>
      </c>
      <c r="F123" s="8">
        <f t="shared" si="57"/>
        <v>-226.46416223569395</v>
      </c>
      <c r="G123" s="8">
        <f t="shared" si="57"/>
        <v>-246.5097913999989</v>
      </c>
      <c r="H123" s="8">
        <f t="shared" si="57"/>
        <v>-231.78997496843022</v>
      </c>
      <c r="I123" s="8">
        <f t="shared" si="57"/>
        <v>-195.25423913621444</v>
      </c>
      <c r="J123" s="8">
        <f t="shared" si="57"/>
        <v>-171.23860220489723</v>
      </c>
      <c r="K123" s="8">
        <f t="shared" si="57"/>
        <v>-235.56063879999874</v>
      </c>
      <c r="L123" s="8">
        <f t="shared" si="57"/>
        <v>-176.26451008000004</v>
      </c>
      <c r="M123" s="8">
        <f t="shared" si="57"/>
        <v>-120.97422892000213</v>
      </c>
      <c r="N123" s="8">
        <f t="shared" si="57"/>
        <v>-95.735121160002109</v>
      </c>
      <c r="O123" s="8">
        <f t="shared" si="57"/>
        <v>30.886959999999362</v>
      </c>
      <c r="P123" s="8">
        <f t="shared" si="57"/>
        <v>74.855887120001626</v>
      </c>
      <c r="Q123" s="8">
        <f t="shared" si="57"/>
        <v>148.64574792000167</v>
      </c>
      <c r="R123" s="8">
        <f t="shared" si="57"/>
        <v>149.06866080000054</v>
      </c>
      <c r="S123" s="8">
        <f t="shared" si="57"/>
        <v>111.08165519425393</v>
      </c>
      <c r="T123" s="8">
        <f t="shared" si="57"/>
        <v>128.91163498975629</v>
      </c>
      <c r="U123" s="8">
        <f t="shared" si="57"/>
        <v>119.29379772712628</v>
      </c>
      <c r="V123" s="8">
        <f t="shared" si="57"/>
        <v>107.47679433197982</v>
      </c>
      <c r="W123" s="8">
        <f t="shared" si="57"/>
        <v>100.42557203398155</v>
      </c>
    </row>
    <row r="124" spans="1:23" x14ac:dyDescent="0.25">
      <c r="A124" s="10" t="s">
        <v>63</v>
      </c>
      <c r="B124" s="8">
        <f t="shared" ref="B124:W124" si="58">B26-B77</f>
        <v>315.15153036437732</v>
      </c>
      <c r="C124" s="8">
        <f t="shared" si="58"/>
        <v>339.43394485384124</v>
      </c>
      <c r="D124" s="8">
        <f t="shared" si="58"/>
        <v>277.16737240070142</v>
      </c>
      <c r="E124" s="8">
        <f t="shared" si="58"/>
        <v>322.32908734734883</v>
      </c>
      <c r="F124" s="8">
        <f t="shared" si="58"/>
        <v>346.44278589556416</v>
      </c>
      <c r="G124" s="8">
        <f t="shared" si="58"/>
        <v>344.22232195924516</v>
      </c>
      <c r="H124" s="8">
        <f t="shared" si="58"/>
        <v>247.46975785322502</v>
      </c>
      <c r="I124" s="8">
        <f t="shared" si="58"/>
        <v>226.93267006080714</v>
      </c>
      <c r="J124" s="8">
        <f t="shared" si="58"/>
        <v>163.66672806766655</v>
      </c>
      <c r="K124" s="8">
        <f t="shared" si="58"/>
        <v>152.4810166672014</v>
      </c>
      <c r="L124" s="8">
        <f t="shared" si="58"/>
        <v>196.95004242677169</v>
      </c>
      <c r="M124" s="8">
        <f t="shared" si="58"/>
        <v>202.58454066838294</v>
      </c>
      <c r="N124" s="8">
        <f t="shared" si="58"/>
        <v>186.78278076575498</v>
      </c>
      <c r="O124" s="8">
        <f t="shared" si="58"/>
        <v>178.92414272208407</v>
      </c>
      <c r="P124" s="8">
        <f t="shared" si="58"/>
        <v>143.99203562713956</v>
      </c>
      <c r="Q124" s="8">
        <f t="shared" si="58"/>
        <v>167.66622143253426</v>
      </c>
      <c r="R124" s="8">
        <f t="shared" si="58"/>
        <v>138.24329014233172</v>
      </c>
      <c r="S124" s="8">
        <f t="shared" si="58"/>
        <v>130.82519260771005</v>
      </c>
      <c r="T124" s="8">
        <f t="shared" si="58"/>
        <v>138.67345284868952</v>
      </c>
      <c r="U124" s="8">
        <f t="shared" si="58"/>
        <v>88.729201564277901</v>
      </c>
      <c r="V124" s="8">
        <f t="shared" si="58"/>
        <v>72.945650995235155</v>
      </c>
      <c r="W124" s="8">
        <f t="shared" si="58"/>
        <v>102.7005837281904</v>
      </c>
    </row>
    <row r="125" spans="1:23" x14ac:dyDescent="0.25">
      <c r="A125" s="10" t="s">
        <v>64</v>
      </c>
      <c r="B125" s="8">
        <f t="shared" ref="B125:W125" si="59">B27-B78</f>
        <v>-14.260432539093699</v>
      </c>
      <c r="C125" s="8">
        <f t="shared" si="59"/>
        <v>-13.692763387623245</v>
      </c>
      <c r="D125" s="8">
        <f t="shared" si="59"/>
        <v>-11.060633650821273</v>
      </c>
      <c r="E125" s="8">
        <f t="shared" si="59"/>
        <v>-10.296081046607696</v>
      </c>
      <c r="F125" s="8">
        <f t="shared" si="59"/>
        <v>-9.7564801005564732</v>
      </c>
      <c r="G125" s="8">
        <f t="shared" si="59"/>
        <v>-9.4368445151026208</v>
      </c>
      <c r="H125" s="8">
        <f t="shared" si="59"/>
        <v>-9.4160870236162282</v>
      </c>
      <c r="I125" s="8">
        <f t="shared" si="59"/>
        <v>8.2424478799998724</v>
      </c>
      <c r="J125" s="8">
        <f t="shared" si="59"/>
        <v>5.928776599999992</v>
      </c>
      <c r="K125" s="8">
        <f t="shared" si="59"/>
        <v>7.1065894800001388</v>
      </c>
      <c r="L125" s="8">
        <f t="shared" si="59"/>
        <v>11.198613719999912</v>
      </c>
      <c r="M125" s="8">
        <f t="shared" si="59"/>
        <v>11.244137200000068</v>
      </c>
      <c r="N125" s="8">
        <f t="shared" si="59"/>
        <v>12.922660359999895</v>
      </c>
      <c r="O125" s="8">
        <f t="shared" si="59"/>
        <v>14.81966695999995</v>
      </c>
      <c r="P125" s="8">
        <f t="shared" si="59"/>
        <v>14.802857239999639</v>
      </c>
      <c r="Q125" s="8">
        <f t="shared" si="59"/>
        <v>-26.107156999999916</v>
      </c>
      <c r="R125" s="8">
        <f t="shared" si="59"/>
        <v>-39.877420599999823</v>
      </c>
      <c r="S125" s="8">
        <f t="shared" si="59"/>
        <v>-35.093207787710298</v>
      </c>
      <c r="T125" s="8">
        <f t="shared" si="59"/>
        <v>-39.699555212243695</v>
      </c>
      <c r="U125" s="8">
        <f t="shared" si="59"/>
        <v>-36.821531724608121</v>
      </c>
      <c r="V125" s="8">
        <f t="shared" si="59"/>
        <v>-36.32637656682914</v>
      </c>
      <c r="W125" s="8">
        <f t="shared" si="59"/>
        <v>-41.08801921485292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5.3795508279108617E-6</v>
      </c>
      <c r="C131" s="16">
        <f t="shared" ref="C131:W131" si="65">SUM(C132:C135)</f>
        <v>-3.473190560043804E-6</v>
      </c>
      <c r="D131" s="16">
        <f t="shared" si="65"/>
        <v>-3.6189747163462016E-6</v>
      </c>
      <c r="E131" s="16">
        <f t="shared" si="65"/>
        <v>1.3998798920056288E-6</v>
      </c>
      <c r="F131" s="16">
        <f t="shared" si="65"/>
        <v>-9.4373575336703652E-6</v>
      </c>
      <c r="G131" s="16">
        <f t="shared" si="65"/>
        <v>-8.3758268942801806E-6</v>
      </c>
      <c r="H131" s="16">
        <f t="shared" si="65"/>
        <v>2.9605870111026888E-6</v>
      </c>
      <c r="I131" s="16">
        <f t="shared" si="65"/>
        <v>-3.8355272522494488E-6</v>
      </c>
      <c r="J131" s="16">
        <f t="shared" si="65"/>
        <v>1.3370686247071717E-7</v>
      </c>
      <c r="K131" s="16">
        <f t="shared" si="65"/>
        <v>-2.4594187379989307E-6</v>
      </c>
      <c r="L131" s="16">
        <f t="shared" si="65"/>
        <v>-2.1929199078840611E-6</v>
      </c>
      <c r="M131" s="16">
        <f t="shared" si="65"/>
        <v>-7.2078511550444091E-6</v>
      </c>
      <c r="N131" s="16">
        <f t="shared" si="65"/>
        <v>-2.2969324646737732E-6</v>
      </c>
      <c r="O131" s="16">
        <f t="shared" si="65"/>
        <v>-1.5698289018928335E-5</v>
      </c>
      <c r="P131" s="16">
        <f t="shared" si="65"/>
        <v>-1.5756017432977387E-6</v>
      </c>
      <c r="Q131" s="16">
        <f t="shared" si="65"/>
        <v>-1.0845349081023414E-5</v>
      </c>
      <c r="R131" s="16">
        <f t="shared" si="65"/>
        <v>-6.9099510824344179E-6</v>
      </c>
      <c r="S131" s="16">
        <f t="shared" si="65"/>
        <v>-1.7998050481082828E-6</v>
      </c>
      <c r="T131" s="16">
        <f t="shared" si="65"/>
        <v>-3.2870016752895026E-6</v>
      </c>
      <c r="U131" s="16">
        <f t="shared" si="65"/>
        <v>5.8492527443831932E-7</v>
      </c>
      <c r="V131" s="16">
        <f t="shared" si="65"/>
        <v>-1.2457789296149713E-5</v>
      </c>
      <c r="W131" s="16">
        <f t="shared" si="65"/>
        <v>4.5474337326822933E-6</v>
      </c>
    </row>
    <row r="132" spans="1:23" x14ac:dyDescent="0.25">
      <c r="A132" s="9" t="s">
        <v>69</v>
      </c>
      <c r="B132" s="8">
        <f t="shared" ref="B132:W132" si="66">B34-B85</f>
        <v>4.5038229927740758E-6</v>
      </c>
      <c r="C132" s="8">
        <f t="shared" si="66"/>
        <v>4.7631465349695645E-7</v>
      </c>
      <c r="D132" s="8">
        <f t="shared" si="66"/>
        <v>-4.8974784476740751E-6</v>
      </c>
      <c r="E132" s="8">
        <f t="shared" si="66"/>
        <v>-1.6836015674925875E-6</v>
      </c>
      <c r="F132" s="8">
        <f t="shared" si="66"/>
        <v>-1.9874073586834129E-6</v>
      </c>
      <c r="G132" s="8">
        <f t="shared" si="66"/>
        <v>-2.2851445464766584E-6</v>
      </c>
      <c r="H132" s="8">
        <f t="shared" si="66"/>
        <v>4.3633781388052739E-7</v>
      </c>
      <c r="I132" s="8">
        <f t="shared" si="66"/>
        <v>2.8755057428497821E-6</v>
      </c>
      <c r="J132" s="8">
        <f t="shared" si="66"/>
        <v>-3.8586631490034051E-7</v>
      </c>
      <c r="K132" s="8">
        <f t="shared" si="66"/>
        <v>-1.1391423413442681E-6</v>
      </c>
      <c r="L132" s="8">
        <f t="shared" si="66"/>
        <v>-4.3982058741676155E-6</v>
      </c>
      <c r="M132" s="8">
        <f t="shared" si="66"/>
        <v>-4.6527225094905589E-6</v>
      </c>
      <c r="N132" s="8">
        <f t="shared" si="66"/>
        <v>-1.0124228992935969E-6</v>
      </c>
      <c r="O132" s="8">
        <f t="shared" si="66"/>
        <v>-3.0201493927961565E-6</v>
      </c>
      <c r="P132" s="8">
        <f t="shared" si="66"/>
        <v>-4.169142926002678E-6</v>
      </c>
      <c r="Q132" s="8">
        <f t="shared" si="66"/>
        <v>-1.8036184883385431E-6</v>
      </c>
      <c r="R132" s="8">
        <f t="shared" si="66"/>
        <v>4.2814174321392784E-6</v>
      </c>
      <c r="S132" s="8">
        <f t="shared" si="66"/>
        <v>-2.0162269720458426E-6</v>
      </c>
      <c r="T132" s="8">
        <f t="shared" si="66"/>
        <v>-4.1543869429006008E-6</v>
      </c>
      <c r="U132" s="8">
        <f t="shared" si="66"/>
        <v>1.998443394768401E-6</v>
      </c>
      <c r="V132" s="8">
        <f t="shared" si="66"/>
        <v>-3.561332960089203E-6</v>
      </c>
      <c r="W132" s="8">
        <f t="shared" si="66"/>
        <v>-2.9115674351487542E-6</v>
      </c>
    </row>
    <row r="133" spans="1:23" x14ac:dyDescent="0.25">
      <c r="A133" s="9" t="s">
        <v>70</v>
      </c>
      <c r="B133" s="8">
        <f t="shared" ref="B133:W133" si="67">B35-B86</f>
        <v>-3.0828759918222204E-6</v>
      </c>
      <c r="C133" s="8">
        <f t="shared" si="67"/>
        <v>-3.1185420539259212E-6</v>
      </c>
      <c r="D133" s="8">
        <f t="shared" si="67"/>
        <v>-1.7421727989130886E-6</v>
      </c>
      <c r="E133" s="8">
        <f t="shared" si="67"/>
        <v>-4.5046886043564882E-7</v>
      </c>
      <c r="F133" s="8">
        <f t="shared" si="67"/>
        <v>-4.0771230942482362E-6</v>
      </c>
      <c r="G133" s="8">
        <f t="shared" si="67"/>
        <v>-8.3111081039533019E-7</v>
      </c>
      <c r="H133" s="8">
        <f t="shared" si="67"/>
        <v>-2.4734849830565508E-6</v>
      </c>
      <c r="I133" s="8">
        <f t="shared" si="67"/>
        <v>-6.9520137913059443E-7</v>
      </c>
      <c r="J133" s="8">
        <f t="shared" si="67"/>
        <v>-3.3366886782459915E-6</v>
      </c>
      <c r="K133" s="8">
        <f t="shared" si="67"/>
        <v>1.9589110706874635E-6</v>
      </c>
      <c r="L133" s="8">
        <f t="shared" si="67"/>
        <v>-7.4675926953204907E-7</v>
      </c>
      <c r="M133" s="8">
        <f t="shared" si="67"/>
        <v>-3.7442100619955454E-6</v>
      </c>
      <c r="N133" s="8">
        <f t="shared" si="67"/>
        <v>1.2276996130822226E-7</v>
      </c>
      <c r="O133" s="8">
        <f t="shared" si="67"/>
        <v>-3.9470060073654167E-6</v>
      </c>
      <c r="P133" s="8">
        <f t="shared" si="67"/>
        <v>4.5054230213281699E-6</v>
      </c>
      <c r="Q133" s="8">
        <f t="shared" si="67"/>
        <v>-1.9168969629390631E-6</v>
      </c>
      <c r="R133" s="8">
        <f t="shared" si="67"/>
        <v>-4.1292373680335004E-6</v>
      </c>
      <c r="S133" s="8">
        <f t="shared" si="67"/>
        <v>-2.7060900720243808E-6</v>
      </c>
      <c r="T133" s="8">
        <f t="shared" si="67"/>
        <v>1.5753530533402227E-6</v>
      </c>
      <c r="U133" s="8">
        <f t="shared" si="67"/>
        <v>-1.0087787813972682E-6</v>
      </c>
      <c r="V133" s="8">
        <f t="shared" si="67"/>
        <v>-3.9330570871243253E-6</v>
      </c>
      <c r="W133" s="8">
        <f t="shared" si="67"/>
        <v>2.4857172320480458E-6</v>
      </c>
    </row>
    <row r="134" spans="1:23" x14ac:dyDescent="0.25">
      <c r="A134" s="9" t="s">
        <v>71</v>
      </c>
      <c r="B134" s="8">
        <f t="shared" ref="B134:W134" si="68">B36-B87</f>
        <v>1.433052830179804E-6</v>
      </c>
      <c r="C134" s="8">
        <f t="shared" si="68"/>
        <v>2.2032361357560148E-6</v>
      </c>
      <c r="D134" s="8">
        <f t="shared" si="68"/>
        <v>3.328427737869788E-6</v>
      </c>
      <c r="E134" s="8">
        <f t="shared" si="68"/>
        <v>-8.33604872241267E-7</v>
      </c>
      <c r="F134" s="8">
        <f t="shared" si="68"/>
        <v>1.3703552212973591E-6</v>
      </c>
      <c r="G134" s="8">
        <f t="shared" si="68"/>
        <v>-3.1162726372713223E-6</v>
      </c>
      <c r="H134" s="8">
        <f t="shared" si="68"/>
        <v>3.2008144899009494E-6</v>
      </c>
      <c r="I134" s="8">
        <f t="shared" si="68"/>
        <v>-3.5208718145440798E-6</v>
      </c>
      <c r="J134" s="8">
        <f t="shared" si="68"/>
        <v>-7.8648554335813969E-8</v>
      </c>
      <c r="K134" s="8">
        <f t="shared" si="68"/>
        <v>1.3745375326834619E-6</v>
      </c>
      <c r="L134" s="8">
        <f t="shared" si="68"/>
        <v>1.6195672287722118E-6</v>
      </c>
      <c r="M134" s="8">
        <f t="shared" si="68"/>
        <v>3.1064894301380264E-6</v>
      </c>
      <c r="N134" s="8">
        <f t="shared" si="68"/>
        <v>-1.9114143015031004E-6</v>
      </c>
      <c r="O134" s="8">
        <f t="shared" si="68"/>
        <v>-4.181213853371446E-6</v>
      </c>
      <c r="P134" s="8">
        <f t="shared" si="68"/>
        <v>-2.7007040444004815E-6</v>
      </c>
      <c r="Q134" s="8">
        <f t="shared" si="68"/>
        <v>-4.4260357299208408E-6</v>
      </c>
      <c r="R134" s="8">
        <f t="shared" si="68"/>
        <v>-2.791477641039819E-6</v>
      </c>
      <c r="S134" s="8">
        <f t="shared" si="68"/>
        <v>4.4387070374796167E-7</v>
      </c>
      <c r="T134" s="8">
        <f t="shared" si="68"/>
        <v>-2.0075785869266838E-6</v>
      </c>
      <c r="U134" s="8">
        <f t="shared" si="68"/>
        <v>-2.8603874397958862E-6</v>
      </c>
      <c r="V134" s="8">
        <f t="shared" si="68"/>
        <v>-3.5910386486648349E-6</v>
      </c>
      <c r="W134" s="8">
        <f t="shared" si="68"/>
        <v>4.2371034396637697E-6</v>
      </c>
    </row>
    <row r="135" spans="1:23" x14ac:dyDescent="0.25">
      <c r="A135" s="9" t="s">
        <v>67</v>
      </c>
      <c r="B135" s="8">
        <f t="shared" ref="B135:W135" si="69">SUM(B37:B41)-B88</f>
        <v>2.5255509967792023E-6</v>
      </c>
      <c r="C135" s="8">
        <f t="shared" si="69"/>
        <v>-3.0341992953708541E-6</v>
      </c>
      <c r="D135" s="8">
        <f t="shared" si="69"/>
        <v>-3.077512076288258E-7</v>
      </c>
      <c r="E135" s="8">
        <f t="shared" si="69"/>
        <v>4.3675551921751321E-6</v>
      </c>
      <c r="F135" s="8">
        <f t="shared" si="69"/>
        <v>-4.7431823020360753E-6</v>
      </c>
      <c r="G135" s="8">
        <f t="shared" si="69"/>
        <v>-2.1432989001368696E-6</v>
      </c>
      <c r="H135" s="8">
        <f t="shared" si="69"/>
        <v>1.7969196903777629E-6</v>
      </c>
      <c r="I135" s="8">
        <f t="shared" si="69"/>
        <v>-2.4949598014245566E-6</v>
      </c>
      <c r="J135" s="8">
        <f t="shared" si="69"/>
        <v>3.9349104099528631E-6</v>
      </c>
      <c r="K135" s="8">
        <f t="shared" si="69"/>
        <v>-4.6537250000255881E-6</v>
      </c>
      <c r="L135" s="8">
        <f t="shared" si="69"/>
        <v>1.3324780070433917E-6</v>
      </c>
      <c r="M135" s="8">
        <f t="shared" si="69"/>
        <v>-1.9174080136963312E-6</v>
      </c>
      <c r="N135" s="8">
        <f t="shared" si="69"/>
        <v>5.0413477481470181E-7</v>
      </c>
      <c r="O135" s="8">
        <f t="shared" si="69"/>
        <v>-4.5499197653953161E-6</v>
      </c>
      <c r="P135" s="8">
        <f t="shared" si="69"/>
        <v>7.8882220577725093E-7</v>
      </c>
      <c r="Q135" s="8">
        <f t="shared" si="69"/>
        <v>-2.6987978998249673E-6</v>
      </c>
      <c r="R135" s="8">
        <f t="shared" si="69"/>
        <v>-4.2706535055003769E-6</v>
      </c>
      <c r="S135" s="8">
        <f t="shared" si="69"/>
        <v>2.4786412922139789E-6</v>
      </c>
      <c r="T135" s="8">
        <f t="shared" si="69"/>
        <v>1.2996108011975593E-6</v>
      </c>
      <c r="U135" s="8">
        <f t="shared" si="69"/>
        <v>2.4556481008630726E-6</v>
      </c>
      <c r="V135" s="8">
        <f t="shared" si="69"/>
        <v>-1.3723606002713495E-6</v>
      </c>
      <c r="W135" s="8">
        <f t="shared" si="69"/>
        <v>7.3618049611923198E-7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-3.5192139999999199</v>
      </c>
      <c r="C139" s="16">
        <f t="shared" ref="C139:W139" si="73">SUM(C140:C141)</f>
        <v>-3.330712000000176</v>
      </c>
      <c r="D139" s="16">
        <f t="shared" si="73"/>
        <v>-3.142182000000048</v>
      </c>
      <c r="E139" s="16">
        <f t="shared" si="73"/>
        <v>-3.0793319999999085</v>
      </c>
      <c r="F139" s="16">
        <f t="shared" si="73"/>
        <v>33.834186000000045</v>
      </c>
      <c r="G139" s="16">
        <f t="shared" si="73"/>
        <v>39.227249999999685</v>
      </c>
      <c r="H139" s="16">
        <f t="shared" si="73"/>
        <v>35.882359999999835</v>
      </c>
      <c r="I139" s="16">
        <f t="shared" si="73"/>
        <v>133.88709627999981</v>
      </c>
      <c r="J139" s="16">
        <f t="shared" si="73"/>
        <v>38.568456280000191</v>
      </c>
      <c r="K139" s="16">
        <f t="shared" si="73"/>
        <v>31.320886280000195</v>
      </c>
      <c r="L139" s="16">
        <f t="shared" si="73"/>
        <v>28.932813720000013</v>
      </c>
      <c r="M139" s="16">
        <f t="shared" si="73"/>
        <v>26.652643799999964</v>
      </c>
      <c r="N139" s="16">
        <f t="shared" si="73"/>
        <v>21.680793719999997</v>
      </c>
      <c r="O139" s="16">
        <f t="shared" si="73"/>
        <v>21.038380000000132</v>
      </c>
      <c r="P139" s="16">
        <f t="shared" si="73"/>
        <v>24.710770000000139</v>
      </c>
      <c r="Q139" s="16">
        <f t="shared" si="73"/>
        <v>25.745685039999898</v>
      </c>
      <c r="R139" s="16">
        <f t="shared" si="73"/>
        <v>6.9692042800000991</v>
      </c>
      <c r="S139" s="16">
        <f t="shared" si="73"/>
        <v>7.5170311999997921</v>
      </c>
      <c r="T139" s="16">
        <f t="shared" si="73"/>
        <v>9.2544356799998013</v>
      </c>
      <c r="U139" s="16">
        <f t="shared" si="73"/>
        <v>9.5371939999999995</v>
      </c>
      <c r="V139" s="16">
        <f t="shared" si="73"/>
        <v>3.4863323600001195</v>
      </c>
      <c r="W139" s="16">
        <f t="shared" si="73"/>
        <v>4.082038280000063</v>
      </c>
    </row>
    <row r="140" spans="1:23" x14ac:dyDescent="0.25">
      <c r="A140" s="9" t="s">
        <v>73</v>
      </c>
      <c r="B140" s="8">
        <f t="shared" ref="B140:W140" si="74">B46-B93</f>
        <v>-3.5192139999999199</v>
      </c>
      <c r="C140" s="8">
        <f t="shared" si="74"/>
        <v>-3.330712000000176</v>
      </c>
      <c r="D140" s="8">
        <f t="shared" si="74"/>
        <v>-3.142182000000048</v>
      </c>
      <c r="E140" s="8">
        <f t="shared" si="74"/>
        <v>-3.0793319999999085</v>
      </c>
      <c r="F140" s="8">
        <f t="shared" si="74"/>
        <v>33.834186000000045</v>
      </c>
      <c r="G140" s="8">
        <f t="shared" si="74"/>
        <v>39.227249999999685</v>
      </c>
      <c r="H140" s="8">
        <f t="shared" si="74"/>
        <v>35.882359999999835</v>
      </c>
      <c r="I140" s="8">
        <f t="shared" si="74"/>
        <v>133.88709627999981</v>
      </c>
      <c r="J140" s="8">
        <f t="shared" si="74"/>
        <v>38.568456280000191</v>
      </c>
      <c r="K140" s="8">
        <f t="shared" si="74"/>
        <v>31.320886280000195</v>
      </c>
      <c r="L140" s="8">
        <f t="shared" si="74"/>
        <v>28.932813720000013</v>
      </c>
      <c r="M140" s="8">
        <f t="shared" si="74"/>
        <v>26.652643799999964</v>
      </c>
      <c r="N140" s="8">
        <f t="shared" si="74"/>
        <v>21.680793719999997</v>
      </c>
      <c r="O140" s="8">
        <f t="shared" si="74"/>
        <v>21.038380000000132</v>
      </c>
      <c r="P140" s="8">
        <f t="shared" si="74"/>
        <v>24.710770000000139</v>
      </c>
      <c r="Q140" s="8">
        <f t="shared" si="74"/>
        <v>25.745685039999898</v>
      </c>
      <c r="R140" s="8">
        <f t="shared" si="74"/>
        <v>6.9692042800000991</v>
      </c>
      <c r="S140" s="8">
        <f t="shared" si="74"/>
        <v>7.5170311999997921</v>
      </c>
      <c r="T140" s="8">
        <f t="shared" si="74"/>
        <v>9.2544356799998013</v>
      </c>
      <c r="U140" s="8">
        <f t="shared" si="74"/>
        <v>9.5371939999999995</v>
      </c>
      <c r="V140" s="8">
        <f t="shared" si="74"/>
        <v>3.4863323600001195</v>
      </c>
      <c r="W140" s="8">
        <f t="shared" si="74"/>
        <v>4.082038280000063</v>
      </c>
    </row>
    <row r="141" spans="1:23" x14ac:dyDescent="0.25">
      <c r="A141" s="11" t="s">
        <v>74</v>
      </c>
      <c r="B141" s="12">
        <f t="shared" ref="B141:W141" si="75">B47-B94</f>
        <v>0</v>
      </c>
      <c r="C141" s="12">
        <f t="shared" si="75"/>
        <v>0</v>
      </c>
      <c r="D141" s="12">
        <f t="shared" si="75"/>
        <v>0</v>
      </c>
      <c r="E141" s="12">
        <f t="shared" si="75"/>
        <v>0</v>
      </c>
      <c r="F141" s="12">
        <f t="shared" si="75"/>
        <v>0</v>
      </c>
      <c r="G141" s="12">
        <f t="shared" si="75"/>
        <v>0</v>
      </c>
      <c r="H141" s="12">
        <f t="shared" si="75"/>
        <v>0</v>
      </c>
      <c r="I141" s="12">
        <f t="shared" si="75"/>
        <v>0</v>
      </c>
      <c r="J141" s="12">
        <f t="shared" si="75"/>
        <v>0</v>
      </c>
      <c r="K141" s="12">
        <f t="shared" si="75"/>
        <v>0</v>
      </c>
      <c r="L141" s="12">
        <f t="shared" si="75"/>
        <v>0</v>
      </c>
      <c r="M141" s="12">
        <f t="shared" si="75"/>
        <v>0</v>
      </c>
      <c r="N141" s="12">
        <f t="shared" si="75"/>
        <v>0</v>
      </c>
      <c r="O141" s="12">
        <f t="shared" si="75"/>
        <v>0</v>
      </c>
      <c r="P141" s="12">
        <f t="shared" si="75"/>
        <v>0</v>
      </c>
      <c r="Q141" s="12">
        <f t="shared" si="75"/>
        <v>0</v>
      </c>
      <c r="R141" s="12">
        <f t="shared" si="75"/>
        <v>0</v>
      </c>
      <c r="S141" s="12">
        <f t="shared" si="75"/>
        <v>0</v>
      </c>
      <c r="T141" s="12">
        <f t="shared" si="75"/>
        <v>0</v>
      </c>
      <c r="U141" s="12">
        <f t="shared" si="75"/>
        <v>0</v>
      </c>
      <c r="V141" s="12">
        <f t="shared" si="75"/>
        <v>0</v>
      </c>
      <c r="W141" s="12">
        <f t="shared" si="75"/>
        <v>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15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47541.922810000004</v>
      </c>
      <c r="C3" s="5">
        <f t="shared" ref="C3:W3" si="0">SUM(C4,C33,C42,C43,C44,C45)</f>
        <v>50310.752820000009</v>
      </c>
      <c r="D3" s="5">
        <f t="shared" si="0"/>
        <v>48868.75376</v>
      </c>
      <c r="E3" s="5">
        <f t="shared" si="0"/>
        <v>48501.045880000005</v>
      </c>
      <c r="F3" s="5">
        <f t="shared" si="0"/>
        <v>48798.252220000009</v>
      </c>
      <c r="G3" s="5">
        <f t="shared" si="0"/>
        <v>50973.536359999998</v>
      </c>
      <c r="H3" s="5">
        <f t="shared" si="0"/>
        <v>50875.442909999998</v>
      </c>
      <c r="I3" s="5">
        <f t="shared" si="0"/>
        <v>51060.295099999996</v>
      </c>
      <c r="J3" s="5">
        <f t="shared" si="0"/>
        <v>50408.778989999999</v>
      </c>
      <c r="K3" s="5">
        <f t="shared" si="0"/>
        <v>44712.80812999999</v>
      </c>
      <c r="L3" s="5">
        <f t="shared" si="0"/>
        <v>44529.973670000007</v>
      </c>
      <c r="M3" s="5">
        <f t="shared" si="0"/>
        <v>40459.124400000008</v>
      </c>
      <c r="N3" s="5">
        <f t="shared" si="0"/>
        <v>40362.432679999998</v>
      </c>
      <c r="O3" s="5">
        <f t="shared" si="0"/>
        <v>39729.954820000006</v>
      </c>
      <c r="P3" s="5">
        <f t="shared" si="0"/>
        <v>39495.123500000002</v>
      </c>
      <c r="Q3" s="5">
        <f t="shared" si="0"/>
        <v>41727.144269999997</v>
      </c>
      <c r="R3" s="5">
        <f t="shared" si="0"/>
        <v>43442.579409999998</v>
      </c>
      <c r="S3" s="5">
        <f t="shared" si="0"/>
        <v>42595.593980000005</v>
      </c>
      <c r="T3" s="5">
        <f t="shared" si="0"/>
        <v>42826.590570000008</v>
      </c>
      <c r="U3" s="5">
        <f t="shared" si="0"/>
        <v>41082.803789999998</v>
      </c>
      <c r="V3" s="5">
        <f t="shared" si="0"/>
        <v>36778.594990000005</v>
      </c>
      <c r="W3" s="5">
        <f t="shared" si="0"/>
        <v>39390.795320000012</v>
      </c>
    </row>
    <row r="4" spans="1:23" x14ac:dyDescent="0.25">
      <c r="A4" s="13" t="s">
        <v>115</v>
      </c>
      <c r="B4" s="14">
        <f>SUM(B5,B31,B32)</f>
        <v>41738.416710000005</v>
      </c>
      <c r="C4" s="14">
        <f t="shared" ref="C4:W4" si="1">SUM(C5,C31,C32)</f>
        <v>43826.468490000007</v>
      </c>
      <c r="D4" s="14">
        <f t="shared" si="1"/>
        <v>42629.580850000006</v>
      </c>
      <c r="E4" s="14">
        <f t="shared" si="1"/>
        <v>42603.115239999999</v>
      </c>
      <c r="F4" s="14">
        <f t="shared" si="1"/>
        <v>43081.882780000007</v>
      </c>
      <c r="G4" s="14">
        <f t="shared" si="1"/>
        <v>44970.712569999996</v>
      </c>
      <c r="H4" s="14">
        <f t="shared" si="1"/>
        <v>44483.561399999999</v>
      </c>
      <c r="I4" s="14">
        <f t="shared" si="1"/>
        <v>44422.838939999994</v>
      </c>
      <c r="J4" s="14">
        <f t="shared" si="1"/>
        <v>44530.335129999999</v>
      </c>
      <c r="K4" s="14">
        <f t="shared" si="1"/>
        <v>40092.715679999994</v>
      </c>
      <c r="L4" s="14">
        <f t="shared" si="1"/>
        <v>39778.810790000003</v>
      </c>
      <c r="M4" s="14">
        <f t="shared" si="1"/>
        <v>36285.167720000005</v>
      </c>
      <c r="N4" s="14">
        <f t="shared" si="1"/>
        <v>36379.61752</v>
      </c>
      <c r="O4" s="14">
        <f t="shared" si="1"/>
        <v>35234.280190000005</v>
      </c>
      <c r="P4" s="14">
        <f t="shared" si="1"/>
        <v>34581.977900000005</v>
      </c>
      <c r="Q4" s="14">
        <f t="shared" si="1"/>
        <v>36240.152740000005</v>
      </c>
      <c r="R4" s="14">
        <f t="shared" si="1"/>
        <v>37719.42209</v>
      </c>
      <c r="S4" s="14">
        <f t="shared" si="1"/>
        <v>36433.65855</v>
      </c>
      <c r="T4" s="14">
        <f t="shared" si="1"/>
        <v>36182.290790000006</v>
      </c>
      <c r="U4" s="14">
        <f t="shared" si="1"/>
        <v>34629.810189999997</v>
      </c>
      <c r="V4" s="14">
        <f t="shared" si="1"/>
        <v>32515.305469999999</v>
      </c>
      <c r="W4" s="14">
        <f t="shared" si="1"/>
        <v>34376.838930000005</v>
      </c>
    </row>
    <row r="5" spans="1:23" x14ac:dyDescent="0.25">
      <c r="A5" s="9" t="s">
        <v>116</v>
      </c>
      <c r="B5" s="8">
        <f>SUM(B6,B10,B18,B24,B28)</f>
        <v>41738.379420000005</v>
      </c>
      <c r="C5" s="8">
        <f t="shared" ref="C5:W5" si="2">SUM(C6,C10,C18,C24,C28)</f>
        <v>43770.376870000007</v>
      </c>
      <c r="D5" s="8">
        <f t="shared" si="2"/>
        <v>42629.536720000004</v>
      </c>
      <c r="E5" s="8">
        <f t="shared" si="2"/>
        <v>42603.070390000001</v>
      </c>
      <c r="F5" s="8">
        <f t="shared" si="2"/>
        <v>43081.834760000005</v>
      </c>
      <c r="G5" s="8">
        <f t="shared" si="2"/>
        <v>44970.66966</v>
      </c>
      <c r="H5" s="8">
        <f t="shared" si="2"/>
        <v>44483.511720000002</v>
      </c>
      <c r="I5" s="8">
        <f t="shared" si="2"/>
        <v>44422.777559999995</v>
      </c>
      <c r="J5" s="8">
        <f t="shared" si="2"/>
        <v>44530.273289999997</v>
      </c>
      <c r="K5" s="8">
        <f t="shared" si="2"/>
        <v>40092.650329999997</v>
      </c>
      <c r="L5" s="8">
        <f t="shared" si="2"/>
        <v>39778.737810000006</v>
      </c>
      <c r="M5" s="8">
        <f t="shared" si="2"/>
        <v>36285.105330000006</v>
      </c>
      <c r="N5" s="8">
        <f t="shared" si="2"/>
        <v>36379.562239999999</v>
      </c>
      <c r="O5" s="8">
        <f t="shared" si="2"/>
        <v>35234.228170000002</v>
      </c>
      <c r="P5" s="8">
        <f t="shared" si="2"/>
        <v>34581.933260000005</v>
      </c>
      <c r="Q5" s="8">
        <f t="shared" si="2"/>
        <v>36239.747390000004</v>
      </c>
      <c r="R5" s="8">
        <f t="shared" si="2"/>
        <v>37718.054640000002</v>
      </c>
      <c r="S5" s="8">
        <f t="shared" si="2"/>
        <v>36428.898209999999</v>
      </c>
      <c r="T5" s="8">
        <f t="shared" si="2"/>
        <v>36182.085700000003</v>
      </c>
      <c r="U5" s="8">
        <f t="shared" si="2"/>
        <v>34629.524539999999</v>
      </c>
      <c r="V5" s="8">
        <f t="shared" si="2"/>
        <v>32514.97104</v>
      </c>
      <c r="W5" s="8">
        <f t="shared" si="2"/>
        <v>34376.405360000004</v>
      </c>
    </row>
    <row r="6" spans="1:23" x14ac:dyDescent="0.25">
      <c r="A6" s="15" t="s">
        <v>117</v>
      </c>
      <c r="B6" s="16">
        <f>SUM(B7:B9)</f>
        <v>16028.394760000001</v>
      </c>
      <c r="C6" s="16">
        <f t="shared" ref="C6:W6" si="3">SUM(C7:C9)</f>
        <v>17238.997530000001</v>
      </c>
      <c r="D6" s="16">
        <f t="shared" si="3"/>
        <v>16314.6355</v>
      </c>
      <c r="E6" s="16">
        <f t="shared" si="3"/>
        <v>15610.986159999999</v>
      </c>
      <c r="F6" s="16">
        <f t="shared" si="3"/>
        <v>15234.5453</v>
      </c>
      <c r="G6" s="16">
        <f t="shared" si="3"/>
        <v>15719.01982</v>
      </c>
      <c r="H6" s="16">
        <f t="shared" si="3"/>
        <v>14959.15164</v>
      </c>
      <c r="I6" s="16">
        <f t="shared" si="3"/>
        <v>14458.892959999999</v>
      </c>
      <c r="J6" s="16">
        <f t="shared" si="3"/>
        <v>14555.154860000001</v>
      </c>
      <c r="K6" s="16">
        <f t="shared" si="3"/>
        <v>12972.03125</v>
      </c>
      <c r="L6" s="16">
        <f t="shared" si="3"/>
        <v>13227.937459999999</v>
      </c>
      <c r="M6" s="16">
        <f t="shared" si="3"/>
        <v>11844.516680000001</v>
      </c>
      <c r="N6" s="16">
        <f t="shared" si="3"/>
        <v>12683.361050000001</v>
      </c>
      <c r="O6" s="16">
        <f t="shared" si="3"/>
        <v>11331.163350000001</v>
      </c>
      <c r="P6" s="16">
        <f t="shared" si="3"/>
        <v>11126.214860000002</v>
      </c>
      <c r="Q6" s="16">
        <f t="shared" si="3"/>
        <v>11737.499970000001</v>
      </c>
      <c r="R6" s="16">
        <f t="shared" si="3"/>
        <v>12442.576219999999</v>
      </c>
      <c r="S6" s="16">
        <f t="shared" si="3"/>
        <v>11666.79213</v>
      </c>
      <c r="T6" s="16">
        <f t="shared" si="3"/>
        <v>10401.865150000001</v>
      </c>
      <c r="U6" s="16">
        <f t="shared" si="3"/>
        <v>9199.6470599999993</v>
      </c>
      <c r="V6" s="16">
        <f t="shared" si="3"/>
        <v>8512.8708999999999</v>
      </c>
      <c r="W6" s="16">
        <f t="shared" si="3"/>
        <v>10063.0476</v>
      </c>
    </row>
    <row r="7" spans="1:23" x14ac:dyDescent="0.25">
      <c r="A7" s="10" t="s">
        <v>118</v>
      </c>
      <c r="B7" s="8">
        <v>15667.305</v>
      </c>
      <c r="C7" s="8">
        <v>16799.705999999998</v>
      </c>
      <c r="D7" s="8">
        <v>15830.458000000001</v>
      </c>
      <c r="E7" s="8">
        <v>15108.59</v>
      </c>
      <c r="F7" s="8">
        <v>14736.822</v>
      </c>
      <c r="G7" s="8">
        <v>15136.447759999999</v>
      </c>
      <c r="H7" s="8">
        <v>14410.77485</v>
      </c>
      <c r="I7" s="8">
        <v>13932.813249999999</v>
      </c>
      <c r="J7" s="8">
        <v>14005.000330000001</v>
      </c>
      <c r="K7" s="8">
        <v>12466.31554</v>
      </c>
      <c r="L7" s="8">
        <v>12745.13854</v>
      </c>
      <c r="M7" s="8">
        <v>11424.022870000001</v>
      </c>
      <c r="N7" s="8">
        <v>12225.17447</v>
      </c>
      <c r="O7" s="8">
        <v>10876.31012</v>
      </c>
      <c r="P7" s="8">
        <v>10713.85014</v>
      </c>
      <c r="Q7" s="8">
        <v>11264.966410000001</v>
      </c>
      <c r="R7" s="8">
        <v>12004.37817</v>
      </c>
      <c r="S7" s="8">
        <v>11227.696319999999</v>
      </c>
      <c r="T7" s="8">
        <v>9961.8791500000007</v>
      </c>
      <c r="U7" s="8">
        <v>8818.4825799999999</v>
      </c>
      <c r="V7" s="8">
        <v>8120.6519500000004</v>
      </c>
      <c r="W7" s="8">
        <v>9688.5069000000003</v>
      </c>
    </row>
    <row r="8" spans="1:23" x14ac:dyDescent="0.25">
      <c r="A8" s="10" t="s">
        <v>119</v>
      </c>
      <c r="B8" s="8">
        <v>274.31083999999998</v>
      </c>
      <c r="C8" s="8">
        <v>320.94423999999998</v>
      </c>
      <c r="D8" s="8">
        <v>339.20317999999997</v>
      </c>
      <c r="E8" s="8">
        <v>337.07391000000001</v>
      </c>
      <c r="F8" s="8">
        <v>336.13731000000001</v>
      </c>
      <c r="G8" s="8">
        <v>411.21800000000002</v>
      </c>
      <c r="H8" s="8">
        <v>376.53082000000001</v>
      </c>
      <c r="I8" s="8">
        <v>360.19567000000001</v>
      </c>
      <c r="J8" s="8">
        <v>366.88738999999998</v>
      </c>
      <c r="K8" s="8">
        <v>314.90625</v>
      </c>
      <c r="L8" s="8">
        <v>310.11214000000001</v>
      </c>
      <c r="M8" s="8">
        <v>285.17234999999999</v>
      </c>
      <c r="N8" s="8">
        <v>313.29541</v>
      </c>
      <c r="O8" s="8">
        <v>294.25747999999999</v>
      </c>
      <c r="P8" s="8">
        <v>279.18488000000002</v>
      </c>
      <c r="Q8" s="8">
        <v>358.37597</v>
      </c>
      <c r="R8" s="8">
        <v>313.25276000000002</v>
      </c>
      <c r="S8" s="8">
        <v>310.86031000000003</v>
      </c>
      <c r="T8" s="8">
        <v>321.84913999999998</v>
      </c>
      <c r="U8" s="8">
        <v>274.24173999999999</v>
      </c>
      <c r="V8" s="8">
        <v>300.68159000000003</v>
      </c>
      <c r="W8" s="8">
        <v>294.05795000000001</v>
      </c>
    </row>
    <row r="9" spans="1:23" x14ac:dyDescent="0.25">
      <c r="A9" s="10" t="s">
        <v>120</v>
      </c>
      <c r="B9" s="8">
        <v>86.778919999999999</v>
      </c>
      <c r="C9" s="8">
        <v>118.34729</v>
      </c>
      <c r="D9" s="8">
        <v>144.97432000000001</v>
      </c>
      <c r="E9" s="8">
        <v>165.32225</v>
      </c>
      <c r="F9" s="8">
        <v>161.58599000000001</v>
      </c>
      <c r="G9" s="8">
        <v>171.35406</v>
      </c>
      <c r="H9" s="8">
        <v>171.84596999999999</v>
      </c>
      <c r="I9" s="8">
        <v>165.88404</v>
      </c>
      <c r="J9" s="8">
        <v>183.26714000000001</v>
      </c>
      <c r="K9" s="8">
        <v>190.80946</v>
      </c>
      <c r="L9" s="8">
        <v>172.68678</v>
      </c>
      <c r="M9" s="8">
        <v>135.32146</v>
      </c>
      <c r="N9" s="8">
        <v>144.89116999999999</v>
      </c>
      <c r="O9" s="8">
        <v>160.59575000000001</v>
      </c>
      <c r="P9" s="8">
        <v>133.17984000000001</v>
      </c>
      <c r="Q9" s="8">
        <v>114.15759</v>
      </c>
      <c r="R9" s="8">
        <v>124.94529</v>
      </c>
      <c r="S9" s="8">
        <v>128.2355</v>
      </c>
      <c r="T9" s="8">
        <v>118.13686</v>
      </c>
      <c r="U9" s="8">
        <v>106.92274</v>
      </c>
      <c r="V9" s="8">
        <v>91.537360000000007</v>
      </c>
      <c r="W9" s="8">
        <v>80.482749999999996</v>
      </c>
    </row>
    <row r="10" spans="1:23" x14ac:dyDescent="0.25">
      <c r="A10" s="15" t="s">
        <v>121</v>
      </c>
      <c r="B10" s="16">
        <f>SUM(B11:B17)</f>
        <v>5390.4173200000005</v>
      </c>
      <c r="C10" s="16">
        <f t="shared" ref="C10:W10" si="4">SUM(C11:C17)</f>
        <v>5361.0901400000002</v>
      </c>
      <c r="D10" s="16">
        <f t="shared" si="4"/>
        <v>5031.2629699999998</v>
      </c>
      <c r="E10" s="16">
        <f t="shared" si="4"/>
        <v>5152.9340300000003</v>
      </c>
      <c r="F10" s="16">
        <f t="shared" si="4"/>
        <v>5233.9346300000007</v>
      </c>
      <c r="G10" s="16">
        <f t="shared" si="4"/>
        <v>5411.4127699999999</v>
      </c>
      <c r="H10" s="16">
        <f t="shared" si="4"/>
        <v>5221.2001700000001</v>
      </c>
      <c r="I10" s="16">
        <f t="shared" si="4"/>
        <v>5323.97145</v>
      </c>
      <c r="J10" s="16">
        <f t="shared" si="4"/>
        <v>5140.3087199999991</v>
      </c>
      <c r="K10" s="16">
        <f t="shared" si="4"/>
        <v>4138.6101600000002</v>
      </c>
      <c r="L10" s="16">
        <f t="shared" si="4"/>
        <v>4176.83842</v>
      </c>
      <c r="M10" s="16">
        <f t="shared" si="4"/>
        <v>3741.06405</v>
      </c>
      <c r="N10" s="16">
        <f t="shared" si="4"/>
        <v>3846.37354</v>
      </c>
      <c r="O10" s="16">
        <f t="shared" si="4"/>
        <v>3998.44542</v>
      </c>
      <c r="P10" s="16">
        <f t="shared" si="4"/>
        <v>4240.7895699999999</v>
      </c>
      <c r="Q10" s="16">
        <f t="shared" si="4"/>
        <v>4289.0236000000004</v>
      </c>
      <c r="R10" s="16">
        <f t="shared" si="4"/>
        <v>4347.4593599999998</v>
      </c>
      <c r="S10" s="16">
        <f t="shared" si="4"/>
        <v>4482.459789999999</v>
      </c>
      <c r="T10" s="16">
        <f t="shared" si="4"/>
        <v>4697.3659600000001</v>
      </c>
      <c r="U10" s="16">
        <f t="shared" si="4"/>
        <v>4604.13879</v>
      </c>
      <c r="V10" s="16">
        <f t="shared" si="4"/>
        <v>4492.5289899999998</v>
      </c>
      <c r="W10" s="16">
        <f t="shared" si="4"/>
        <v>4603.5374300000003</v>
      </c>
    </row>
    <row r="11" spans="1:23" x14ac:dyDescent="0.25">
      <c r="A11" s="10" t="s">
        <v>122</v>
      </c>
      <c r="B11" s="8">
        <v>18.784759999999999</v>
      </c>
      <c r="C11" s="8">
        <v>18.798110000000001</v>
      </c>
      <c r="D11" s="8">
        <v>18.789670000000001</v>
      </c>
      <c r="E11" s="8">
        <v>2.38049</v>
      </c>
      <c r="F11" s="8">
        <v>2.3769499999999999</v>
      </c>
      <c r="G11" s="8">
        <v>2.3776799999999998</v>
      </c>
      <c r="H11" s="8">
        <v>2.379</v>
      </c>
      <c r="I11" s="8">
        <v>2.38517</v>
      </c>
      <c r="J11" s="8">
        <v>2.3810699999999998</v>
      </c>
      <c r="K11" s="8">
        <v>2.38802</v>
      </c>
      <c r="L11" s="8">
        <v>2.39141</v>
      </c>
      <c r="M11" s="8">
        <v>2.3883700000000001</v>
      </c>
      <c r="N11" s="8">
        <v>2.3809399999999998</v>
      </c>
      <c r="O11" s="8">
        <v>2.3458600000000001</v>
      </c>
      <c r="P11" s="8">
        <v>2.3745099999999999</v>
      </c>
      <c r="Q11" s="8">
        <v>2.3827400000000001</v>
      </c>
      <c r="R11" s="8">
        <v>2.3382999999999998</v>
      </c>
      <c r="S11" s="8">
        <v>2.33365</v>
      </c>
      <c r="T11" s="8">
        <v>2.33595</v>
      </c>
      <c r="U11" s="8">
        <v>2.34613</v>
      </c>
      <c r="V11" s="8">
        <v>2.3521100000000001</v>
      </c>
      <c r="W11" s="8">
        <v>2.3595600000000001</v>
      </c>
    </row>
    <row r="12" spans="1:23" x14ac:dyDescent="0.25">
      <c r="A12" s="10" t="s">
        <v>123</v>
      </c>
      <c r="B12" s="8">
        <v>1341.6201900000001</v>
      </c>
      <c r="C12" s="8">
        <v>1184.8621800000001</v>
      </c>
      <c r="D12" s="8">
        <v>1157.47426</v>
      </c>
      <c r="E12" s="8">
        <v>1158.81852</v>
      </c>
      <c r="F12" s="8">
        <v>1234.8179</v>
      </c>
      <c r="G12" s="8">
        <v>1131.3750199999999</v>
      </c>
      <c r="H12" s="8">
        <v>1449.4554000000001</v>
      </c>
      <c r="I12" s="8">
        <v>1567.7784799999999</v>
      </c>
      <c r="J12" s="8">
        <v>1597.5113699999999</v>
      </c>
      <c r="K12" s="8">
        <v>1306.04673</v>
      </c>
      <c r="L12" s="8">
        <v>1606.42109</v>
      </c>
      <c r="M12" s="8">
        <v>1360.20199</v>
      </c>
      <c r="N12" s="8">
        <v>1254.9864500000001</v>
      </c>
      <c r="O12" s="8">
        <v>1382.8095699999999</v>
      </c>
      <c r="P12" s="8">
        <v>1323.0942</v>
      </c>
      <c r="Q12" s="8">
        <v>1355.48179</v>
      </c>
      <c r="R12" s="8">
        <v>1330.9454900000001</v>
      </c>
      <c r="S12" s="8">
        <v>1368.2184199999999</v>
      </c>
      <c r="T12" s="8">
        <v>1371.29628</v>
      </c>
      <c r="U12" s="8">
        <v>1390.4501</v>
      </c>
      <c r="V12" s="8">
        <v>1322.8598999999999</v>
      </c>
      <c r="W12" s="8">
        <v>1321.7834</v>
      </c>
    </row>
    <row r="13" spans="1:23" x14ac:dyDescent="0.25">
      <c r="A13" s="10" t="s">
        <v>124</v>
      </c>
      <c r="B13" s="8">
        <v>457.70616999999999</v>
      </c>
      <c r="C13" s="8">
        <v>475.38177999999999</v>
      </c>
      <c r="D13" s="8">
        <v>440.93675000000002</v>
      </c>
      <c r="E13" s="8">
        <v>425.26396</v>
      </c>
      <c r="F13" s="8">
        <v>421.94375000000002</v>
      </c>
      <c r="G13" s="8">
        <v>459.92466000000002</v>
      </c>
      <c r="H13" s="8">
        <v>365.07243</v>
      </c>
      <c r="I13" s="8">
        <v>320.71503000000001</v>
      </c>
      <c r="J13" s="8">
        <v>331.11592999999999</v>
      </c>
      <c r="K13" s="8">
        <v>342.48804000000001</v>
      </c>
      <c r="L13" s="8">
        <v>378.68918000000002</v>
      </c>
      <c r="M13" s="8">
        <v>369.13981999999999</v>
      </c>
      <c r="N13" s="8">
        <v>384.06743</v>
      </c>
      <c r="O13" s="8">
        <v>353.17786999999998</v>
      </c>
      <c r="P13" s="8">
        <v>360.16390000000001</v>
      </c>
      <c r="Q13" s="8">
        <v>377.04417000000001</v>
      </c>
      <c r="R13" s="8">
        <v>380.55086999999997</v>
      </c>
      <c r="S13" s="8">
        <v>387.04334999999998</v>
      </c>
      <c r="T13" s="8">
        <v>422.47807999999998</v>
      </c>
      <c r="U13" s="8">
        <v>411.35487999999998</v>
      </c>
      <c r="V13" s="8">
        <v>405.33542</v>
      </c>
      <c r="W13" s="8">
        <v>395.91854999999998</v>
      </c>
    </row>
    <row r="14" spans="1:23" x14ac:dyDescent="0.25">
      <c r="A14" s="10" t="s">
        <v>125</v>
      </c>
      <c r="B14" s="8">
        <v>95.450860000000006</v>
      </c>
      <c r="C14" s="8">
        <v>95.28519</v>
      </c>
      <c r="D14" s="8">
        <v>84.270830000000004</v>
      </c>
      <c r="E14" s="8">
        <v>78.140249999999995</v>
      </c>
      <c r="F14" s="8">
        <v>70.968980000000002</v>
      </c>
      <c r="G14" s="8">
        <v>38.220419999999997</v>
      </c>
      <c r="H14" s="8">
        <v>23.834050000000001</v>
      </c>
      <c r="I14" s="8">
        <v>9.0393699999999999</v>
      </c>
      <c r="J14" s="8">
        <v>16.91583</v>
      </c>
      <c r="K14" s="8">
        <v>28.959810000000001</v>
      </c>
      <c r="L14" s="8">
        <v>22.172640000000001</v>
      </c>
      <c r="M14" s="8">
        <v>28.85032</v>
      </c>
      <c r="N14" s="8">
        <v>23.29157</v>
      </c>
      <c r="O14" s="8">
        <v>21.425070000000002</v>
      </c>
      <c r="P14" s="8">
        <v>20.917940000000002</v>
      </c>
      <c r="Q14" s="8">
        <v>17.226320000000001</v>
      </c>
      <c r="R14" s="8">
        <v>21.783249999999999</v>
      </c>
      <c r="S14" s="8">
        <v>27.429590000000001</v>
      </c>
      <c r="T14" s="8">
        <v>37.66413</v>
      </c>
      <c r="U14" s="8">
        <v>17.062940000000001</v>
      </c>
      <c r="V14" s="8">
        <v>17.62238</v>
      </c>
      <c r="W14" s="8">
        <v>17.13411</v>
      </c>
    </row>
    <row r="15" spans="1:23" x14ac:dyDescent="0.25">
      <c r="A15" s="10" t="s">
        <v>126</v>
      </c>
      <c r="B15" s="8">
        <v>1518.82853</v>
      </c>
      <c r="C15" s="8">
        <v>1527.2594300000001</v>
      </c>
      <c r="D15" s="8">
        <v>1279.21038</v>
      </c>
      <c r="E15" s="8">
        <v>1128.1728700000001</v>
      </c>
      <c r="F15" s="8">
        <v>948.38847999999996</v>
      </c>
      <c r="G15" s="8">
        <v>1077.9712400000001</v>
      </c>
      <c r="H15" s="8">
        <v>918.41484000000003</v>
      </c>
      <c r="I15" s="8">
        <v>819.64818000000002</v>
      </c>
      <c r="J15" s="8">
        <v>804.29111</v>
      </c>
      <c r="K15" s="8">
        <v>901.90983000000006</v>
      </c>
      <c r="L15" s="8">
        <v>888.88581999999997</v>
      </c>
      <c r="M15" s="8">
        <v>804.55386999999996</v>
      </c>
      <c r="N15" s="8">
        <v>935.64007000000004</v>
      </c>
      <c r="O15" s="8">
        <v>938.4624</v>
      </c>
      <c r="P15" s="8">
        <v>930.83266000000003</v>
      </c>
      <c r="Q15" s="8">
        <v>995.89745000000005</v>
      </c>
      <c r="R15" s="8">
        <v>987.33745999999996</v>
      </c>
      <c r="S15" s="8">
        <v>1057.1560999999999</v>
      </c>
      <c r="T15" s="8">
        <v>1061.83294</v>
      </c>
      <c r="U15" s="8">
        <v>1055.5716</v>
      </c>
      <c r="V15" s="8">
        <v>1090.4846500000001</v>
      </c>
      <c r="W15" s="8">
        <v>1068.94904</v>
      </c>
    </row>
    <row r="16" spans="1:23" x14ac:dyDescent="0.25">
      <c r="A16" s="10" t="s">
        <v>127</v>
      </c>
      <c r="B16" s="8">
        <v>688.41405999999995</v>
      </c>
      <c r="C16" s="8">
        <v>626.60533999999996</v>
      </c>
      <c r="D16" s="8">
        <v>879.35811000000001</v>
      </c>
      <c r="E16" s="8">
        <v>1324.8668500000001</v>
      </c>
      <c r="F16" s="8">
        <v>1702.5949700000001</v>
      </c>
      <c r="G16" s="8">
        <v>1776.07942</v>
      </c>
      <c r="H16" s="8">
        <v>1661.7813200000001</v>
      </c>
      <c r="I16" s="8">
        <v>1691.5068699999999</v>
      </c>
      <c r="J16" s="8">
        <v>1513.25548</v>
      </c>
      <c r="K16" s="8">
        <v>985.09876999999994</v>
      </c>
      <c r="L16" s="8">
        <v>782.29201</v>
      </c>
      <c r="M16" s="8">
        <v>724.95394999999996</v>
      </c>
      <c r="N16" s="8">
        <v>786.83243000000004</v>
      </c>
      <c r="O16" s="8">
        <v>831.39837</v>
      </c>
      <c r="P16" s="8">
        <v>1047.6515199999999</v>
      </c>
      <c r="Q16" s="8">
        <v>1102.88608</v>
      </c>
      <c r="R16" s="8">
        <v>1142.2149300000001</v>
      </c>
      <c r="S16" s="8">
        <v>1124.8391999999999</v>
      </c>
      <c r="T16" s="8">
        <v>1253.0326700000001</v>
      </c>
      <c r="U16" s="8">
        <v>1137.54791</v>
      </c>
      <c r="V16" s="8">
        <v>1057.75658</v>
      </c>
      <c r="W16" s="8">
        <v>1217.69948</v>
      </c>
    </row>
    <row r="17" spans="1:23" x14ac:dyDescent="0.25">
      <c r="A17" s="10" t="s">
        <v>128</v>
      </c>
      <c r="B17" s="8">
        <v>1269.61275</v>
      </c>
      <c r="C17" s="8">
        <v>1432.8981100000001</v>
      </c>
      <c r="D17" s="8">
        <v>1171.22297</v>
      </c>
      <c r="E17" s="8">
        <v>1035.2910899999999</v>
      </c>
      <c r="F17" s="8">
        <v>852.84360000000004</v>
      </c>
      <c r="G17" s="8">
        <v>925.46433000000002</v>
      </c>
      <c r="H17" s="8">
        <v>800.26313000000005</v>
      </c>
      <c r="I17" s="8">
        <v>912.89835000000005</v>
      </c>
      <c r="J17" s="8">
        <v>874.83793000000003</v>
      </c>
      <c r="K17" s="8">
        <v>571.71896000000004</v>
      </c>
      <c r="L17" s="8">
        <v>495.98626999999999</v>
      </c>
      <c r="M17" s="8">
        <v>450.97573</v>
      </c>
      <c r="N17" s="8">
        <v>459.17464999999999</v>
      </c>
      <c r="O17" s="8">
        <v>468.82628</v>
      </c>
      <c r="P17" s="8">
        <v>555.75483999999994</v>
      </c>
      <c r="Q17" s="8">
        <v>438.10505000000001</v>
      </c>
      <c r="R17" s="8">
        <v>482.28906000000001</v>
      </c>
      <c r="S17" s="8">
        <v>515.43948</v>
      </c>
      <c r="T17" s="8">
        <v>548.72591</v>
      </c>
      <c r="U17" s="8">
        <v>589.80523000000005</v>
      </c>
      <c r="V17" s="8">
        <v>596.11794999999995</v>
      </c>
      <c r="W17" s="8">
        <v>579.69329000000005</v>
      </c>
    </row>
    <row r="18" spans="1:23" x14ac:dyDescent="0.25">
      <c r="A18" s="15" t="s">
        <v>129</v>
      </c>
      <c r="B18" s="16">
        <f>SUM(B19:B23)</f>
        <v>10561.819450000003</v>
      </c>
      <c r="C18" s="16">
        <f t="shared" ref="C18:W18" si="5">SUM(C19:C23)</f>
        <v>11079.029870000002</v>
      </c>
      <c r="D18" s="16">
        <f t="shared" si="5"/>
        <v>11279.119290000001</v>
      </c>
      <c r="E18" s="16">
        <f t="shared" si="5"/>
        <v>11489.059050000002</v>
      </c>
      <c r="F18" s="16">
        <f t="shared" si="5"/>
        <v>12209.406080000001</v>
      </c>
      <c r="G18" s="16">
        <f t="shared" si="5"/>
        <v>12922.213099999999</v>
      </c>
      <c r="H18" s="16">
        <f t="shared" si="5"/>
        <v>13606.091749999998</v>
      </c>
      <c r="I18" s="16">
        <f t="shared" si="5"/>
        <v>14203.634329999999</v>
      </c>
      <c r="J18" s="16">
        <f t="shared" si="5"/>
        <v>13517.885559999999</v>
      </c>
      <c r="K18" s="16">
        <f t="shared" si="5"/>
        <v>12312.693159999999</v>
      </c>
      <c r="L18" s="16">
        <f t="shared" si="5"/>
        <v>11407.77816</v>
      </c>
      <c r="M18" s="16">
        <f t="shared" si="5"/>
        <v>11101.340260000001</v>
      </c>
      <c r="N18" s="16">
        <f t="shared" si="5"/>
        <v>10717.192950000001</v>
      </c>
      <c r="O18" s="16">
        <f t="shared" si="5"/>
        <v>10938.33253</v>
      </c>
      <c r="P18" s="16">
        <f t="shared" si="5"/>
        <v>11217.09664</v>
      </c>
      <c r="Q18" s="16">
        <f t="shared" si="5"/>
        <v>11689.596880000001</v>
      </c>
      <c r="R18" s="16">
        <f t="shared" si="5"/>
        <v>12165.172060000001</v>
      </c>
      <c r="S18" s="16">
        <f t="shared" si="5"/>
        <v>11887.659720000001</v>
      </c>
      <c r="T18" s="16">
        <f t="shared" si="5"/>
        <v>12059.084460000002</v>
      </c>
      <c r="U18" s="16">
        <f t="shared" si="5"/>
        <v>12064.774919999998</v>
      </c>
      <c r="V18" s="16">
        <f t="shared" si="5"/>
        <v>10185.835369999999</v>
      </c>
      <c r="W18" s="16">
        <f t="shared" si="5"/>
        <v>10865.31422</v>
      </c>
    </row>
    <row r="19" spans="1:23" x14ac:dyDescent="0.25">
      <c r="A19" s="10" t="s">
        <v>130</v>
      </c>
      <c r="B19" s="8">
        <v>69.038870000000003</v>
      </c>
      <c r="C19" s="8">
        <v>68.591570000000004</v>
      </c>
      <c r="D19" s="8">
        <v>67.980450000000005</v>
      </c>
      <c r="E19" s="8">
        <v>70.557299999999998</v>
      </c>
      <c r="F19" s="8">
        <v>67.339879999999994</v>
      </c>
      <c r="G19" s="8">
        <v>79.51276</v>
      </c>
      <c r="H19" s="8">
        <v>91.238410000000002</v>
      </c>
      <c r="I19" s="8">
        <v>84.280839999999998</v>
      </c>
      <c r="J19" s="8">
        <v>79.828410000000005</v>
      </c>
      <c r="K19" s="8">
        <v>65.048990000000003</v>
      </c>
      <c r="L19" s="8">
        <v>49.080950000000001</v>
      </c>
      <c r="M19" s="8">
        <v>24.439019999999999</v>
      </c>
      <c r="N19" s="8">
        <v>14.861039999999999</v>
      </c>
      <c r="O19" s="8">
        <v>15.23873</v>
      </c>
      <c r="P19" s="8">
        <v>14.56461</v>
      </c>
      <c r="Q19" s="8">
        <v>15.416880000000001</v>
      </c>
      <c r="R19" s="8">
        <v>16.639379999999999</v>
      </c>
      <c r="S19" s="8">
        <v>17.253360000000001</v>
      </c>
      <c r="T19" s="8">
        <v>16.559339999999999</v>
      </c>
      <c r="U19" s="8">
        <v>17.81532</v>
      </c>
      <c r="V19" s="8">
        <v>13.59247</v>
      </c>
      <c r="W19" s="8">
        <v>19.266020000000001</v>
      </c>
    </row>
    <row r="20" spans="1:23" x14ac:dyDescent="0.25">
      <c r="A20" s="10" t="s">
        <v>131</v>
      </c>
      <c r="B20" s="8">
        <v>10156.922060000001</v>
      </c>
      <c r="C20" s="8">
        <v>10618.48756</v>
      </c>
      <c r="D20" s="8">
        <v>10826.15792</v>
      </c>
      <c r="E20" s="8">
        <v>11006.03757</v>
      </c>
      <c r="F20" s="8">
        <v>11660.325269999999</v>
      </c>
      <c r="G20" s="8">
        <v>12359.02469</v>
      </c>
      <c r="H20" s="8">
        <v>12993.974679999999</v>
      </c>
      <c r="I20" s="8">
        <v>13662.67398</v>
      </c>
      <c r="J20" s="8">
        <v>12952.1227</v>
      </c>
      <c r="K20" s="8">
        <v>11779.295029999999</v>
      </c>
      <c r="L20" s="8">
        <v>10877.604880000001</v>
      </c>
      <c r="M20" s="8">
        <v>10632.694</v>
      </c>
      <c r="N20" s="8">
        <v>10264.083570000001</v>
      </c>
      <c r="O20" s="8">
        <v>10482.90265</v>
      </c>
      <c r="P20" s="8">
        <v>10726.674639999999</v>
      </c>
      <c r="Q20" s="8">
        <v>11207.798430000001</v>
      </c>
      <c r="R20" s="8">
        <v>11637.60449</v>
      </c>
      <c r="S20" s="8">
        <v>11395.147510000001</v>
      </c>
      <c r="T20" s="8">
        <v>11528.31638</v>
      </c>
      <c r="U20" s="8">
        <v>11508.5805</v>
      </c>
      <c r="V20" s="8">
        <v>9591.8485500000006</v>
      </c>
      <c r="W20" s="8">
        <v>10218.688050000001</v>
      </c>
    </row>
    <row r="21" spans="1:23" x14ac:dyDescent="0.25">
      <c r="A21" s="10" t="s">
        <v>132</v>
      </c>
      <c r="B21" s="8">
        <v>123.15594</v>
      </c>
      <c r="C21" s="8">
        <v>134.41889</v>
      </c>
      <c r="D21" s="8">
        <v>117.5398</v>
      </c>
      <c r="E21" s="8">
        <v>129.81549999999999</v>
      </c>
      <c r="F21" s="8">
        <v>136.87403</v>
      </c>
      <c r="G21" s="8">
        <v>122.19927</v>
      </c>
      <c r="H21" s="8">
        <v>122.19927</v>
      </c>
      <c r="I21" s="8">
        <v>132.15246999999999</v>
      </c>
      <c r="J21" s="8">
        <v>140.05431999999999</v>
      </c>
      <c r="K21" s="8">
        <v>122.89373000000001</v>
      </c>
      <c r="L21" s="8">
        <v>121.95466999999999</v>
      </c>
      <c r="M21" s="8">
        <v>122.01546</v>
      </c>
      <c r="N21" s="8">
        <v>118.03823</v>
      </c>
      <c r="O21" s="8">
        <v>117.55016999999999</v>
      </c>
      <c r="P21" s="8">
        <v>107.83626</v>
      </c>
      <c r="Q21" s="8">
        <v>109.89926</v>
      </c>
      <c r="R21" s="8">
        <v>111.92605</v>
      </c>
      <c r="S21" s="8">
        <v>115.54008</v>
      </c>
      <c r="T21" s="8">
        <v>116.75176999999999</v>
      </c>
      <c r="U21" s="8">
        <v>122.17427000000001</v>
      </c>
      <c r="V21" s="8">
        <v>97.337479999999999</v>
      </c>
      <c r="W21" s="8">
        <v>105.26706</v>
      </c>
    </row>
    <row r="22" spans="1:23" x14ac:dyDescent="0.25">
      <c r="A22" s="10" t="s">
        <v>133</v>
      </c>
      <c r="B22" s="8">
        <v>151.09300999999999</v>
      </c>
      <c r="C22" s="8">
        <v>151.02749</v>
      </c>
      <c r="D22" s="8">
        <v>160.36374000000001</v>
      </c>
      <c r="E22" s="8">
        <v>172.8339</v>
      </c>
      <c r="F22" s="8">
        <v>224.77186</v>
      </c>
      <c r="G22" s="8">
        <v>209.01355000000001</v>
      </c>
      <c r="H22" s="8">
        <v>247.5258</v>
      </c>
      <c r="I22" s="8">
        <v>195.47253000000001</v>
      </c>
      <c r="J22" s="8">
        <v>202.60377</v>
      </c>
      <c r="K22" s="8">
        <v>197.44468000000001</v>
      </c>
      <c r="L22" s="8">
        <v>198.03493</v>
      </c>
      <c r="M22" s="8">
        <v>171.92097999999999</v>
      </c>
      <c r="N22" s="8">
        <v>181.68615</v>
      </c>
      <c r="O22" s="8">
        <v>177.71608000000001</v>
      </c>
      <c r="P22" s="8">
        <v>222.47238999999999</v>
      </c>
      <c r="Q22" s="8">
        <v>219.42662999999999</v>
      </c>
      <c r="R22" s="8">
        <v>263.68517000000003</v>
      </c>
      <c r="S22" s="8">
        <v>232.83356000000001</v>
      </c>
      <c r="T22" s="8">
        <v>257.52488</v>
      </c>
      <c r="U22" s="8">
        <v>274.27480000000003</v>
      </c>
      <c r="V22" s="8">
        <v>335.41937999999999</v>
      </c>
      <c r="W22" s="8">
        <v>370.17122999999998</v>
      </c>
    </row>
    <row r="23" spans="1:23" x14ac:dyDescent="0.25">
      <c r="A23" s="10" t="s">
        <v>134</v>
      </c>
      <c r="B23" s="8">
        <v>61.609569999999998</v>
      </c>
      <c r="C23" s="8">
        <v>106.50436000000001</v>
      </c>
      <c r="D23" s="8">
        <v>107.07738000000001</v>
      </c>
      <c r="E23" s="8">
        <v>109.81478</v>
      </c>
      <c r="F23" s="8">
        <v>120.09504</v>
      </c>
      <c r="G23" s="8">
        <v>152.46283</v>
      </c>
      <c r="H23" s="8">
        <v>151.15359000000001</v>
      </c>
      <c r="I23" s="8">
        <v>129.05450999999999</v>
      </c>
      <c r="J23" s="8">
        <v>143.27636000000001</v>
      </c>
      <c r="K23" s="8">
        <v>148.01073</v>
      </c>
      <c r="L23" s="8">
        <v>161.10273000000001</v>
      </c>
      <c r="M23" s="8">
        <v>150.27080000000001</v>
      </c>
      <c r="N23" s="8">
        <v>138.52395999999999</v>
      </c>
      <c r="O23" s="8">
        <v>144.92490000000001</v>
      </c>
      <c r="P23" s="8">
        <v>145.54874000000001</v>
      </c>
      <c r="Q23" s="8">
        <v>137.05568</v>
      </c>
      <c r="R23" s="8">
        <v>135.31697</v>
      </c>
      <c r="S23" s="8">
        <v>126.88521</v>
      </c>
      <c r="T23" s="8">
        <v>139.93208999999999</v>
      </c>
      <c r="U23" s="8">
        <v>141.93002999999999</v>
      </c>
      <c r="V23" s="8">
        <v>147.63749000000001</v>
      </c>
      <c r="W23" s="8">
        <v>151.92186000000001</v>
      </c>
    </row>
    <row r="24" spans="1:23" x14ac:dyDescent="0.25">
      <c r="A24" s="15" t="s">
        <v>135</v>
      </c>
      <c r="B24" s="16">
        <f>SUM(B25:B27)</f>
        <v>9757.7478900000006</v>
      </c>
      <c r="C24" s="16">
        <f t="shared" ref="C24:W24" si="6">SUM(C25:C27)</f>
        <v>10091.259330000001</v>
      </c>
      <c r="D24" s="16">
        <f t="shared" si="6"/>
        <v>10004.518959999999</v>
      </c>
      <c r="E24" s="16">
        <f t="shared" si="6"/>
        <v>10350.091150000002</v>
      </c>
      <c r="F24" s="16">
        <f t="shared" si="6"/>
        <v>10403.948750000001</v>
      </c>
      <c r="G24" s="16">
        <f t="shared" si="6"/>
        <v>10918.02397</v>
      </c>
      <c r="H24" s="16">
        <f t="shared" si="6"/>
        <v>10697.068160000001</v>
      </c>
      <c r="I24" s="16">
        <f t="shared" si="6"/>
        <v>10436.27882</v>
      </c>
      <c r="J24" s="16">
        <f t="shared" si="6"/>
        <v>11316.924150000001</v>
      </c>
      <c r="K24" s="16">
        <f t="shared" si="6"/>
        <v>10669.315759999999</v>
      </c>
      <c r="L24" s="16">
        <f t="shared" si="6"/>
        <v>10966.18377</v>
      </c>
      <c r="M24" s="16">
        <f t="shared" si="6"/>
        <v>9598.1843399999998</v>
      </c>
      <c r="N24" s="16">
        <f t="shared" si="6"/>
        <v>9132.6346999999987</v>
      </c>
      <c r="O24" s="16">
        <f t="shared" si="6"/>
        <v>8966.2868699999999</v>
      </c>
      <c r="P24" s="16">
        <f t="shared" si="6"/>
        <v>7997.832190000001</v>
      </c>
      <c r="Q24" s="16">
        <f t="shared" si="6"/>
        <v>8523.6269400000001</v>
      </c>
      <c r="R24" s="16">
        <f t="shared" si="6"/>
        <v>8762.8469999999998</v>
      </c>
      <c r="S24" s="16">
        <f t="shared" si="6"/>
        <v>8391.9865700000009</v>
      </c>
      <c r="T24" s="16">
        <f t="shared" si="6"/>
        <v>9023.770129999999</v>
      </c>
      <c r="U24" s="16">
        <f t="shared" si="6"/>
        <v>8760.9637700000003</v>
      </c>
      <c r="V24" s="16">
        <f t="shared" si="6"/>
        <v>9323.7357799999991</v>
      </c>
      <c r="W24" s="16">
        <f t="shared" si="6"/>
        <v>8844.5061100000003</v>
      </c>
    </row>
    <row r="25" spans="1:23" x14ac:dyDescent="0.25">
      <c r="A25" s="10" t="s">
        <v>136</v>
      </c>
      <c r="B25" s="8">
        <v>1887.8501699999999</v>
      </c>
      <c r="C25" s="8">
        <v>1842.30944</v>
      </c>
      <c r="D25" s="8">
        <v>1747.9063599999999</v>
      </c>
      <c r="E25" s="8">
        <v>1800.52196</v>
      </c>
      <c r="F25" s="8">
        <v>1714.8279500000001</v>
      </c>
      <c r="G25" s="8">
        <v>1738.69597</v>
      </c>
      <c r="H25" s="8">
        <v>1700.5438300000001</v>
      </c>
      <c r="I25" s="8">
        <v>1654.42382</v>
      </c>
      <c r="J25" s="8">
        <v>1696.57323</v>
      </c>
      <c r="K25" s="8">
        <v>1360.8083999999999</v>
      </c>
      <c r="L25" s="8">
        <v>1468.8710900000001</v>
      </c>
      <c r="M25" s="8">
        <v>1365.8340599999999</v>
      </c>
      <c r="N25" s="8">
        <v>1399.9390800000001</v>
      </c>
      <c r="O25" s="8">
        <v>1505.2713900000001</v>
      </c>
      <c r="P25" s="8">
        <v>1376.9740300000001</v>
      </c>
      <c r="Q25" s="8">
        <v>1506.9488699999999</v>
      </c>
      <c r="R25" s="8">
        <v>1450.41473</v>
      </c>
      <c r="S25" s="8">
        <v>1400.7929200000001</v>
      </c>
      <c r="T25" s="8">
        <v>1508.6151299999999</v>
      </c>
      <c r="U25" s="8">
        <v>1477.5566899999999</v>
      </c>
      <c r="V25" s="8">
        <v>1522.17488</v>
      </c>
      <c r="W25" s="8">
        <v>1481.04846</v>
      </c>
    </row>
    <row r="26" spans="1:23" x14ac:dyDescent="0.25">
      <c r="A26" s="10" t="s">
        <v>137</v>
      </c>
      <c r="B26" s="8">
        <v>6935.6414599999998</v>
      </c>
      <c r="C26" s="8">
        <v>7303.2629500000003</v>
      </c>
      <c r="D26" s="8">
        <v>7323.87417</v>
      </c>
      <c r="E26" s="8">
        <v>7570.7775300000003</v>
      </c>
      <c r="F26" s="8">
        <v>7725.9522500000003</v>
      </c>
      <c r="G26" s="8">
        <v>8174.0546400000003</v>
      </c>
      <c r="H26" s="8">
        <v>8042.20082</v>
      </c>
      <c r="I26" s="8">
        <v>7877.9011899999996</v>
      </c>
      <c r="J26" s="8">
        <v>8668.98668</v>
      </c>
      <c r="K26" s="8">
        <v>8492.6440299999995</v>
      </c>
      <c r="L26" s="8">
        <v>8740.95694</v>
      </c>
      <c r="M26" s="8">
        <v>7517.4677099999999</v>
      </c>
      <c r="N26" s="8">
        <v>7041.8675599999997</v>
      </c>
      <c r="O26" s="8">
        <v>6844.9644799999996</v>
      </c>
      <c r="P26" s="8">
        <v>6064.4995200000003</v>
      </c>
      <c r="Q26" s="8">
        <v>6486.8679300000003</v>
      </c>
      <c r="R26" s="8">
        <v>6764.6069799999996</v>
      </c>
      <c r="S26" s="8">
        <v>6414.7236300000004</v>
      </c>
      <c r="T26" s="8">
        <v>6893.0368900000003</v>
      </c>
      <c r="U26" s="8">
        <v>6648.7176900000004</v>
      </c>
      <c r="V26" s="8">
        <v>7179.3202300000003</v>
      </c>
      <c r="W26" s="8">
        <v>6744.6952199999996</v>
      </c>
    </row>
    <row r="27" spans="1:23" x14ac:dyDescent="0.25">
      <c r="A27" s="10" t="s">
        <v>138</v>
      </c>
      <c r="B27" s="8">
        <v>934.25626</v>
      </c>
      <c r="C27" s="8">
        <v>945.68694000000005</v>
      </c>
      <c r="D27" s="8">
        <v>932.73842999999999</v>
      </c>
      <c r="E27" s="8">
        <v>978.79165999999998</v>
      </c>
      <c r="F27" s="8">
        <v>963.16854999999998</v>
      </c>
      <c r="G27" s="8">
        <v>1005.27336</v>
      </c>
      <c r="H27" s="8">
        <v>954.32351000000006</v>
      </c>
      <c r="I27" s="8">
        <v>903.95380999999998</v>
      </c>
      <c r="J27" s="8">
        <v>951.36424</v>
      </c>
      <c r="K27" s="8">
        <v>815.86333000000002</v>
      </c>
      <c r="L27" s="8">
        <v>756.35573999999997</v>
      </c>
      <c r="M27" s="8">
        <v>714.88256999999999</v>
      </c>
      <c r="N27" s="8">
        <v>690.82806000000005</v>
      </c>
      <c r="O27" s="8">
        <v>616.05100000000004</v>
      </c>
      <c r="P27" s="8">
        <v>556.35864000000004</v>
      </c>
      <c r="Q27" s="8">
        <v>529.81014000000005</v>
      </c>
      <c r="R27" s="8">
        <v>547.82529</v>
      </c>
      <c r="S27" s="8">
        <v>576.47001999999998</v>
      </c>
      <c r="T27" s="8">
        <v>622.11811</v>
      </c>
      <c r="U27" s="8">
        <v>634.68939</v>
      </c>
      <c r="V27" s="8">
        <v>622.24067000000002</v>
      </c>
      <c r="W27" s="8">
        <v>618.76242999999999</v>
      </c>
    </row>
    <row r="28" spans="1:23" x14ac:dyDescent="0.25">
      <c r="A28" s="15" t="s">
        <v>37</v>
      </c>
      <c r="B28" s="16">
        <f>SUM(B29:B30)</f>
        <v>0</v>
      </c>
      <c r="C28" s="16">
        <f t="shared" ref="C28:W28" si="7">SUM(C29:C30)</f>
        <v>0</v>
      </c>
      <c r="D28" s="16">
        <f t="shared" si="7"/>
        <v>0</v>
      </c>
      <c r="E28" s="16">
        <f t="shared" si="7"/>
        <v>0</v>
      </c>
      <c r="F28" s="16">
        <f t="shared" si="7"/>
        <v>0</v>
      </c>
      <c r="G28" s="16">
        <f t="shared" si="7"/>
        <v>0</v>
      </c>
      <c r="H28" s="16">
        <f t="shared" si="7"/>
        <v>0</v>
      </c>
      <c r="I28" s="16">
        <f t="shared" si="7"/>
        <v>0</v>
      </c>
      <c r="J28" s="16">
        <f t="shared" si="7"/>
        <v>0</v>
      </c>
      <c r="K28" s="16">
        <f t="shared" si="7"/>
        <v>0</v>
      </c>
      <c r="L28" s="16">
        <f t="shared" si="7"/>
        <v>0</v>
      </c>
      <c r="M28" s="16">
        <f t="shared" si="7"/>
        <v>0</v>
      </c>
      <c r="N28" s="16">
        <f t="shared" si="7"/>
        <v>0</v>
      </c>
      <c r="O28" s="16">
        <f t="shared" si="7"/>
        <v>0</v>
      </c>
      <c r="P28" s="16">
        <f t="shared" si="7"/>
        <v>0</v>
      </c>
      <c r="Q28" s="16">
        <f t="shared" si="7"/>
        <v>0</v>
      </c>
      <c r="R28" s="16">
        <f t="shared" si="7"/>
        <v>0</v>
      </c>
      <c r="S28" s="16">
        <f t="shared" si="7"/>
        <v>0</v>
      </c>
      <c r="T28" s="16">
        <f t="shared" si="7"/>
        <v>0</v>
      </c>
      <c r="U28" s="16">
        <f t="shared" si="7"/>
        <v>0</v>
      </c>
      <c r="V28" s="16">
        <f t="shared" si="7"/>
        <v>0</v>
      </c>
      <c r="W28" s="16">
        <f t="shared" si="7"/>
        <v>0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3.7289999999999997E-2</v>
      </c>
      <c r="C31" s="16">
        <v>56.091619999999999</v>
      </c>
      <c r="D31" s="16">
        <v>4.4130000000000003E-2</v>
      </c>
      <c r="E31" s="16">
        <v>4.4850000000000001E-2</v>
      </c>
      <c r="F31" s="16">
        <v>4.802E-2</v>
      </c>
      <c r="G31" s="16">
        <v>4.2909999999999997E-2</v>
      </c>
      <c r="H31" s="16">
        <v>4.9680000000000002E-2</v>
      </c>
      <c r="I31" s="16">
        <v>6.1379999999999997E-2</v>
      </c>
      <c r="J31" s="16">
        <v>6.1839999999999999E-2</v>
      </c>
      <c r="K31" s="16">
        <v>6.5350000000000005E-2</v>
      </c>
      <c r="L31" s="16">
        <v>7.2980000000000003E-2</v>
      </c>
      <c r="M31" s="16">
        <v>6.2390000000000001E-2</v>
      </c>
      <c r="N31" s="16">
        <v>5.5280000000000003E-2</v>
      </c>
      <c r="O31" s="16">
        <v>5.2019999999999997E-2</v>
      </c>
      <c r="P31" s="16">
        <v>4.4639999999999999E-2</v>
      </c>
      <c r="Q31" s="16">
        <v>0.40534999999999999</v>
      </c>
      <c r="R31" s="16">
        <v>1.3674500000000001</v>
      </c>
      <c r="S31" s="16">
        <v>4.7603400000000002</v>
      </c>
      <c r="T31" s="16">
        <v>0.20508999999999999</v>
      </c>
      <c r="U31" s="16">
        <v>0.28565000000000002</v>
      </c>
      <c r="V31" s="16">
        <v>0.33443000000000001</v>
      </c>
      <c r="W31" s="16">
        <v>0.43357000000000001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2975.7191700000008</v>
      </c>
      <c r="C33" s="16">
        <f t="shared" ref="C33:W33" si="8">SUM(C34:C41)</f>
        <v>3226.9342300000003</v>
      </c>
      <c r="D33" s="16">
        <f t="shared" si="8"/>
        <v>2989.0403299999998</v>
      </c>
      <c r="E33" s="16">
        <f t="shared" si="8"/>
        <v>2462.5747699999997</v>
      </c>
      <c r="F33" s="16">
        <f t="shared" si="8"/>
        <v>2633.6085900000003</v>
      </c>
      <c r="G33" s="16">
        <f t="shared" si="8"/>
        <v>2729.4448699999998</v>
      </c>
      <c r="H33" s="16">
        <f t="shared" si="8"/>
        <v>2675.2366099999999</v>
      </c>
      <c r="I33" s="16">
        <f t="shared" si="8"/>
        <v>2730.5123899999999</v>
      </c>
      <c r="J33" s="16">
        <f t="shared" si="8"/>
        <v>2435.3000199999997</v>
      </c>
      <c r="K33" s="16">
        <f t="shared" si="8"/>
        <v>1620.5535100000002</v>
      </c>
      <c r="L33" s="16">
        <f t="shared" si="8"/>
        <v>1427.2204800000002</v>
      </c>
      <c r="M33" s="16">
        <f t="shared" si="8"/>
        <v>1296.4306000000001</v>
      </c>
      <c r="N33" s="16">
        <f t="shared" si="8"/>
        <v>1524.2413799999999</v>
      </c>
      <c r="O33" s="16">
        <f t="shared" si="8"/>
        <v>1440.24918</v>
      </c>
      <c r="P33" s="16">
        <f t="shared" si="8"/>
        <v>1784.48379</v>
      </c>
      <c r="Q33" s="16">
        <f t="shared" si="8"/>
        <v>1971.1321699999999</v>
      </c>
      <c r="R33" s="16">
        <f t="shared" si="8"/>
        <v>2112.9010700000003</v>
      </c>
      <c r="S33" s="16">
        <f t="shared" si="8"/>
        <v>2200.8452200000002</v>
      </c>
      <c r="T33" s="16">
        <f t="shared" si="8"/>
        <v>2256.9563000000003</v>
      </c>
      <c r="U33" s="16">
        <f t="shared" si="8"/>
        <v>2228.0846700000002</v>
      </c>
      <c r="V33" s="16">
        <f t="shared" si="8"/>
        <v>2068.8289100000002</v>
      </c>
      <c r="W33" s="16">
        <f t="shared" si="8"/>
        <v>2436.7412399999998</v>
      </c>
    </row>
    <row r="34" spans="1:23" x14ac:dyDescent="0.25">
      <c r="A34" s="9" t="s">
        <v>140</v>
      </c>
      <c r="B34" s="8">
        <v>1908.78413</v>
      </c>
      <c r="C34" s="8">
        <v>2061.4371900000001</v>
      </c>
      <c r="D34" s="8">
        <v>2063.3791200000001</v>
      </c>
      <c r="E34" s="8">
        <v>2342.3181199999999</v>
      </c>
      <c r="F34" s="8">
        <v>2507.0626600000001</v>
      </c>
      <c r="G34" s="8">
        <v>2552.7953499999999</v>
      </c>
      <c r="H34" s="8">
        <v>2538.74341</v>
      </c>
      <c r="I34" s="8">
        <v>2580.4341199999999</v>
      </c>
      <c r="J34" s="8">
        <v>2301.5837499999998</v>
      </c>
      <c r="K34" s="8">
        <v>1485.32267</v>
      </c>
      <c r="L34" s="8">
        <v>1299.0484100000001</v>
      </c>
      <c r="M34" s="8">
        <v>1167.27054</v>
      </c>
      <c r="N34" s="8">
        <v>1391.9677999999999</v>
      </c>
      <c r="O34" s="8">
        <v>1301.6949999999999</v>
      </c>
      <c r="P34" s="8">
        <v>1650.4531500000001</v>
      </c>
      <c r="Q34" s="8">
        <v>1830.3635200000001</v>
      </c>
      <c r="R34" s="8">
        <v>1968.4013500000001</v>
      </c>
      <c r="S34" s="8">
        <v>2039.85626</v>
      </c>
      <c r="T34" s="8">
        <v>2094.54898</v>
      </c>
      <c r="U34" s="8">
        <v>2057.8652200000001</v>
      </c>
      <c r="V34" s="8">
        <v>1907.43731</v>
      </c>
      <c r="W34" s="8">
        <v>2256.94038</v>
      </c>
    </row>
    <row r="35" spans="1:23" x14ac:dyDescent="0.25">
      <c r="A35" s="9" t="s">
        <v>141</v>
      </c>
      <c r="B35" s="8">
        <v>882.29376000000002</v>
      </c>
      <c r="C35" s="8">
        <v>1041.19183</v>
      </c>
      <c r="D35" s="8">
        <v>810.89778999999999</v>
      </c>
      <c r="E35" s="8">
        <v>0.29747000000000001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</row>
    <row r="36" spans="1:23" x14ac:dyDescent="0.25">
      <c r="A36" s="9" t="s">
        <v>142</v>
      </c>
      <c r="B36" s="8">
        <v>28.8</v>
      </c>
      <c r="C36" s="8">
        <v>12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</row>
    <row r="37" spans="1:23" x14ac:dyDescent="0.25">
      <c r="A37" s="9" t="s">
        <v>143</v>
      </c>
      <c r="B37" s="8">
        <v>134.30340000000001</v>
      </c>
      <c r="C37" s="8">
        <v>91.368750000000006</v>
      </c>
      <c r="D37" s="8">
        <v>86.805120000000002</v>
      </c>
      <c r="E37" s="8">
        <v>87.466719999999995</v>
      </c>
      <c r="F37" s="8">
        <v>95.924840000000003</v>
      </c>
      <c r="G37" s="8">
        <v>146.81142</v>
      </c>
      <c r="H37" s="8">
        <v>106.34327</v>
      </c>
      <c r="I37" s="8">
        <v>120.20756</v>
      </c>
      <c r="J37" s="8">
        <v>102.12956</v>
      </c>
      <c r="K37" s="8">
        <v>100.75027</v>
      </c>
      <c r="L37" s="8">
        <v>88.082059999999998</v>
      </c>
      <c r="M37" s="8">
        <v>88.887339999999995</v>
      </c>
      <c r="N37" s="8">
        <v>86.489949999999993</v>
      </c>
      <c r="O37" s="8">
        <v>89.104900000000001</v>
      </c>
      <c r="P37" s="8">
        <v>91.896100000000004</v>
      </c>
      <c r="Q37" s="8">
        <v>95.750739999999993</v>
      </c>
      <c r="R37" s="8">
        <v>96.904120000000006</v>
      </c>
      <c r="S37" s="8">
        <v>101.63092</v>
      </c>
      <c r="T37" s="8">
        <v>102.94588</v>
      </c>
      <c r="U37" s="8">
        <v>105.10244</v>
      </c>
      <c r="V37" s="8">
        <v>102.79688</v>
      </c>
      <c r="W37" s="8">
        <v>113.75629000000001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8.6690000000000003E-2</v>
      </c>
      <c r="C40" s="8">
        <v>8.6010000000000003E-2</v>
      </c>
      <c r="D40" s="8">
        <v>8.8749999999999996E-2</v>
      </c>
      <c r="E40" s="8">
        <v>7.8520000000000006E-2</v>
      </c>
      <c r="F40" s="8">
        <v>6.7479999999999998E-2</v>
      </c>
      <c r="G40" s="8">
        <v>6.9510000000000002E-2</v>
      </c>
      <c r="H40" s="8">
        <v>7.0660000000000001E-2</v>
      </c>
      <c r="I40" s="8">
        <v>6.8290000000000003E-2</v>
      </c>
      <c r="J40" s="8">
        <v>6.2609999999999999E-2</v>
      </c>
      <c r="K40" s="8">
        <v>5.9950000000000003E-2</v>
      </c>
      <c r="L40" s="8">
        <v>5.364E-2</v>
      </c>
      <c r="M40" s="8">
        <v>5.4170000000000003E-2</v>
      </c>
      <c r="N40" s="8">
        <v>4.9689999999999998E-2</v>
      </c>
      <c r="O40" s="8">
        <v>4.3310000000000001E-2</v>
      </c>
      <c r="P40" s="8">
        <v>4.1189999999999997E-2</v>
      </c>
      <c r="Q40" s="8">
        <v>4.444E-2</v>
      </c>
      <c r="R40" s="8">
        <v>3.7470000000000003E-2</v>
      </c>
      <c r="S40" s="8">
        <v>4.8399999999999999E-2</v>
      </c>
      <c r="T40" s="8">
        <v>2.4549999999999999E-2</v>
      </c>
      <c r="U40" s="8">
        <v>3.7940000000000002E-2</v>
      </c>
      <c r="V40" s="8">
        <v>3.5400000000000001E-2</v>
      </c>
      <c r="W40" s="8">
        <v>3.7109999999999997E-2</v>
      </c>
    </row>
    <row r="41" spans="1:23" x14ac:dyDescent="0.25">
      <c r="A41" s="9" t="s">
        <v>147</v>
      </c>
      <c r="B41" s="8">
        <v>21.45119</v>
      </c>
      <c r="C41" s="8">
        <v>20.850449999999999</v>
      </c>
      <c r="D41" s="8">
        <v>27.86955</v>
      </c>
      <c r="E41" s="8">
        <v>32.413939999999997</v>
      </c>
      <c r="F41" s="8">
        <v>30.553609999999999</v>
      </c>
      <c r="G41" s="8">
        <v>29.76859</v>
      </c>
      <c r="H41" s="8">
        <v>30.079270000000001</v>
      </c>
      <c r="I41" s="8">
        <v>29.802420000000001</v>
      </c>
      <c r="J41" s="8">
        <v>31.524100000000001</v>
      </c>
      <c r="K41" s="8">
        <v>34.42062</v>
      </c>
      <c r="L41" s="8">
        <v>40.036369999999998</v>
      </c>
      <c r="M41" s="8">
        <v>40.21855</v>
      </c>
      <c r="N41" s="8">
        <v>45.733939999999997</v>
      </c>
      <c r="O41" s="8">
        <v>49.405970000000003</v>
      </c>
      <c r="P41" s="8">
        <v>42.093350000000001</v>
      </c>
      <c r="Q41" s="8">
        <v>44.973469999999999</v>
      </c>
      <c r="R41" s="8">
        <v>47.558129999999998</v>
      </c>
      <c r="S41" s="8">
        <v>59.309640000000002</v>
      </c>
      <c r="T41" s="8">
        <v>59.436889999999998</v>
      </c>
      <c r="U41" s="8">
        <v>65.079070000000002</v>
      </c>
      <c r="V41" s="8">
        <v>58.55932</v>
      </c>
      <c r="W41" s="8">
        <v>66.007459999999995</v>
      </c>
    </row>
    <row r="42" spans="1:23" x14ac:dyDescent="0.25">
      <c r="A42" s="18" t="s">
        <v>42</v>
      </c>
      <c r="B42" s="16">
        <v>458.22678000000002</v>
      </c>
      <c r="C42" s="16">
        <v>468.91915</v>
      </c>
      <c r="D42" s="16">
        <v>354.70492000000002</v>
      </c>
      <c r="E42" s="16">
        <v>465.24261000000001</v>
      </c>
      <c r="F42" s="16">
        <v>307.65339999999998</v>
      </c>
      <c r="G42" s="16">
        <v>327.54831999999999</v>
      </c>
      <c r="H42" s="16">
        <v>319.61189000000002</v>
      </c>
      <c r="I42" s="16">
        <v>427.66665</v>
      </c>
      <c r="J42" s="16">
        <v>329.18056999999999</v>
      </c>
      <c r="K42" s="16">
        <v>396.34320000000002</v>
      </c>
      <c r="L42" s="16">
        <v>526.17708000000005</v>
      </c>
      <c r="M42" s="16">
        <v>430.94436000000002</v>
      </c>
      <c r="N42" s="16">
        <v>275.74727000000001</v>
      </c>
      <c r="O42" s="16">
        <v>562.78303000000005</v>
      </c>
      <c r="P42" s="16">
        <v>445.62468999999999</v>
      </c>
      <c r="Q42" s="16">
        <v>465.41235</v>
      </c>
      <c r="R42" s="16">
        <v>512.70428000000004</v>
      </c>
      <c r="S42" s="16">
        <v>416.73514999999998</v>
      </c>
      <c r="T42" s="16">
        <v>549.81975</v>
      </c>
      <c r="U42" s="16">
        <v>435.88301000000001</v>
      </c>
      <c r="V42" s="16">
        <v>508.88537000000002</v>
      </c>
      <c r="W42" s="16">
        <v>699.44937000000004</v>
      </c>
    </row>
    <row r="43" spans="1:23" x14ac:dyDescent="0.25">
      <c r="A43" s="18" t="s">
        <v>65</v>
      </c>
      <c r="B43" s="16">
        <v>76.747550000000004</v>
      </c>
      <c r="C43" s="16">
        <v>85.297960000000003</v>
      </c>
      <c r="D43" s="16">
        <v>108.25982999999999</v>
      </c>
      <c r="E43" s="16">
        <v>153.17600999999999</v>
      </c>
      <c r="F43" s="16">
        <v>143.63980000000001</v>
      </c>
      <c r="G43" s="16">
        <v>128.49588</v>
      </c>
      <c r="H43" s="16">
        <v>126.03621</v>
      </c>
      <c r="I43" s="16">
        <v>83.070139999999995</v>
      </c>
      <c r="J43" s="16">
        <v>68.010329999999996</v>
      </c>
      <c r="K43" s="16">
        <v>69.481059999999999</v>
      </c>
      <c r="L43" s="16">
        <v>61.015929999999997</v>
      </c>
      <c r="M43" s="16">
        <v>43.824280000000002</v>
      </c>
      <c r="N43" s="16">
        <v>47.595210000000002</v>
      </c>
      <c r="O43" s="16">
        <v>44.555259999999997</v>
      </c>
      <c r="P43" s="16">
        <v>41.124920000000003</v>
      </c>
      <c r="Q43" s="16">
        <v>41.8491</v>
      </c>
      <c r="R43" s="16">
        <v>24.650010000000002</v>
      </c>
      <c r="S43" s="16">
        <v>27.037659999999999</v>
      </c>
      <c r="T43" s="16">
        <v>23.49071</v>
      </c>
      <c r="U43" s="16">
        <v>31.97419</v>
      </c>
      <c r="V43" s="16">
        <v>30.755389999999998</v>
      </c>
      <c r="W43" s="16">
        <v>34.255459999999999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2292.8126000000002</v>
      </c>
      <c r="C45" s="16">
        <f t="shared" ref="C45:W45" si="9">SUM(C46:C47)</f>
        <v>2703.1329900000001</v>
      </c>
      <c r="D45" s="16">
        <f t="shared" si="9"/>
        <v>2787.1678299999999</v>
      </c>
      <c r="E45" s="16">
        <f t="shared" si="9"/>
        <v>2816.9372499999999</v>
      </c>
      <c r="F45" s="16">
        <f t="shared" si="9"/>
        <v>2631.46765</v>
      </c>
      <c r="G45" s="16">
        <f t="shared" si="9"/>
        <v>2817.3347199999998</v>
      </c>
      <c r="H45" s="16">
        <f t="shared" si="9"/>
        <v>3270.9967999999999</v>
      </c>
      <c r="I45" s="16">
        <f t="shared" si="9"/>
        <v>3396.2069799999999</v>
      </c>
      <c r="J45" s="16">
        <f t="shared" si="9"/>
        <v>3045.9529400000001</v>
      </c>
      <c r="K45" s="16">
        <f t="shared" si="9"/>
        <v>2533.71468</v>
      </c>
      <c r="L45" s="16">
        <f t="shared" si="9"/>
        <v>2736.7493899999999</v>
      </c>
      <c r="M45" s="16">
        <f t="shared" si="9"/>
        <v>2402.7574400000003</v>
      </c>
      <c r="N45" s="16">
        <f t="shared" si="9"/>
        <v>2135.2312999999999</v>
      </c>
      <c r="O45" s="16">
        <f t="shared" si="9"/>
        <v>2448.08716</v>
      </c>
      <c r="P45" s="16">
        <f t="shared" si="9"/>
        <v>2641.9122000000002</v>
      </c>
      <c r="Q45" s="16">
        <f t="shared" si="9"/>
        <v>3008.59791</v>
      </c>
      <c r="R45" s="16">
        <f t="shared" si="9"/>
        <v>3072.9019600000001</v>
      </c>
      <c r="S45" s="16">
        <f t="shared" si="9"/>
        <v>3517.3173999999999</v>
      </c>
      <c r="T45" s="16">
        <f t="shared" si="9"/>
        <v>3814.0330199999999</v>
      </c>
      <c r="U45" s="16">
        <f t="shared" si="9"/>
        <v>3757.0517300000001</v>
      </c>
      <c r="V45" s="16">
        <f t="shared" si="9"/>
        <v>1654.8198500000001</v>
      </c>
      <c r="W45" s="16">
        <f t="shared" si="9"/>
        <v>1843.5103200000001</v>
      </c>
    </row>
    <row r="46" spans="1:23" x14ac:dyDescent="0.25">
      <c r="A46" s="9" t="s">
        <v>149</v>
      </c>
      <c r="B46" s="8">
        <v>1814.96507</v>
      </c>
      <c r="C46" s="8">
        <v>2193.4999299999999</v>
      </c>
      <c r="D46" s="8">
        <v>2332.1504</v>
      </c>
      <c r="E46" s="8">
        <v>2276.6953400000002</v>
      </c>
      <c r="F46" s="8">
        <v>2157.28152</v>
      </c>
      <c r="G46" s="8">
        <v>2487.0868799999998</v>
      </c>
      <c r="H46" s="8">
        <v>2866.6734900000001</v>
      </c>
      <c r="I46" s="8">
        <v>3039.2419</v>
      </c>
      <c r="J46" s="8">
        <v>2825.0962199999999</v>
      </c>
      <c r="K46" s="8">
        <v>2230.1016199999999</v>
      </c>
      <c r="L46" s="8">
        <v>2306.5113700000002</v>
      </c>
      <c r="M46" s="8">
        <v>2068.8252400000001</v>
      </c>
      <c r="N46" s="8">
        <v>1738.07673</v>
      </c>
      <c r="O46" s="8">
        <v>2005.4165499999999</v>
      </c>
      <c r="P46" s="8">
        <v>2223.8049000000001</v>
      </c>
      <c r="Q46" s="8">
        <v>2517.2464500000001</v>
      </c>
      <c r="R46" s="8">
        <v>2581.5861</v>
      </c>
      <c r="S46" s="8">
        <v>3037.60455</v>
      </c>
      <c r="T46" s="8">
        <v>3282.2129599999998</v>
      </c>
      <c r="U46" s="8">
        <v>3319.4852900000001</v>
      </c>
      <c r="V46" s="8">
        <v>1178.0662500000001</v>
      </c>
      <c r="W46" s="8">
        <v>1315.5642700000001</v>
      </c>
    </row>
    <row r="47" spans="1:23" x14ac:dyDescent="0.25">
      <c r="A47" s="11" t="s">
        <v>150</v>
      </c>
      <c r="B47" s="12">
        <v>477.84753000000001</v>
      </c>
      <c r="C47" s="12">
        <v>509.63306</v>
      </c>
      <c r="D47" s="12">
        <v>455.01742999999999</v>
      </c>
      <c r="E47" s="12">
        <v>540.24190999999996</v>
      </c>
      <c r="F47" s="12">
        <v>474.18612999999999</v>
      </c>
      <c r="G47" s="12">
        <v>330.24784</v>
      </c>
      <c r="H47" s="12">
        <v>404.32330999999999</v>
      </c>
      <c r="I47" s="12">
        <v>356.96508</v>
      </c>
      <c r="J47" s="12">
        <v>220.85672</v>
      </c>
      <c r="K47" s="12">
        <v>303.61306000000002</v>
      </c>
      <c r="L47" s="12">
        <v>430.23802000000001</v>
      </c>
      <c r="M47" s="12">
        <v>333.93220000000002</v>
      </c>
      <c r="N47" s="12">
        <v>397.15456999999998</v>
      </c>
      <c r="O47" s="12">
        <v>442.67061000000001</v>
      </c>
      <c r="P47" s="12">
        <v>418.10730000000001</v>
      </c>
      <c r="Q47" s="12">
        <v>491.35145999999997</v>
      </c>
      <c r="R47" s="12">
        <v>491.31585999999999</v>
      </c>
      <c r="S47" s="12">
        <v>479.71285</v>
      </c>
      <c r="T47" s="12">
        <v>531.82006000000001</v>
      </c>
      <c r="U47" s="12">
        <v>437.56644</v>
      </c>
      <c r="V47" s="12">
        <v>476.75360000000001</v>
      </c>
      <c r="W47" s="12">
        <v>527.94605000000001</v>
      </c>
    </row>
    <row r="49" spans="1:23" ht="12.75" x14ac:dyDescent="0.25">
      <c r="A49" s="4" t="s">
        <v>113</v>
      </c>
      <c r="B49" s="5">
        <f>SUM(B50,B84,B89,B90,B91,B92)</f>
        <v>47170.912915960602</v>
      </c>
      <c r="C49" s="5">
        <f t="shared" ref="C49:W49" si="10">SUM(C50,C84,C89,C90,C91,C92)</f>
        <v>50061.703062819754</v>
      </c>
      <c r="D49" s="5">
        <f t="shared" si="10"/>
        <v>48856.044707790155</v>
      </c>
      <c r="E49" s="5">
        <f t="shared" si="10"/>
        <v>48311.440624882205</v>
      </c>
      <c r="F49" s="5">
        <f t="shared" si="10"/>
        <v>48624.608228086785</v>
      </c>
      <c r="G49" s="5">
        <f t="shared" si="10"/>
        <v>50814.624780893166</v>
      </c>
      <c r="H49" s="5">
        <f t="shared" si="10"/>
        <v>51525.379543606425</v>
      </c>
      <c r="I49" s="5">
        <f t="shared" si="10"/>
        <v>51324.390578518229</v>
      </c>
      <c r="J49" s="5">
        <f t="shared" si="10"/>
        <v>50174.464845249742</v>
      </c>
      <c r="K49" s="5">
        <f t="shared" si="10"/>
        <v>43813.373529115233</v>
      </c>
      <c r="L49" s="5">
        <f t="shared" si="10"/>
        <v>44336.37557419228</v>
      </c>
      <c r="M49" s="5">
        <f t="shared" si="10"/>
        <v>40099.756879806242</v>
      </c>
      <c r="N49" s="5">
        <f t="shared" si="10"/>
        <v>40196.532391033492</v>
      </c>
      <c r="O49" s="5">
        <f t="shared" si="10"/>
        <v>39482.675878073518</v>
      </c>
      <c r="P49" s="5">
        <f t="shared" si="10"/>
        <v>39441.447420452423</v>
      </c>
      <c r="Q49" s="5">
        <f t="shared" si="10"/>
        <v>41348.92925675492</v>
      </c>
      <c r="R49" s="5">
        <f t="shared" si="10"/>
        <v>43427.558022040204</v>
      </c>
      <c r="S49" s="5">
        <f t="shared" si="10"/>
        <v>42577.920798993757</v>
      </c>
      <c r="T49" s="5">
        <f t="shared" si="10"/>
        <v>42833.421321374663</v>
      </c>
      <c r="U49" s="5">
        <f t="shared" si="10"/>
        <v>41027.097396427016</v>
      </c>
      <c r="V49" s="5">
        <f t="shared" si="10"/>
        <v>36747.719082681826</v>
      </c>
      <c r="W49" s="5">
        <f t="shared" si="10"/>
        <v>39326.3580457219</v>
      </c>
    </row>
    <row r="50" spans="1:23" x14ac:dyDescent="0.25">
      <c r="A50" s="13" t="s">
        <v>79</v>
      </c>
      <c r="B50" s="14">
        <f>SUM(B51,B82,B83)</f>
        <v>41378.449949105998</v>
      </c>
      <c r="C50" s="14">
        <f t="shared" ref="C50:W50" si="11">SUM(C51,C82,C83)</f>
        <v>43605.203386462395</v>
      </c>
      <c r="D50" s="14">
        <f t="shared" si="11"/>
        <v>42650.352528525604</v>
      </c>
      <c r="E50" s="14">
        <f t="shared" si="11"/>
        <v>42437.885252118002</v>
      </c>
      <c r="F50" s="14">
        <f t="shared" si="11"/>
        <v>42934.764021928408</v>
      </c>
      <c r="G50" s="14">
        <f t="shared" si="11"/>
        <v>44844.00539944959</v>
      </c>
      <c r="H50" s="14">
        <f t="shared" si="11"/>
        <v>45490.449575938801</v>
      </c>
      <c r="I50" s="14">
        <f t="shared" si="11"/>
        <v>44731.124352412793</v>
      </c>
      <c r="J50" s="14">
        <f t="shared" si="11"/>
        <v>44309.884033631206</v>
      </c>
      <c r="K50" s="14">
        <f t="shared" si="11"/>
        <v>39708.80538236659</v>
      </c>
      <c r="L50" s="14">
        <f t="shared" si="11"/>
        <v>39657.136902613463</v>
      </c>
      <c r="M50" s="14">
        <f t="shared" si="11"/>
        <v>35902.614570910235</v>
      </c>
      <c r="N50" s="14">
        <f t="shared" si="11"/>
        <v>36199.979212786922</v>
      </c>
      <c r="O50" s="14">
        <f t="shared" si="11"/>
        <v>35048.923890659389</v>
      </c>
      <c r="P50" s="14">
        <f t="shared" si="11"/>
        <v>34519.247520797209</v>
      </c>
      <c r="Q50" s="14">
        <f t="shared" si="11"/>
        <v>35848.987194952373</v>
      </c>
      <c r="R50" s="14">
        <f t="shared" si="11"/>
        <v>37673.213203560743</v>
      </c>
      <c r="S50" s="14">
        <f t="shared" si="11"/>
        <v>36389.153716198976</v>
      </c>
      <c r="T50" s="14">
        <f t="shared" si="11"/>
        <v>36159.955970140625</v>
      </c>
      <c r="U50" s="14">
        <f t="shared" si="11"/>
        <v>34545.837696444614</v>
      </c>
      <c r="V50" s="14">
        <f t="shared" si="11"/>
        <v>32470.727804578662</v>
      </c>
      <c r="W50" s="14">
        <f t="shared" si="11"/>
        <v>34297.265362879996</v>
      </c>
    </row>
    <row r="51" spans="1:23" x14ac:dyDescent="0.25">
      <c r="A51" s="9" t="s">
        <v>80</v>
      </c>
      <c r="B51" s="8">
        <f>SUM(B52,B69,B75,B79)</f>
        <v>41378.412659105998</v>
      </c>
      <c r="C51" s="8">
        <f t="shared" ref="C51:W51" si="12">SUM(C52,C69,C75,C79)</f>
        <v>43549.111766462396</v>
      </c>
      <c r="D51" s="8">
        <f t="shared" si="12"/>
        <v>42650.308398525602</v>
      </c>
      <c r="E51" s="8">
        <f t="shared" si="12"/>
        <v>42437.840402118003</v>
      </c>
      <c r="F51" s="8">
        <f t="shared" si="12"/>
        <v>42934.716001928406</v>
      </c>
      <c r="G51" s="8">
        <f t="shared" si="12"/>
        <v>44843.962489449594</v>
      </c>
      <c r="H51" s="8">
        <f t="shared" si="12"/>
        <v>45490.399895938805</v>
      </c>
      <c r="I51" s="8">
        <f t="shared" si="12"/>
        <v>44731.062972412794</v>
      </c>
      <c r="J51" s="8">
        <f t="shared" si="12"/>
        <v>44309.822193631204</v>
      </c>
      <c r="K51" s="8">
        <f t="shared" si="12"/>
        <v>39708.740032366593</v>
      </c>
      <c r="L51" s="8">
        <f t="shared" si="12"/>
        <v>39657.063922613466</v>
      </c>
      <c r="M51" s="8">
        <f t="shared" si="12"/>
        <v>35902.552180910236</v>
      </c>
      <c r="N51" s="8">
        <f t="shared" si="12"/>
        <v>36199.923932786922</v>
      </c>
      <c r="O51" s="8">
        <f t="shared" si="12"/>
        <v>35048.871870659386</v>
      </c>
      <c r="P51" s="8">
        <f t="shared" si="12"/>
        <v>34519.202880797209</v>
      </c>
      <c r="Q51" s="8">
        <f t="shared" si="12"/>
        <v>35848.581844952372</v>
      </c>
      <c r="R51" s="8">
        <f t="shared" si="12"/>
        <v>37671.845753560745</v>
      </c>
      <c r="S51" s="8">
        <f t="shared" si="12"/>
        <v>36384.393376198976</v>
      </c>
      <c r="T51" s="8">
        <f t="shared" si="12"/>
        <v>36159.750880140622</v>
      </c>
      <c r="U51" s="8">
        <f t="shared" si="12"/>
        <v>34545.552046444616</v>
      </c>
      <c r="V51" s="8">
        <f t="shared" si="12"/>
        <v>32470.393374578663</v>
      </c>
      <c r="W51" s="8">
        <f t="shared" si="12"/>
        <v>34296.831792879995</v>
      </c>
    </row>
    <row r="52" spans="1:23" x14ac:dyDescent="0.25">
      <c r="A52" s="15" t="s">
        <v>81</v>
      </c>
      <c r="B52" s="16">
        <f>SUM(B53,B57)</f>
        <v>21080.634050520002</v>
      </c>
      <c r="C52" s="16">
        <f t="shared" ref="C52:W52" si="13">SUM(C53,C57)</f>
        <v>22380.599389679999</v>
      </c>
      <c r="D52" s="16">
        <f t="shared" si="13"/>
        <v>21383.78169276</v>
      </c>
      <c r="E52" s="16">
        <f t="shared" si="13"/>
        <v>20579.11410096</v>
      </c>
      <c r="F52" s="16">
        <f t="shared" si="13"/>
        <v>20296.800058320005</v>
      </c>
      <c r="G52" s="16">
        <f t="shared" si="13"/>
        <v>20953.77727536</v>
      </c>
      <c r="H52" s="16">
        <f t="shared" si="13"/>
        <v>20591.262992160002</v>
      </c>
      <c r="I52" s="16">
        <f t="shared" si="13"/>
        <v>19742.813499960001</v>
      </c>
      <c r="J52" s="16">
        <f t="shared" si="13"/>
        <v>19279.95356088</v>
      </c>
      <c r="K52" s="16">
        <f t="shared" si="13"/>
        <v>16611.326844664603</v>
      </c>
      <c r="L52" s="16">
        <f t="shared" si="13"/>
        <v>17076.508948133462</v>
      </c>
      <c r="M52" s="16">
        <f t="shared" si="13"/>
        <v>15220.740252447433</v>
      </c>
      <c r="N52" s="16">
        <f t="shared" si="13"/>
        <v>16195.569511763324</v>
      </c>
      <c r="O52" s="16">
        <f t="shared" si="13"/>
        <v>15055.499125001394</v>
      </c>
      <c r="P52" s="16">
        <f t="shared" si="13"/>
        <v>15084.40713651881</v>
      </c>
      <c r="Q52" s="16">
        <f t="shared" si="13"/>
        <v>15750.125558483967</v>
      </c>
      <c r="R52" s="16">
        <f t="shared" si="13"/>
        <v>16638.786964317551</v>
      </c>
      <c r="S52" s="16">
        <f t="shared" si="13"/>
        <v>15971.225006689372</v>
      </c>
      <c r="T52" s="16">
        <f t="shared" si="13"/>
        <v>14901.864989691021</v>
      </c>
      <c r="U52" s="16">
        <f t="shared" si="13"/>
        <v>13591.424483881015</v>
      </c>
      <c r="V52" s="16">
        <f t="shared" si="13"/>
        <v>12871.675817567058</v>
      </c>
      <c r="W52" s="16">
        <f t="shared" si="13"/>
        <v>14686.362096673594</v>
      </c>
    </row>
    <row r="53" spans="1:23" x14ac:dyDescent="0.25">
      <c r="A53" s="19" t="s">
        <v>77</v>
      </c>
      <c r="B53" s="16">
        <f>SUM(B54:B56)</f>
        <v>15836.435043840002</v>
      </c>
      <c r="C53" s="16">
        <f t="shared" ref="C53:W53" si="14">SUM(C54:C56)</f>
        <v>17191.534389479999</v>
      </c>
      <c r="D53" s="16">
        <f t="shared" si="14"/>
        <v>16542.86901876</v>
      </c>
      <c r="E53" s="16">
        <f t="shared" si="14"/>
        <v>15596.991528840001</v>
      </c>
      <c r="F53" s="16">
        <f t="shared" si="14"/>
        <v>15251.979059640002</v>
      </c>
      <c r="G53" s="16">
        <f t="shared" si="14"/>
        <v>15723.552593520002</v>
      </c>
      <c r="H53" s="16">
        <f t="shared" si="14"/>
        <v>15394.049917200002</v>
      </c>
      <c r="I53" s="16">
        <f t="shared" si="14"/>
        <v>14990.555104200002</v>
      </c>
      <c r="J53" s="16">
        <f t="shared" si="14"/>
        <v>14727.281624640002</v>
      </c>
      <c r="K53" s="16">
        <f t="shared" si="14"/>
        <v>13207.133853359999</v>
      </c>
      <c r="L53" s="16">
        <f t="shared" si="14"/>
        <v>13572.086085000003</v>
      </c>
      <c r="M53" s="16">
        <f t="shared" si="14"/>
        <v>12170.695616279998</v>
      </c>
      <c r="N53" s="16">
        <f t="shared" si="14"/>
        <v>13085.67713123439</v>
      </c>
      <c r="O53" s="16">
        <f t="shared" si="14"/>
        <v>11724.869933314463</v>
      </c>
      <c r="P53" s="16">
        <f t="shared" si="14"/>
        <v>11519.980602342419</v>
      </c>
      <c r="Q53" s="16">
        <f t="shared" si="14"/>
        <v>12185.273462855919</v>
      </c>
      <c r="R53" s="16">
        <f t="shared" si="14"/>
        <v>12963.378911739259</v>
      </c>
      <c r="S53" s="16">
        <f t="shared" si="14"/>
        <v>12136.615230280904</v>
      </c>
      <c r="T53" s="16">
        <f t="shared" si="14"/>
        <v>10847.939435385651</v>
      </c>
      <c r="U53" s="16">
        <f t="shared" si="14"/>
        <v>9573.4919928411018</v>
      </c>
      <c r="V53" s="16">
        <f t="shared" si="14"/>
        <v>8986.1592304461301</v>
      </c>
      <c r="W53" s="16">
        <f t="shared" si="14"/>
        <v>10533.461584435654</v>
      </c>
    </row>
    <row r="54" spans="1:23" x14ac:dyDescent="0.25">
      <c r="A54" s="20" t="s">
        <v>43</v>
      </c>
      <c r="B54" s="8">
        <v>15522.528273120002</v>
      </c>
      <c r="C54" s="8">
        <v>16816.921476479998</v>
      </c>
      <c r="D54" s="8">
        <v>16114.290124319999</v>
      </c>
      <c r="E54" s="8">
        <v>15093.018488880001</v>
      </c>
      <c r="F54" s="8">
        <v>14754.514435200002</v>
      </c>
      <c r="G54" s="8">
        <v>15223.351442400002</v>
      </c>
      <c r="H54" s="8">
        <v>14773.922893080002</v>
      </c>
      <c r="I54" s="8">
        <v>14402.275511400003</v>
      </c>
      <c r="J54" s="8">
        <v>14259.105723960001</v>
      </c>
      <c r="K54" s="8">
        <v>12772.077957719999</v>
      </c>
      <c r="L54" s="8">
        <v>13173.064247520002</v>
      </c>
      <c r="M54" s="8">
        <v>11794.755297599999</v>
      </c>
      <c r="N54" s="8">
        <v>12645.237205554391</v>
      </c>
      <c r="O54" s="8">
        <v>11288.901659074463</v>
      </c>
      <c r="P54" s="8">
        <v>11113.683440982419</v>
      </c>
      <c r="Q54" s="8">
        <v>11775.438018815919</v>
      </c>
      <c r="R54" s="8">
        <v>12528.660997779258</v>
      </c>
      <c r="S54" s="8">
        <v>11687.846676520905</v>
      </c>
      <c r="T54" s="8">
        <v>10428.009122985652</v>
      </c>
      <c r="U54" s="8">
        <v>9195.6167764011007</v>
      </c>
      <c r="V54" s="8">
        <v>8571.7380884061295</v>
      </c>
      <c r="W54" s="8">
        <v>10153.863108835652</v>
      </c>
    </row>
    <row r="55" spans="1:23" x14ac:dyDescent="0.25">
      <c r="A55" s="20" t="s">
        <v>44</v>
      </c>
      <c r="B55" s="8">
        <v>276.40121472000004</v>
      </c>
      <c r="C55" s="8">
        <v>292.65629940000002</v>
      </c>
      <c r="D55" s="8">
        <v>321.61832244000004</v>
      </c>
      <c r="E55" s="8">
        <v>319.22330796</v>
      </c>
      <c r="F55" s="8">
        <v>318.27098844</v>
      </c>
      <c r="G55" s="8">
        <v>378.41618231999996</v>
      </c>
      <c r="H55" s="8">
        <v>366.46438427999999</v>
      </c>
      <c r="I55" s="8">
        <v>335.58347304000006</v>
      </c>
      <c r="J55" s="8">
        <v>348.62176548000002</v>
      </c>
      <c r="K55" s="8">
        <v>295.92949644000004</v>
      </c>
      <c r="L55" s="8">
        <v>291.52664387999999</v>
      </c>
      <c r="M55" s="8">
        <v>289.67887547999999</v>
      </c>
      <c r="N55" s="8">
        <v>334.17958967999994</v>
      </c>
      <c r="O55" s="8">
        <v>325.99077263999999</v>
      </c>
      <c r="P55" s="8">
        <v>323.46935496000003</v>
      </c>
      <c r="Q55" s="8">
        <v>354.68126963999998</v>
      </c>
      <c r="R55" s="8">
        <v>361.74187476000003</v>
      </c>
      <c r="S55" s="8">
        <v>360.17210016000001</v>
      </c>
      <c r="T55" s="8">
        <v>351.97841880000004</v>
      </c>
      <c r="U55" s="8">
        <v>323.39914524</v>
      </c>
      <c r="V55" s="8">
        <v>354.62175084</v>
      </c>
      <c r="W55" s="8">
        <v>306.19580760000008</v>
      </c>
    </row>
    <row r="56" spans="1:23" x14ac:dyDescent="0.25">
      <c r="A56" s="20" t="s">
        <v>78</v>
      </c>
      <c r="B56" s="8">
        <v>37.505556000000013</v>
      </c>
      <c r="C56" s="8">
        <v>81.956613599999969</v>
      </c>
      <c r="D56" s="8">
        <v>106.96057200000001</v>
      </c>
      <c r="E56" s="8">
        <v>184.74973200000005</v>
      </c>
      <c r="F56" s="8">
        <v>179.19363599999997</v>
      </c>
      <c r="G56" s="8">
        <v>121.78496879999994</v>
      </c>
      <c r="H56" s="8">
        <v>253.66263984</v>
      </c>
      <c r="I56" s="8">
        <v>252.69611975999999</v>
      </c>
      <c r="J56" s="8">
        <v>119.55413519999996</v>
      </c>
      <c r="K56" s="8">
        <v>139.12639919999998</v>
      </c>
      <c r="L56" s="8">
        <v>107.49519360000005</v>
      </c>
      <c r="M56" s="8">
        <v>86.261443199999974</v>
      </c>
      <c r="N56" s="8">
        <v>106.26033599999994</v>
      </c>
      <c r="O56" s="8">
        <v>109.97750160000004</v>
      </c>
      <c r="P56" s="8">
        <v>82.827806399999986</v>
      </c>
      <c r="Q56" s="8">
        <v>55.154174399999988</v>
      </c>
      <c r="R56" s="8">
        <v>72.976039200000002</v>
      </c>
      <c r="S56" s="8">
        <v>88.596453600000018</v>
      </c>
      <c r="T56" s="8">
        <v>67.951893600000005</v>
      </c>
      <c r="U56" s="8">
        <v>54.476071200000035</v>
      </c>
      <c r="V56" s="8">
        <v>59.799391200000002</v>
      </c>
      <c r="W56" s="8">
        <v>73.402667999999949</v>
      </c>
    </row>
    <row r="57" spans="1:23" x14ac:dyDescent="0.25">
      <c r="A57" s="19" t="s">
        <v>45</v>
      </c>
      <c r="B57" s="16">
        <f>SUM(B58:B68)</f>
        <v>5244.1990066800008</v>
      </c>
      <c r="C57" s="16">
        <f t="shared" ref="C57:W57" si="15">SUM(C58:C68)</f>
        <v>5189.0650002000002</v>
      </c>
      <c r="D57" s="16">
        <f t="shared" si="15"/>
        <v>4840.9126740000002</v>
      </c>
      <c r="E57" s="16">
        <f t="shared" si="15"/>
        <v>4982.1225721199999</v>
      </c>
      <c r="F57" s="16">
        <f t="shared" si="15"/>
        <v>5044.8209986800011</v>
      </c>
      <c r="G57" s="16">
        <f t="shared" si="15"/>
        <v>5230.2246818399999</v>
      </c>
      <c r="H57" s="16">
        <f t="shared" si="15"/>
        <v>5197.2130749599983</v>
      </c>
      <c r="I57" s="16">
        <f t="shared" si="15"/>
        <v>4752.2583957599991</v>
      </c>
      <c r="J57" s="16">
        <f t="shared" si="15"/>
        <v>4552.6719362399999</v>
      </c>
      <c r="K57" s="16">
        <f t="shared" si="15"/>
        <v>3404.1929913046047</v>
      </c>
      <c r="L57" s="16">
        <f t="shared" si="15"/>
        <v>3504.4228631334604</v>
      </c>
      <c r="M57" s="16">
        <f t="shared" si="15"/>
        <v>3050.0446361674349</v>
      </c>
      <c r="N57" s="16">
        <f t="shared" si="15"/>
        <v>3109.8923805289342</v>
      </c>
      <c r="O57" s="16">
        <f t="shared" si="15"/>
        <v>3330.62919168693</v>
      </c>
      <c r="P57" s="16">
        <f t="shared" si="15"/>
        <v>3564.4265341763908</v>
      </c>
      <c r="Q57" s="16">
        <f t="shared" si="15"/>
        <v>3564.852095628049</v>
      </c>
      <c r="R57" s="16">
        <f t="shared" si="15"/>
        <v>3675.4080525782929</v>
      </c>
      <c r="S57" s="16">
        <f t="shared" si="15"/>
        <v>3834.609776408467</v>
      </c>
      <c r="T57" s="16">
        <f t="shared" si="15"/>
        <v>4053.92555430537</v>
      </c>
      <c r="U57" s="16">
        <f t="shared" si="15"/>
        <v>4017.9324910399127</v>
      </c>
      <c r="V57" s="16">
        <f t="shared" si="15"/>
        <v>3885.5165871209283</v>
      </c>
      <c r="W57" s="16">
        <f t="shared" si="15"/>
        <v>4152.9005122379403</v>
      </c>
    </row>
    <row r="58" spans="1:23" x14ac:dyDescent="0.25">
      <c r="A58" s="20" t="s">
        <v>46</v>
      </c>
      <c r="B58" s="8">
        <v>44.745459840000009</v>
      </c>
      <c r="C58" s="8">
        <v>29.54796984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</row>
    <row r="59" spans="1:23" x14ac:dyDescent="0.25">
      <c r="A59" s="20" t="s">
        <v>47</v>
      </c>
      <c r="B59" s="8">
        <v>1335.2476561200001</v>
      </c>
      <c r="C59" s="8">
        <v>1192.6348509600004</v>
      </c>
      <c r="D59" s="8">
        <v>1190.1207888000001</v>
      </c>
      <c r="E59" s="8">
        <v>1188.3948012000003</v>
      </c>
      <c r="F59" s="8">
        <v>1255.3497680400003</v>
      </c>
      <c r="G59" s="8">
        <v>1158.19496028</v>
      </c>
      <c r="H59" s="8">
        <v>1526.9205409200001</v>
      </c>
      <c r="I59" s="8">
        <v>1179.5402084399998</v>
      </c>
      <c r="J59" s="8">
        <v>1184.25905676</v>
      </c>
      <c r="K59" s="8">
        <v>928.8851428800001</v>
      </c>
      <c r="L59" s="8">
        <v>1212.4903748400002</v>
      </c>
      <c r="M59" s="8">
        <v>990.73591235999993</v>
      </c>
      <c r="N59" s="8">
        <v>836.20711512000003</v>
      </c>
      <c r="O59" s="8">
        <v>971.31426299999998</v>
      </c>
      <c r="P59" s="8">
        <v>897.0242162400001</v>
      </c>
      <c r="Q59" s="8">
        <v>876.93456024000022</v>
      </c>
      <c r="R59" s="8">
        <v>877.76752824000005</v>
      </c>
      <c r="S59" s="8">
        <v>905.56173179999985</v>
      </c>
      <c r="T59" s="8">
        <v>929.71524132000025</v>
      </c>
      <c r="U59" s="8">
        <v>978.13599048000003</v>
      </c>
      <c r="V59" s="8">
        <v>926.59978764000016</v>
      </c>
      <c r="W59" s="8">
        <v>953.38543680000032</v>
      </c>
    </row>
    <row r="60" spans="1:23" x14ac:dyDescent="0.25">
      <c r="A60" s="20" t="s">
        <v>48</v>
      </c>
      <c r="B60" s="8">
        <v>433.09447776000002</v>
      </c>
      <c r="C60" s="8">
        <v>446.78670696000006</v>
      </c>
      <c r="D60" s="8">
        <v>414.11849184000016</v>
      </c>
      <c r="E60" s="8">
        <v>397.91520287999998</v>
      </c>
      <c r="F60" s="8">
        <v>386.77489236000019</v>
      </c>
      <c r="G60" s="8">
        <v>401.91583320000007</v>
      </c>
      <c r="H60" s="8">
        <v>336.53058263999992</v>
      </c>
      <c r="I60" s="8">
        <v>301.79584367999996</v>
      </c>
      <c r="J60" s="8">
        <v>308.94657444000006</v>
      </c>
      <c r="K60" s="8">
        <v>337.76737739999999</v>
      </c>
      <c r="L60" s="8">
        <v>362.89456164000006</v>
      </c>
      <c r="M60" s="8">
        <v>351.09726804000002</v>
      </c>
      <c r="N60" s="8">
        <v>351.34984584</v>
      </c>
      <c r="O60" s="8">
        <v>321.33135240000001</v>
      </c>
      <c r="P60" s="8">
        <v>321.73756308000003</v>
      </c>
      <c r="Q60" s="8">
        <v>330.56785728</v>
      </c>
      <c r="R60" s="8">
        <v>341.83088963999995</v>
      </c>
      <c r="S60" s="8">
        <v>346.43985264000003</v>
      </c>
      <c r="T60" s="8">
        <v>380.28108527999996</v>
      </c>
      <c r="U60" s="8">
        <v>376.60813451999991</v>
      </c>
      <c r="V60" s="8">
        <v>368.21504052000006</v>
      </c>
      <c r="W60" s="8">
        <v>342.88504596000001</v>
      </c>
    </row>
    <row r="61" spans="1:23" x14ac:dyDescent="0.25">
      <c r="A61" s="20" t="s">
        <v>50</v>
      </c>
      <c r="B61" s="8">
        <v>92.738562479999985</v>
      </c>
      <c r="C61" s="8">
        <v>95.440056120000008</v>
      </c>
      <c r="D61" s="8">
        <v>84.001773959999994</v>
      </c>
      <c r="E61" s="8">
        <v>77.215085999999999</v>
      </c>
      <c r="F61" s="8">
        <v>68.866478280000024</v>
      </c>
      <c r="G61" s="8">
        <v>41.04241236</v>
      </c>
      <c r="H61" s="8">
        <v>46.973926080000012</v>
      </c>
      <c r="I61" s="8">
        <v>8.606052</v>
      </c>
      <c r="J61" s="8">
        <v>15.953161320000001</v>
      </c>
      <c r="K61" s="8">
        <v>17.451185039999999</v>
      </c>
      <c r="L61" s="8">
        <v>15.786347040000003</v>
      </c>
      <c r="M61" s="8">
        <v>12.925620000000002</v>
      </c>
      <c r="N61" s="8">
        <v>14.632486920000003</v>
      </c>
      <c r="O61" s="8">
        <v>13.369641479999999</v>
      </c>
      <c r="P61" s="8">
        <v>11.902640040000001</v>
      </c>
      <c r="Q61" s="8">
        <v>9.9745146000000009</v>
      </c>
      <c r="R61" s="8">
        <v>13.191859440000004</v>
      </c>
      <c r="S61" s="8">
        <v>14.099137559999999</v>
      </c>
      <c r="T61" s="8">
        <v>20.608758720000004</v>
      </c>
      <c r="U61" s="8">
        <v>17.717799599999999</v>
      </c>
      <c r="V61" s="8">
        <v>26.346671280000002</v>
      </c>
      <c r="W61" s="8">
        <v>17.865296640000004</v>
      </c>
    </row>
    <row r="62" spans="1:23" x14ac:dyDescent="0.25">
      <c r="A62" s="20" t="s">
        <v>51</v>
      </c>
      <c r="B62" s="8">
        <v>1160.92691532</v>
      </c>
      <c r="C62" s="8">
        <v>998.75863512000001</v>
      </c>
      <c r="D62" s="8">
        <v>871.9305130800002</v>
      </c>
      <c r="E62" s="8">
        <v>840.24624960000006</v>
      </c>
      <c r="F62" s="8">
        <v>771.54493859999991</v>
      </c>
      <c r="G62" s="8">
        <v>920.29747032000023</v>
      </c>
      <c r="H62" s="8">
        <v>722.31305759999998</v>
      </c>
      <c r="I62" s="8">
        <v>662.44174524000005</v>
      </c>
      <c r="J62" s="8">
        <v>664.94199384000012</v>
      </c>
      <c r="K62" s="8">
        <v>675.10410012</v>
      </c>
      <c r="L62" s="8">
        <v>686.82760380000013</v>
      </c>
      <c r="M62" s="8">
        <v>592.82893044000002</v>
      </c>
      <c r="N62" s="8">
        <v>702.76987908000001</v>
      </c>
      <c r="O62" s="8">
        <v>736.06805352000015</v>
      </c>
      <c r="P62" s="8">
        <v>754.61998968000012</v>
      </c>
      <c r="Q62" s="8">
        <v>787.60256328000014</v>
      </c>
      <c r="R62" s="8">
        <v>814.53504636000014</v>
      </c>
      <c r="S62" s="8">
        <v>884.13134976000003</v>
      </c>
      <c r="T62" s="8">
        <v>916.79555591999997</v>
      </c>
      <c r="U62" s="8">
        <v>843.72761988000002</v>
      </c>
      <c r="V62" s="8">
        <v>858.0146054400002</v>
      </c>
      <c r="W62" s="8">
        <v>901.91812608000009</v>
      </c>
    </row>
    <row r="63" spans="1:23" x14ac:dyDescent="0.25">
      <c r="A63" s="20" t="s">
        <v>49</v>
      </c>
      <c r="B63" s="8">
        <v>1176.7097764799998</v>
      </c>
      <c r="C63" s="8">
        <v>1502.35232868</v>
      </c>
      <c r="D63" s="8">
        <v>1420.0408411199999</v>
      </c>
      <c r="E63" s="8">
        <v>1625.3248283999999</v>
      </c>
      <c r="F63" s="8">
        <v>1727.3156860800002</v>
      </c>
      <c r="G63" s="8">
        <v>1845.0175158000002</v>
      </c>
      <c r="H63" s="8">
        <v>1767.9994473599995</v>
      </c>
      <c r="I63" s="8">
        <v>1720.7866134000001</v>
      </c>
      <c r="J63" s="8">
        <v>1544.3540193599997</v>
      </c>
      <c r="K63" s="8">
        <v>964.11293010460463</v>
      </c>
      <c r="L63" s="8">
        <v>771.74240477346007</v>
      </c>
      <c r="M63" s="8">
        <v>710.72998688743473</v>
      </c>
      <c r="N63" s="8">
        <v>807.46722464893446</v>
      </c>
      <c r="O63" s="8">
        <v>843.04175928693007</v>
      </c>
      <c r="P63" s="8">
        <v>1078.4112102563904</v>
      </c>
      <c r="Q63" s="8">
        <v>1134.9611774280488</v>
      </c>
      <c r="R63" s="8">
        <v>1165.7654570582924</v>
      </c>
      <c r="S63" s="8">
        <v>1207.1335882884673</v>
      </c>
      <c r="T63" s="8">
        <v>1326.1425244253694</v>
      </c>
      <c r="U63" s="8">
        <v>1309.4142124399127</v>
      </c>
      <c r="V63" s="8">
        <v>1204.4526544409277</v>
      </c>
      <c r="W63" s="8">
        <v>1379.77688527794</v>
      </c>
    </row>
    <row r="64" spans="1:23" x14ac:dyDescent="0.25">
      <c r="A64" s="20" t="s">
        <v>52</v>
      </c>
      <c r="B64" s="8">
        <v>34.013274840000001</v>
      </c>
      <c r="C64" s="8">
        <v>36.453710880000003</v>
      </c>
      <c r="D64" s="8">
        <v>31.872076560000011</v>
      </c>
      <c r="E64" s="8">
        <v>28.899965160000008</v>
      </c>
      <c r="F64" s="8">
        <v>24.987012480000004</v>
      </c>
      <c r="G64" s="8">
        <v>22.561328520000004</v>
      </c>
      <c r="H64" s="8">
        <v>26.053543439999999</v>
      </c>
      <c r="I64" s="8">
        <v>11.325891239999999</v>
      </c>
      <c r="J64" s="8">
        <v>16.65078948</v>
      </c>
      <c r="K64" s="8">
        <v>10.723707000000001</v>
      </c>
      <c r="L64" s="8">
        <v>6.4770483600000004</v>
      </c>
      <c r="M64" s="8">
        <v>3.1932381599999999</v>
      </c>
      <c r="N64" s="8">
        <v>8.1024555599999992</v>
      </c>
      <c r="O64" s="8">
        <v>8.6028858000000028</v>
      </c>
      <c r="P64" s="8">
        <v>5.2105658399999983</v>
      </c>
      <c r="Q64" s="8">
        <v>1.8683531999999998</v>
      </c>
      <c r="R64" s="8">
        <v>4.3921807200000007</v>
      </c>
      <c r="S64" s="8">
        <v>2.84824404</v>
      </c>
      <c r="T64" s="8">
        <v>3.9884760000000004</v>
      </c>
      <c r="U64" s="8">
        <v>4.1825476799999999</v>
      </c>
      <c r="V64" s="8">
        <v>2.9819678399999998</v>
      </c>
      <c r="W64" s="8">
        <v>6.2506087200000007</v>
      </c>
    </row>
    <row r="65" spans="1:23" x14ac:dyDescent="0.25">
      <c r="A65" s="20" t="s">
        <v>53</v>
      </c>
      <c r="B65" s="8">
        <v>288.24923448000004</v>
      </c>
      <c r="C65" s="8">
        <v>272.91606263999995</v>
      </c>
      <c r="D65" s="8">
        <v>256.08425616</v>
      </c>
      <c r="E65" s="8">
        <v>253.27215396000003</v>
      </c>
      <c r="F65" s="8">
        <v>237.69089244000003</v>
      </c>
      <c r="G65" s="8">
        <v>244.14161688000002</v>
      </c>
      <c r="H65" s="8">
        <v>216.63087948000003</v>
      </c>
      <c r="I65" s="8">
        <v>348.43474007999998</v>
      </c>
      <c r="J65" s="8">
        <v>341.16185988000007</v>
      </c>
      <c r="K65" s="8">
        <v>70.521000119999997</v>
      </c>
      <c r="L65" s="8">
        <v>73.980756360000015</v>
      </c>
      <c r="M65" s="8">
        <v>75.780306719999999</v>
      </c>
      <c r="N65" s="8">
        <v>69.678029519999996</v>
      </c>
      <c r="O65" s="8">
        <v>71.021125800000007</v>
      </c>
      <c r="P65" s="8">
        <v>77.875477200000006</v>
      </c>
      <c r="Q65" s="8">
        <v>73.848795480000007</v>
      </c>
      <c r="R65" s="8">
        <v>71.213854319999996</v>
      </c>
      <c r="S65" s="8">
        <v>75.792276360000017</v>
      </c>
      <c r="T65" s="8">
        <v>79.195676399999996</v>
      </c>
      <c r="U65" s="8">
        <v>76.663869120000015</v>
      </c>
      <c r="V65" s="8">
        <v>88.354525319999993</v>
      </c>
      <c r="W65" s="8">
        <v>96.806678760000011</v>
      </c>
    </row>
    <row r="66" spans="1:23" x14ac:dyDescent="0.25">
      <c r="A66" s="20" t="s">
        <v>54</v>
      </c>
      <c r="B66" s="8">
        <v>128.97063288000004</v>
      </c>
      <c r="C66" s="8">
        <v>126.32450148000001</v>
      </c>
      <c r="D66" s="8">
        <v>94.377143160000003</v>
      </c>
      <c r="E66" s="8">
        <v>88.882457400000007</v>
      </c>
      <c r="F66" s="8">
        <v>68.121295919999994</v>
      </c>
      <c r="G66" s="8">
        <v>64.277791919999999</v>
      </c>
      <c r="H66" s="8">
        <v>30.018059640000001</v>
      </c>
      <c r="I66" s="8">
        <v>7.8314292000000014</v>
      </c>
      <c r="J66" s="8">
        <v>11.80019016</v>
      </c>
      <c r="K66" s="8">
        <v>23.113129320000002</v>
      </c>
      <c r="L66" s="8">
        <v>25.61439816</v>
      </c>
      <c r="M66" s="8">
        <v>16.808521680000002</v>
      </c>
      <c r="N66" s="8">
        <v>13.11715656</v>
      </c>
      <c r="O66" s="8">
        <v>14.712139799999999</v>
      </c>
      <c r="P66" s="8">
        <v>43.589331720000004</v>
      </c>
      <c r="Q66" s="8">
        <v>39.795485039999996</v>
      </c>
      <c r="R66" s="8">
        <v>51.27073776000001</v>
      </c>
      <c r="S66" s="8">
        <v>54.724869720000001</v>
      </c>
      <c r="T66" s="8">
        <v>16.596995040000003</v>
      </c>
      <c r="U66" s="8">
        <v>19.375248600000003</v>
      </c>
      <c r="V66" s="8">
        <v>18.055984680000002</v>
      </c>
      <c r="W66" s="8">
        <v>43.464331800000004</v>
      </c>
    </row>
    <row r="67" spans="1:23" x14ac:dyDescent="0.25">
      <c r="A67" s="20" t="s">
        <v>55</v>
      </c>
      <c r="B67" s="8">
        <v>27.500505840000002</v>
      </c>
      <c r="C67" s="8">
        <v>22.309157160000002</v>
      </c>
      <c r="D67" s="8">
        <v>28.110425400000004</v>
      </c>
      <c r="E67" s="8">
        <v>33.649180200000004</v>
      </c>
      <c r="F67" s="8">
        <v>36.930691799999998</v>
      </c>
      <c r="G67" s="8">
        <v>32.570733600000004</v>
      </c>
      <c r="H67" s="8">
        <v>36.461643840000001</v>
      </c>
      <c r="I67" s="8">
        <v>21.531421440000003</v>
      </c>
      <c r="J67" s="8">
        <v>15.679054800000001</v>
      </c>
      <c r="K67" s="8">
        <v>17.865589319999998</v>
      </c>
      <c r="L67" s="8">
        <v>17.942379119999998</v>
      </c>
      <c r="M67" s="8">
        <v>13.714490520000002</v>
      </c>
      <c r="N67" s="8">
        <v>15.04192248</v>
      </c>
      <c r="O67" s="8">
        <v>13.745007000000001</v>
      </c>
      <c r="P67" s="8">
        <v>21.925117799999999</v>
      </c>
      <c r="Q67" s="8">
        <v>17.037080639999999</v>
      </c>
      <c r="R67" s="8">
        <v>15.464347559999997</v>
      </c>
      <c r="S67" s="8">
        <v>17.43398028</v>
      </c>
      <c r="T67" s="8">
        <v>16.956151200000004</v>
      </c>
      <c r="U67" s="8">
        <v>13.739051160000002</v>
      </c>
      <c r="V67" s="8">
        <v>17.186077800000003</v>
      </c>
      <c r="W67" s="8">
        <v>28.13139396</v>
      </c>
    </row>
    <row r="68" spans="1:23" x14ac:dyDescent="0.25">
      <c r="A68" s="20" t="s">
        <v>76</v>
      </c>
      <c r="B68" s="8">
        <v>522.00251064000008</v>
      </c>
      <c r="C68" s="8">
        <v>465.54102036</v>
      </c>
      <c r="D68" s="8">
        <v>450.25636392000001</v>
      </c>
      <c r="E68" s="8">
        <v>448.32264732000004</v>
      </c>
      <c r="F68" s="8">
        <v>467.23934267999999</v>
      </c>
      <c r="G68" s="8">
        <v>500.20501896000002</v>
      </c>
      <c r="H68" s="8">
        <v>487.31139396000003</v>
      </c>
      <c r="I68" s="8">
        <v>489.96445104000009</v>
      </c>
      <c r="J68" s="8">
        <v>448.92523619999997</v>
      </c>
      <c r="K68" s="8">
        <v>358.64882999999998</v>
      </c>
      <c r="L68" s="8">
        <v>330.66698903999998</v>
      </c>
      <c r="M68" s="8">
        <v>282.23036136000002</v>
      </c>
      <c r="N68" s="8">
        <v>291.52626480000004</v>
      </c>
      <c r="O68" s="8">
        <v>337.4229636</v>
      </c>
      <c r="P68" s="8">
        <v>352.13042232000004</v>
      </c>
      <c r="Q68" s="8">
        <v>292.26170844000001</v>
      </c>
      <c r="R68" s="8">
        <v>319.97615148</v>
      </c>
      <c r="S68" s="8">
        <v>326.44474595999998</v>
      </c>
      <c r="T68" s="8">
        <v>363.64509000000004</v>
      </c>
      <c r="U68" s="8">
        <v>378.36801756</v>
      </c>
      <c r="V68" s="8">
        <v>375.30927215999998</v>
      </c>
      <c r="W68" s="8">
        <v>382.41670823999999</v>
      </c>
    </row>
    <row r="69" spans="1:23" x14ac:dyDescent="0.25">
      <c r="A69" s="15" t="s">
        <v>56</v>
      </c>
      <c r="B69" s="16">
        <f>SUM(B70:B74)</f>
        <v>10553.429113559998</v>
      </c>
      <c r="C69" s="16">
        <f t="shared" ref="C69:W69" si="16">SUM(C70:C74)</f>
        <v>11046.872227319998</v>
      </c>
      <c r="D69" s="16">
        <f t="shared" si="16"/>
        <v>11252.784002040002</v>
      </c>
      <c r="E69" s="16">
        <f t="shared" si="16"/>
        <v>11454.115787279999</v>
      </c>
      <c r="F69" s="16">
        <f t="shared" si="16"/>
        <v>12175.737672959998</v>
      </c>
      <c r="G69" s="16">
        <f t="shared" si="16"/>
        <v>12870.215289360003</v>
      </c>
      <c r="H69" s="16">
        <f t="shared" si="16"/>
        <v>14093.279313840001</v>
      </c>
      <c r="I69" s="16">
        <f t="shared" si="16"/>
        <v>14432.719112999997</v>
      </c>
      <c r="J69" s="16">
        <f t="shared" si="16"/>
        <v>13596.411090960002</v>
      </c>
      <c r="K69" s="16">
        <f t="shared" si="16"/>
        <v>12328.346504519996</v>
      </c>
      <c r="L69" s="16">
        <f t="shared" si="16"/>
        <v>11516.067300240002</v>
      </c>
      <c r="M69" s="16">
        <f t="shared" si="16"/>
        <v>10927.137961440005</v>
      </c>
      <c r="N69" s="16">
        <f t="shared" si="16"/>
        <v>10716.666620399999</v>
      </c>
      <c r="O69" s="16">
        <f t="shared" si="16"/>
        <v>10873.480244759996</v>
      </c>
      <c r="P69" s="16">
        <f t="shared" si="16"/>
        <v>11302.109837999998</v>
      </c>
      <c r="Q69" s="16">
        <f t="shared" si="16"/>
        <v>11455.519592520001</v>
      </c>
      <c r="R69" s="16">
        <f t="shared" si="16"/>
        <v>12133.084132799999</v>
      </c>
      <c r="S69" s="16">
        <f t="shared" si="16"/>
        <v>11859.883212240004</v>
      </c>
      <c r="T69" s="16">
        <f t="shared" si="16"/>
        <v>12030.916882320002</v>
      </c>
      <c r="U69" s="16">
        <f t="shared" si="16"/>
        <v>12018.299250239999</v>
      </c>
      <c r="V69" s="16">
        <f t="shared" si="16"/>
        <v>10122.066173519999</v>
      </c>
      <c r="W69" s="16">
        <f t="shared" si="16"/>
        <v>10790.342089919999</v>
      </c>
    </row>
    <row r="70" spans="1:23" x14ac:dyDescent="0.25">
      <c r="A70" s="10" t="s">
        <v>75</v>
      </c>
      <c r="B70" s="8">
        <v>98.244972000000018</v>
      </c>
      <c r="C70" s="8">
        <v>117.26971200000003</v>
      </c>
      <c r="D70" s="8">
        <v>123.61129199999999</v>
      </c>
      <c r="E70" s="8">
        <v>117.26971200000001</v>
      </c>
      <c r="F70" s="8">
        <v>114.09892199999997</v>
      </c>
      <c r="G70" s="8">
        <v>142.42505256000001</v>
      </c>
      <c r="H70" s="8">
        <v>186.54245820000003</v>
      </c>
      <c r="I70" s="8">
        <v>164.67010056000004</v>
      </c>
      <c r="J70" s="8">
        <v>129.84092855999998</v>
      </c>
      <c r="K70" s="8">
        <v>98.133028560000028</v>
      </c>
      <c r="L70" s="8">
        <v>85.449868559999999</v>
      </c>
      <c r="M70" s="8">
        <v>25.204858560000005</v>
      </c>
      <c r="N70" s="8">
        <v>25.204858560000005</v>
      </c>
      <c r="O70" s="8">
        <v>25.204858560000002</v>
      </c>
      <c r="P70" s="8">
        <v>25.204858560000005</v>
      </c>
      <c r="Q70" s="8">
        <v>25.204858560000005</v>
      </c>
      <c r="R70" s="8">
        <v>12.602429280000001</v>
      </c>
      <c r="S70" s="8">
        <v>17.337039840000003</v>
      </c>
      <c r="T70" s="8">
        <v>16.643456279999999</v>
      </c>
      <c r="U70" s="8">
        <v>17.905552920000002</v>
      </c>
      <c r="V70" s="8">
        <v>13.653057599999999</v>
      </c>
      <c r="W70" s="8">
        <v>19.365702480000003</v>
      </c>
    </row>
    <row r="71" spans="1:23" x14ac:dyDescent="0.25">
      <c r="A71" s="10" t="s">
        <v>58</v>
      </c>
      <c r="B71" s="8">
        <v>10177.357624559998</v>
      </c>
      <c r="C71" s="8">
        <v>10640.572231679998</v>
      </c>
      <c r="D71" s="8">
        <v>10847.815841520001</v>
      </c>
      <c r="E71" s="8">
        <v>11030.49488772</v>
      </c>
      <c r="F71" s="8">
        <v>11695.6218618</v>
      </c>
      <c r="G71" s="8">
        <v>12387.375396720003</v>
      </c>
      <c r="H71" s="8">
        <v>13445.664057000002</v>
      </c>
      <c r="I71" s="8">
        <v>13850.725586039996</v>
      </c>
      <c r="J71" s="8">
        <v>13034.216923560001</v>
      </c>
      <c r="K71" s="8">
        <v>11833.139698559997</v>
      </c>
      <c r="L71" s="8">
        <v>11038.376872440002</v>
      </c>
      <c r="M71" s="8">
        <v>10532.445574320003</v>
      </c>
      <c r="N71" s="8">
        <v>10314.938075399998</v>
      </c>
      <c r="O71" s="8">
        <v>10477.877197319996</v>
      </c>
      <c r="P71" s="8">
        <v>10888.499770199998</v>
      </c>
      <c r="Q71" s="8">
        <v>11088.228744</v>
      </c>
      <c r="R71" s="8">
        <v>11690.9163432</v>
      </c>
      <c r="S71" s="8">
        <v>11442.996583560001</v>
      </c>
      <c r="T71" s="8">
        <v>11583.1085922</v>
      </c>
      <c r="U71" s="8">
        <v>11559.745159919999</v>
      </c>
      <c r="V71" s="8">
        <v>9635.3688347999996</v>
      </c>
      <c r="W71" s="8">
        <v>10266.490599839999</v>
      </c>
    </row>
    <row r="72" spans="1:23" x14ac:dyDescent="0.25">
      <c r="A72" s="10" t="s">
        <v>57</v>
      </c>
      <c r="B72" s="8">
        <v>124.49795904000001</v>
      </c>
      <c r="C72" s="8">
        <v>135.88380935999999</v>
      </c>
      <c r="D72" s="8">
        <v>118.82103948</v>
      </c>
      <c r="E72" s="8">
        <v>131.23071468000001</v>
      </c>
      <c r="F72" s="8">
        <v>138.36787847999994</v>
      </c>
      <c r="G72" s="8">
        <v>123.53202108000001</v>
      </c>
      <c r="H72" s="8">
        <v>123.53202108000002</v>
      </c>
      <c r="I72" s="8">
        <v>133.59260771999999</v>
      </c>
      <c r="J72" s="8">
        <v>141.58340351999996</v>
      </c>
      <c r="K72" s="8">
        <v>124.23466691999995</v>
      </c>
      <c r="L72" s="8">
        <v>123.28500132000001</v>
      </c>
      <c r="M72" s="8">
        <v>123.34582260000001</v>
      </c>
      <c r="N72" s="8">
        <v>119.32468236000001</v>
      </c>
      <c r="O72" s="8">
        <v>118.83384396000001</v>
      </c>
      <c r="P72" s="8">
        <v>109.01387484000001</v>
      </c>
      <c r="Q72" s="8">
        <v>111.09673692</v>
      </c>
      <c r="R72" s="8">
        <v>113.14732104000001</v>
      </c>
      <c r="S72" s="8">
        <v>116.79979896</v>
      </c>
      <c r="T72" s="8">
        <v>118.02582792</v>
      </c>
      <c r="U72" s="8">
        <v>123.50694563999998</v>
      </c>
      <c r="V72" s="8">
        <v>98.398694159999991</v>
      </c>
      <c r="W72" s="8">
        <v>106.41509892000001</v>
      </c>
    </row>
    <row r="73" spans="1:23" x14ac:dyDescent="0.25">
      <c r="A73" s="10" t="s">
        <v>59</v>
      </c>
      <c r="B73" s="8">
        <v>153.32855796000001</v>
      </c>
      <c r="C73" s="8">
        <v>153.14647428000001</v>
      </c>
      <c r="D73" s="8">
        <v>162.53582904000001</v>
      </c>
      <c r="E73" s="8">
        <v>175.12047288000005</v>
      </c>
      <c r="F73" s="8">
        <v>227.64901068000003</v>
      </c>
      <c r="G73" s="8">
        <v>211.71890376000005</v>
      </c>
      <c r="H73" s="8">
        <v>333.20833163999998</v>
      </c>
      <c r="I73" s="8">
        <v>280.58832108000001</v>
      </c>
      <c r="J73" s="8">
        <v>287.79617628</v>
      </c>
      <c r="K73" s="8">
        <v>269.81455751999999</v>
      </c>
      <c r="L73" s="8">
        <v>264.02793588000003</v>
      </c>
      <c r="M73" s="8">
        <v>237.62989980000003</v>
      </c>
      <c r="N73" s="8">
        <v>247.50108684000003</v>
      </c>
      <c r="O73" s="8">
        <v>243.48634884000001</v>
      </c>
      <c r="P73" s="8">
        <v>272.77350911999997</v>
      </c>
      <c r="Q73" s="8">
        <v>221.82107688000002</v>
      </c>
      <c r="R73" s="8">
        <v>266.5625976</v>
      </c>
      <c r="S73" s="8">
        <v>235.37461895999999</v>
      </c>
      <c r="T73" s="8">
        <v>260.33535216000001</v>
      </c>
      <c r="U73" s="8">
        <v>277.26660935999996</v>
      </c>
      <c r="V73" s="8">
        <v>339.08103684000002</v>
      </c>
      <c r="W73" s="8">
        <v>362.59459703999994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5.1639152399999988</v>
      </c>
      <c r="H74" s="8">
        <v>4.3324459200000014</v>
      </c>
      <c r="I74" s="8">
        <v>3.1424976</v>
      </c>
      <c r="J74" s="8">
        <v>2.9736590399999998</v>
      </c>
      <c r="K74" s="8">
        <v>3.0245529600000016</v>
      </c>
      <c r="L74" s="8">
        <v>4.9276220399999993</v>
      </c>
      <c r="M74" s="8">
        <v>8.5118061600000008</v>
      </c>
      <c r="N74" s="8">
        <v>9.6979172400000024</v>
      </c>
      <c r="O74" s="8">
        <v>8.0779960800000001</v>
      </c>
      <c r="P74" s="8">
        <v>6.6178252799999999</v>
      </c>
      <c r="Q74" s="8">
        <v>9.1681761600000016</v>
      </c>
      <c r="R74" s="8">
        <v>49.855441679999998</v>
      </c>
      <c r="S74" s="8">
        <v>47.375170920000002</v>
      </c>
      <c r="T74" s="8">
        <v>52.80365376000001</v>
      </c>
      <c r="U74" s="8">
        <v>39.874982399999986</v>
      </c>
      <c r="V74" s="8">
        <v>35.564550119999993</v>
      </c>
      <c r="W74" s="8">
        <v>35.47609164</v>
      </c>
    </row>
    <row r="75" spans="1:23" x14ac:dyDescent="0.25">
      <c r="A75" s="15" t="s">
        <v>61</v>
      </c>
      <c r="B75" s="16">
        <f>SUM(B76:B78)</f>
        <v>9744.349495026001</v>
      </c>
      <c r="C75" s="16">
        <f t="shared" ref="C75:W75" si="17">SUM(C76:C78)</f>
        <v>10121.640149462401</v>
      </c>
      <c r="D75" s="16">
        <f t="shared" si="17"/>
        <v>10013.7427037256</v>
      </c>
      <c r="E75" s="16">
        <f t="shared" si="17"/>
        <v>10404.610513878</v>
      </c>
      <c r="F75" s="16">
        <f t="shared" si="17"/>
        <v>10462.178270648403</v>
      </c>
      <c r="G75" s="16">
        <f t="shared" si="17"/>
        <v>11019.969924729598</v>
      </c>
      <c r="H75" s="16">
        <f t="shared" si="17"/>
        <v>10805.857589938802</v>
      </c>
      <c r="I75" s="16">
        <f t="shared" si="17"/>
        <v>10555.530359452798</v>
      </c>
      <c r="J75" s="16">
        <f t="shared" si="17"/>
        <v>11433.457541791198</v>
      </c>
      <c r="K75" s="16">
        <f t="shared" si="17"/>
        <v>10769.066683181996</v>
      </c>
      <c r="L75" s="16">
        <f t="shared" si="17"/>
        <v>11064.487674240001</v>
      </c>
      <c r="M75" s="16">
        <f t="shared" si="17"/>
        <v>9754.6739670227998</v>
      </c>
      <c r="N75" s="16">
        <f t="shared" si="17"/>
        <v>9287.6878006235984</v>
      </c>
      <c r="O75" s="16">
        <f t="shared" si="17"/>
        <v>9119.8925008979986</v>
      </c>
      <c r="P75" s="16">
        <f t="shared" si="17"/>
        <v>8132.6859062784015</v>
      </c>
      <c r="Q75" s="16">
        <f t="shared" si="17"/>
        <v>8642.9366939484007</v>
      </c>
      <c r="R75" s="16">
        <f t="shared" si="17"/>
        <v>8899.9746564431971</v>
      </c>
      <c r="S75" s="16">
        <f t="shared" si="17"/>
        <v>8553.2851572695999</v>
      </c>
      <c r="T75" s="16">
        <f t="shared" si="17"/>
        <v>9226.9690081295994</v>
      </c>
      <c r="U75" s="16">
        <f t="shared" si="17"/>
        <v>8935.8283123236015</v>
      </c>
      <c r="V75" s="16">
        <f t="shared" si="17"/>
        <v>9476.6513834916041</v>
      </c>
      <c r="W75" s="16">
        <f t="shared" si="17"/>
        <v>8820.1276062864035</v>
      </c>
    </row>
    <row r="76" spans="1:23" x14ac:dyDescent="0.25">
      <c r="A76" s="10" t="s">
        <v>62</v>
      </c>
      <c r="B76" s="8">
        <v>1864.1438305199999</v>
      </c>
      <c r="C76" s="8">
        <v>1825.8695676000002</v>
      </c>
      <c r="D76" s="8">
        <v>1741.3744928399999</v>
      </c>
      <c r="E76" s="8">
        <v>1798.9056304044002</v>
      </c>
      <c r="F76" s="8">
        <v>1716.0318036504</v>
      </c>
      <c r="G76" s="8">
        <v>1755.7027108440002</v>
      </c>
      <c r="H76" s="8">
        <v>1744.7240412036008</v>
      </c>
      <c r="I76" s="8">
        <v>1692.7622130492007</v>
      </c>
      <c r="J76" s="8">
        <v>1750.4035796219998</v>
      </c>
      <c r="K76" s="8">
        <v>1412.5889667599999</v>
      </c>
      <c r="L76" s="8">
        <v>1511.3525471999997</v>
      </c>
      <c r="M76" s="8">
        <v>1461.8855411999998</v>
      </c>
      <c r="N76" s="8">
        <v>1500.9685477200005</v>
      </c>
      <c r="O76" s="8">
        <v>1592.28644508</v>
      </c>
      <c r="P76" s="8">
        <v>1475.3848165200004</v>
      </c>
      <c r="Q76" s="8">
        <v>1581.9829761600004</v>
      </c>
      <c r="R76" s="8">
        <v>1536.3753296399996</v>
      </c>
      <c r="S76" s="8">
        <v>1504.4090605200006</v>
      </c>
      <c r="T76" s="8">
        <v>1646.8747142400005</v>
      </c>
      <c r="U76" s="8">
        <v>1610.1638460000008</v>
      </c>
      <c r="V76" s="8">
        <v>1541.5275455999995</v>
      </c>
      <c r="W76" s="8">
        <v>1354.79590596</v>
      </c>
    </row>
    <row r="77" spans="1:23" x14ac:dyDescent="0.25">
      <c r="A77" s="10" t="s">
        <v>63</v>
      </c>
      <c r="B77" s="8">
        <v>6935.7576233460013</v>
      </c>
      <c r="C77" s="8">
        <v>7339.7664975024009</v>
      </c>
      <c r="D77" s="8">
        <v>7329.4540397255996</v>
      </c>
      <c r="E77" s="8">
        <v>7616.2360238736001</v>
      </c>
      <c r="F77" s="8">
        <v>7772.4730005180018</v>
      </c>
      <c r="G77" s="8">
        <v>8248.0276544855988</v>
      </c>
      <c r="H77" s="8">
        <v>8096.4005436551997</v>
      </c>
      <c r="I77" s="8">
        <v>7948.9545568835983</v>
      </c>
      <c r="J77" s="8">
        <v>8721.312136969198</v>
      </c>
      <c r="K77" s="8">
        <v>8531.7139501019956</v>
      </c>
      <c r="L77" s="8">
        <v>8788.5297421200012</v>
      </c>
      <c r="M77" s="8">
        <v>7570.1099768628001</v>
      </c>
      <c r="N77" s="8">
        <v>7088.3565114635985</v>
      </c>
      <c r="O77" s="8">
        <v>6904.8372296579983</v>
      </c>
      <c r="P77" s="8">
        <v>6094.8733755984013</v>
      </c>
      <c r="Q77" s="8">
        <v>6525.3639269484001</v>
      </c>
      <c r="R77" s="8">
        <v>6809.7978307631984</v>
      </c>
      <c r="S77" s="8">
        <v>6466.1151351095987</v>
      </c>
      <c r="T77" s="8">
        <v>6951.1859863295995</v>
      </c>
      <c r="U77" s="8">
        <v>6688.8005752835998</v>
      </c>
      <c r="V77" s="8">
        <v>7308.8212420116033</v>
      </c>
      <c r="W77" s="8">
        <v>6836.2884122064042</v>
      </c>
    </row>
    <row r="78" spans="1:23" x14ac:dyDescent="0.25">
      <c r="A78" s="10" t="s">
        <v>64</v>
      </c>
      <c r="B78" s="8">
        <v>944.44804116000012</v>
      </c>
      <c r="C78" s="8">
        <v>956.00408436000021</v>
      </c>
      <c r="D78" s="8">
        <v>942.91417116000002</v>
      </c>
      <c r="E78" s="8">
        <v>989.46885960000009</v>
      </c>
      <c r="F78" s="8">
        <v>973.67346648000012</v>
      </c>
      <c r="G78" s="8">
        <v>1016.2395594</v>
      </c>
      <c r="H78" s="8">
        <v>964.73300508000011</v>
      </c>
      <c r="I78" s="8">
        <v>913.81358952000005</v>
      </c>
      <c r="J78" s="8">
        <v>961.74182519999999</v>
      </c>
      <c r="K78" s="8">
        <v>824.76376632000006</v>
      </c>
      <c r="L78" s="8">
        <v>764.60538492000023</v>
      </c>
      <c r="M78" s="8">
        <v>722.67844895999997</v>
      </c>
      <c r="N78" s="8">
        <v>698.36274144000015</v>
      </c>
      <c r="O78" s="8">
        <v>622.76882616</v>
      </c>
      <c r="P78" s="8">
        <v>562.42771415999982</v>
      </c>
      <c r="Q78" s="8">
        <v>535.58979084000021</v>
      </c>
      <c r="R78" s="8">
        <v>553.80149603999996</v>
      </c>
      <c r="S78" s="8">
        <v>582.76096164</v>
      </c>
      <c r="T78" s="8">
        <v>628.90830756000003</v>
      </c>
      <c r="U78" s="8">
        <v>636.86389104</v>
      </c>
      <c r="V78" s="8">
        <v>626.3025958799999</v>
      </c>
      <c r="W78" s="8">
        <v>629.04328811999994</v>
      </c>
    </row>
    <row r="79" spans="1:23" x14ac:dyDescent="0.25">
      <c r="A79" s="15" t="s">
        <v>37</v>
      </c>
      <c r="B79" s="16">
        <f>SUM(B80:B81)</f>
        <v>0</v>
      </c>
      <c r="C79" s="16">
        <f t="shared" ref="C79:W79" si="18">SUM(C80:C81)</f>
        <v>0</v>
      </c>
      <c r="D79" s="16">
        <f t="shared" si="18"/>
        <v>0</v>
      </c>
      <c r="E79" s="16">
        <f t="shared" si="18"/>
        <v>0</v>
      </c>
      <c r="F79" s="16">
        <f t="shared" si="18"/>
        <v>0</v>
      </c>
      <c r="G79" s="16">
        <f t="shared" si="18"/>
        <v>0</v>
      </c>
      <c r="H79" s="16">
        <f t="shared" si="18"/>
        <v>0</v>
      </c>
      <c r="I79" s="16">
        <f t="shared" si="18"/>
        <v>0</v>
      </c>
      <c r="J79" s="16">
        <f t="shared" si="18"/>
        <v>0</v>
      </c>
      <c r="K79" s="16">
        <f t="shared" si="18"/>
        <v>0</v>
      </c>
      <c r="L79" s="16">
        <f t="shared" si="18"/>
        <v>0</v>
      </c>
      <c r="M79" s="16">
        <f t="shared" si="18"/>
        <v>0</v>
      </c>
      <c r="N79" s="16">
        <f t="shared" si="18"/>
        <v>0</v>
      </c>
      <c r="O79" s="16">
        <f t="shared" si="18"/>
        <v>0</v>
      </c>
      <c r="P79" s="16">
        <f t="shared" si="18"/>
        <v>0</v>
      </c>
      <c r="Q79" s="16">
        <f t="shared" si="18"/>
        <v>0</v>
      </c>
      <c r="R79" s="16">
        <f t="shared" si="18"/>
        <v>0</v>
      </c>
      <c r="S79" s="16">
        <f t="shared" si="18"/>
        <v>0</v>
      </c>
      <c r="T79" s="16">
        <f t="shared" si="18"/>
        <v>0</v>
      </c>
      <c r="U79" s="16">
        <f t="shared" si="18"/>
        <v>0</v>
      </c>
      <c r="V79" s="16">
        <f t="shared" si="18"/>
        <v>0</v>
      </c>
      <c r="W79" s="16">
        <f t="shared" si="18"/>
        <v>0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3.7289999999999997E-2</v>
      </c>
      <c r="C82" s="16">
        <f t="shared" si="21"/>
        <v>56.091619999999999</v>
      </c>
      <c r="D82" s="16">
        <f t="shared" si="21"/>
        <v>4.4130000000000003E-2</v>
      </c>
      <c r="E82" s="16">
        <f t="shared" si="21"/>
        <v>4.4850000000000001E-2</v>
      </c>
      <c r="F82" s="16">
        <f t="shared" si="21"/>
        <v>4.802E-2</v>
      </c>
      <c r="G82" s="16">
        <f t="shared" si="21"/>
        <v>4.2909999999999997E-2</v>
      </c>
      <c r="H82" s="16">
        <f t="shared" si="21"/>
        <v>4.9680000000000002E-2</v>
      </c>
      <c r="I82" s="16">
        <f t="shared" si="21"/>
        <v>6.1379999999999997E-2</v>
      </c>
      <c r="J82" s="16">
        <f t="shared" si="21"/>
        <v>6.1839999999999999E-2</v>
      </c>
      <c r="K82" s="16">
        <f t="shared" si="21"/>
        <v>6.5350000000000005E-2</v>
      </c>
      <c r="L82" s="16">
        <f t="shared" si="21"/>
        <v>7.2980000000000003E-2</v>
      </c>
      <c r="M82" s="16">
        <f t="shared" si="21"/>
        <v>6.2390000000000001E-2</v>
      </c>
      <c r="N82" s="16">
        <f t="shared" si="21"/>
        <v>5.5280000000000003E-2</v>
      </c>
      <c r="O82" s="16">
        <f t="shared" si="21"/>
        <v>5.2019999999999997E-2</v>
      </c>
      <c r="P82" s="16">
        <f t="shared" si="21"/>
        <v>4.4639999999999999E-2</v>
      </c>
      <c r="Q82" s="16">
        <f t="shared" si="21"/>
        <v>0.40534999999999999</v>
      </c>
      <c r="R82" s="16">
        <f t="shared" si="21"/>
        <v>1.3674500000000001</v>
      </c>
      <c r="S82" s="16">
        <f t="shared" si="21"/>
        <v>4.7603400000000002</v>
      </c>
      <c r="T82" s="16">
        <f t="shared" si="21"/>
        <v>0.20508999999999999</v>
      </c>
      <c r="U82" s="16">
        <f t="shared" si="21"/>
        <v>0.28565000000000002</v>
      </c>
      <c r="V82" s="16">
        <f t="shared" si="21"/>
        <v>0.33443000000000001</v>
      </c>
      <c r="W82" s="16">
        <f t="shared" si="21"/>
        <v>0.43357000000000001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2975.7191746946028</v>
      </c>
      <c r="C84" s="16">
        <f t="shared" ref="C84:W84" si="23">SUM(C85:C88)</f>
        <v>3226.9342359573479</v>
      </c>
      <c r="D84" s="16">
        <f t="shared" si="23"/>
        <v>2989.0403398245553</v>
      </c>
      <c r="E84" s="16">
        <f t="shared" si="23"/>
        <v>2462.5747674041977</v>
      </c>
      <c r="F84" s="16">
        <f t="shared" si="23"/>
        <v>2633.608587838376</v>
      </c>
      <c r="G84" s="16">
        <f t="shared" si="23"/>
        <v>2729.4448614835742</v>
      </c>
      <c r="H84" s="16">
        <f t="shared" si="23"/>
        <v>2675.2366158276268</v>
      </c>
      <c r="I84" s="16">
        <f t="shared" si="23"/>
        <v>2730.5123980654303</v>
      </c>
      <c r="J84" s="16">
        <f t="shared" si="23"/>
        <v>2435.3000139385431</v>
      </c>
      <c r="K84" s="16">
        <f t="shared" si="23"/>
        <v>1620.5535081486471</v>
      </c>
      <c r="L84" s="16">
        <f t="shared" si="23"/>
        <v>1427.2204832588131</v>
      </c>
      <c r="M84" s="16">
        <f t="shared" si="23"/>
        <v>1296.430595296006</v>
      </c>
      <c r="N84" s="16">
        <f t="shared" si="23"/>
        <v>1524.2413858865727</v>
      </c>
      <c r="O84" s="16">
        <f t="shared" si="23"/>
        <v>1440.2491780541282</v>
      </c>
      <c r="P84" s="16">
        <f t="shared" si="23"/>
        <v>1784.4838002152176</v>
      </c>
      <c r="Q84" s="16">
        <f t="shared" si="23"/>
        <v>1971.1321722025461</v>
      </c>
      <c r="R84" s="16">
        <f t="shared" si="23"/>
        <v>2112.901069999466</v>
      </c>
      <c r="S84" s="16">
        <f t="shared" si="23"/>
        <v>2200.8452127947785</v>
      </c>
      <c r="T84" s="16">
        <f t="shared" si="23"/>
        <v>2256.9562986740366</v>
      </c>
      <c r="U84" s="16">
        <f t="shared" si="23"/>
        <v>2228.0846671024024</v>
      </c>
      <c r="V84" s="16">
        <f t="shared" si="23"/>
        <v>2068.8289124231637</v>
      </c>
      <c r="W84" s="16">
        <f t="shared" si="23"/>
        <v>2436.7412406818958</v>
      </c>
    </row>
    <row r="85" spans="1:23" x14ac:dyDescent="0.25">
      <c r="A85" s="9" t="s">
        <v>69</v>
      </c>
      <c r="B85" s="8">
        <v>1908.7841314126663</v>
      </c>
      <c r="C85" s="8">
        <v>2061.4371933464076</v>
      </c>
      <c r="D85" s="8">
        <v>2063.3791229426015</v>
      </c>
      <c r="E85" s="8">
        <v>2342.3181160836975</v>
      </c>
      <c r="F85" s="8">
        <v>2507.0626593013171</v>
      </c>
      <c r="G85" s="8">
        <v>2552.7953464691873</v>
      </c>
      <c r="H85" s="8">
        <v>2538.743410591007</v>
      </c>
      <c r="I85" s="8">
        <v>2580.4341213620519</v>
      </c>
      <c r="J85" s="8">
        <v>2301.583745387552</v>
      </c>
      <c r="K85" s="8">
        <v>1485.3226694814034</v>
      </c>
      <c r="L85" s="8">
        <v>1299.0484147465627</v>
      </c>
      <c r="M85" s="8">
        <v>1167.2705389694754</v>
      </c>
      <c r="N85" s="8">
        <v>1391.967799092416</v>
      </c>
      <c r="O85" s="8">
        <v>1301.6950015306568</v>
      </c>
      <c r="P85" s="8">
        <v>1650.4531530457714</v>
      </c>
      <c r="Q85" s="8">
        <v>1830.3635214124333</v>
      </c>
      <c r="R85" s="8">
        <v>1968.401352033223</v>
      </c>
      <c r="S85" s="8">
        <v>2039.8562560230889</v>
      </c>
      <c r="T85" s="8">
        <v>2094.5489797619252</v>
      </c>
      <c r="U85" s="8">
        <v>2057.8652228793626</v>
      </c>
      <c r="V85" s="8">
        <v>1907.4373141016843</v>
      </c>
      <c r="W85" s="8">
        <v>2256.9403807619101</v>
      </c>
    </row>
    <row r="86" spans="1:23" x14ac:dyDescent="0.25">
      <c r="A86" s="9" t="s">
        <v>70</v>
      </c>
      <c r="B86" s="8">
        <v>882.29375850999998</v>
      </c>
      <c r="C86" s="8">
        <v>1041.1918251300001</v>
      </c>
      <c r="D86" s="8">
        <v>810.89779395000005</v>
      </c>
      <c r="E86" s="8">
        <v>0.29746979000000001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</row>
    <row r="87" spans="1:23" x14ac:dyDescent="0.25">
      <c r="A87" s="9" t="s">
        <v>71</v>
      </c>
      <c r="B87" s="8">
        <v>28.8</v>
      </c>
      <c r="C87" s="8">
        <v>12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</row>
    <row r="88" spans="1:23" x14ac:dyDescent="0.25">
      <c r="A88" s="9" t="s">
        <v>67</v>
      </c>
      <c r="B88" s="8">
        <v>155.84128477193661</v>
      </c>
      <c r="C88" s="8">
        <v>112.3052174809405</v>
      </c>
      <c r="D88" s="8">
        <v>114.7634229319538</v>
      </c>
      <c r="E88" s="8">
        <v>119.9591815305003</v>
      </c>
      <c r="F88" s="8">
        <v>126.545928537059</v>
      </c>
      <c r="G88" s="8">
        <v>176.64951501438711</v>
      </c>
      <c r="H88" s="8">
        <v>136.4932052366197</v>
      </c>
      <c r="I88" s="8">
        <v>150.07827670337841</v>
      </c>
      <c r="J88" s="8">
        <v>133.71626855099109</v>
      </c>
      <c r="K88" s="8">
        <v>135.23083866724369</v>
      </c>
      <c r="L88" s="8">
        <v>128.17206851225041</v>
      </c>
      <c r="M88" s="8">
        <v>129.16005632653051</v>
      </c>
      <c r="N88" s="8">
        <v>132.27358679415661</v>
      </c>
      <c r="O88" s="8">
        <v>138.55417652347131</v>
      </c>
      <c r="P88" s="8">
        <v>134.0306471694461</v>
      </c>
      <c r="Q88" s="8">
        <v>140.7686507901129</v>
      </c>
      <c r="R88" s="8">
        <v>144.4997179662432</v>
      </c>
      <c r="S88" s="8">
        <v>160.9889567716894</v>
      </c>
      <c r="T88" s="8">
        <v>162.40731891211141</v>
      </c>
      <c r="U88" s="8">
        <v>170.2194442230398</v>
      </c>
      <c r="V88" s="8">
        <v>161.39159832147931</v>
      </c>
      <c r="W88" s="8">
        <v>179.8008599199855</v>
      </c>
    </row>
    <row r="89" spans="1:23" x14ac:dyDescent="0.25">
      <c r="A89" s="18" t="s">
        <v>42</v>
      </c>
      <c r="B89" s="16">
        <f t="shared" ref="B89:W89" si="24">B42</f>
        <v>458.22678000000002</v>
      </c>
      <c r="C89" s="16">
        <f t="shared" si="24"/>
        <v>468.91915</v>
      </c>
      <c r="D89" s="16">
        <f t="shared" si="24"/>
        <v>354.70492000000002</v>
      </c>
      <c r="E89" s="16">
        <f t="shared" si="24"/>
        <v>465.24261000000001</v>
      </c>
      <c r="F89" s="16">
        <f t="shared" si="24"/>
        <v>307.65339999999998</v>
      </c>
      <c r="G89" s="16">
        <f t="shared" si="24"/>
        <v>327.54831999999999</v>
      </c>
      <c r="H89" s="16">
        <f t="shared" si="24"/>
        <v>319.61189000000002</v>
      </c>
      <c r="I89" s="16">
        <f t="shared" si="24"/>
        <v>427.66665</v>
      </c>
      <c r="J89" s="16">
        <f t="shared" si="24"/>
        <v>329.18056999999999</v>
      </c>
      <c r="K89" s="16">
        <f t="shared" si="24"/>
        <v>396.34320000000002</v>
      </c>
      <c r="L89" s="16">
        <f t="shared" si="24"/>
        <v>526.17708000000005</v>
      </c>
      <c r="M89" s="16">
        <f t="shared" si="24"/>
        <v>430.94436000000002</v>
      </c>
      <c r="N89" s="16">
        <f t="shared" si="24"/>
        <v>275.74727000000001</v>
      </c>
      <c r="O89" s="16">
        <f t="shared" si="24"/>
        <v>562.78303000000005</v>
      </c>
      <c r="P89" s="16">
        <f t="shared" si="24"/>
        <v>445.62468999999999</v>
      </c>
      <c r="Q89" s="16">
        <f t="shared" si="24"/>
        <v>465.41235</v>
      </c>
      <c r="R89" s="16">
        <f t="shared" si="24"/>
        <v>512.70428000000004</v>
      </c>
      <c r="S89" s="16">
        <f t="shared" si="24"/>
        <v>416.73514999999998</v>
      </c>
      <c r="T89" s="16">
        <f t="shared" si="24"/>
        <v>549.81975</v>
      </c>
      <c r="U89" s="16">
        <f t="shared" si="24"/>
        <v>435.88301000000001</v>
      </c>
      <c r="V89" s="16">
        <f t="shared" si="24"/>
        <v>508.88537000000002</v>
      </c>
      <c r="W89" s="16">
        <f t="shared" si="24"/>
        <v>699.44937000000004</v>
      </c>
    </row>
    <row r="90" spans="1:23" x14ac:dyDescent="0.25">
      <c r="A90" s="18" t="s">
        <v>65</v>
      </c>
      <c r="B90" s="16">
        <f t="shared" ref="B90:W90" si="25">B43</f>
        <v>76.747550000000004</v>
      </c>
      <c r="C90" s="16">
        <f t="shared" si="25"/>
        <v>85.297960000000003</v>
      </c>
      <c r="D90" s="16">
        <f t="shared" si="25"/>
        <v>108.25982999999999</v>
      </c>
      <c r="E90" s="16">
        <f t="shared" si="25"/>
        <v>153.17600999999999</v>
      </c>
      <c r="F90" s="16">
        <f t="shared" si="25"/>
        <v>143.63980000000001</v>
      </c>
      <c r="G90" s="16">
        <f t="shared" si="25"/>
        <v>128.49588</v>
      </c>
      <c r="H90" s="16">
        <f t="shared" si="25"/>
        <v>126.03621</v>
      </c>
      <c r="I90" s="16">
        <f t="shared" si="25"/>
        <v>83.070139999999995</v>
      </c>
      <c r="J90" s="16">
        <f t="shared" si="25"/>
        <v>68.010329999999996</v>
      </c>
      <c r="K90" s="16">
        <f t="shared" si="25"/>
        <v>69.481059999999999</v>
      </c>
      <c r="L90" s="16">
        <f t="shared" si="25"/>
        <v>61.015929999999997</v>
      </c>
      <c r="M90" s="16">
        <f t="shared" si="25"/>
        <v>43.824280000000002</v>
      </c>
      <c r="N90" s="16">
        <f t="shared" si="25"/>
        <v>47.595210000000002</v>
      </c>
      <c r="O90" s="16">
        <f t="shared" si="25"/>
        <v>44.555259999999997</v>
      </c>
      <c r="P90" s="16">
        <f t="shared" si="25"/>
        <v>41.124920000000003</v>
      </c>
      <c r="Q90" s="16">
        <f t="shared" si="25"/>
        <v>41.8491</v>
      </c>
      <c r="R90" s="16">
        <f t="shared" si="25"/>
        <v>24.650010000000002</v>
      </c>
      <c r="S90" s="16">
        <f t="shared" si="25"/>
        <v>27.037659999999999</v>
      </c>
      <c r="T90" s="16">
        <f t="shared" si="25"/>
        <v>23.49071</v>
      </c>
      <c r="U90" s="16">
        <f t="shared" si="25"/>
        <v>31.97419</v>
      </c>
      <c r="V90" s="16">
        <f t="shared" si="25"/>
        <v>30.755389999999998</v>
      </c>
      <c r="W90" s="16">
        <f t="shared" si="25"/>
        <v>34.255459999999999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2281.7694621600003</v>
      </c>
      <c r="C92" s="16">
        <f t="shared" ref="C92:W92" si="27">SUM(C93:C94)</f>
        <v>2675.3483304000001</v>
      </c>
      <c r="D92" s="16">
        <f t="shared" si="27"/>
        <v>2753.6870894399999</v>
      </c>
      <c r="E92" s="16">
        <f t="shared" si="27"/>
        <v>2792.5619853600001</v>
      </c>
      <c r="F92" s="16">
        <f t="shared" si="27"/>
        <v>2604.9424183199999</v>
      </c>
      <c r="G92" s="16">
        <f t="shared" si="27"/>
        <v>2785.1303199600002</v>
      </c>
      <c r="H92" s="16">
        <f t="shared" si="27"/>
        <v>2914.0452518400007</v>
      </c>
      <c r="I92" s="16">
        <f t="shared" si="27"/>
        <v>3352.0170380400004</v>
      </c>
      <c r="J92" s="16">
        <f t="shared" si="27"/>
        <v>3032.0898976800008</v>
      </c>
      <c r="K92" s="16">
        <f t="shared" si="27"/>
        <v>2018.1903785999998</v>
      </c>
      <c r="L92" s="16">
        <f t="shared" si="27"/>
        <v>2664.8251783200003</v>
      </c>
      <c r="M92" s="16">
        <f t="shared" si="27"/>
        <v>2425.9430735999999</v>
      </c>
      <c r="N92" s="16">
        <f t="shared" si="27"/>
        <v>2148.9693123600009</v>
      </c>
      <c r="O92" s="16">
        <f t="shared" si="27"/>
        <v>2386.1645193600002</v>
      </c>
      <c r="P92" s="16">
        <f t="shared" si="27"/>
        <v>2650.9664894399998</v>
      </c>
      <c r="Q92" s="16">
        <f t="shared" si="27"/>
        <v>3021.5484396000002</v>
      </c>
      <c r="R92" s="16">
        <f t="shared" si="27"/>
        <v>3104.0894584799998</v>
      </c>
      <c r="S92" s="16">
        <f t="shared" si="27"/>
        <v>3544.1490600000006</v>
      </c>
      <c r="T92" s="16">
        <f t="shared" si="27"/>
        <v>3843.1985925600006</v>
      </c>
      <c r="U92" s="16">
        <f t="shared" si="27"/>
        <v>3785.3178328799995</v>
      </c>
      <c r="V92" s="16">
        <f t="shared" si="27"/>
        <v>1668.5216056800004</v>
      </c>
      <c r="W92" s="16">
        <f t="shared" si="27"/>
        <v>1858.6466121600004</v>
      </c>
    </row>
    <row r="93" spans="1:23" x14ac:dyDescent="0.25">
      <c r="A93" s="9" t="s">
        <v>73</v>
      </c>
      <c r="B93" s="8">
        <v>1797.8379300000001</v>
      </c>
      <c r="C93" s="8">
        <v>2159.3079900000002</v>
      </c>
      <c r="D93" s="8">
        <v>2292.48117</v>
      </c>
      <c r="E93" s="8">
        <v>2244.91932</v>
      </c>
      <c r="F93" s="8">
        <v>2124.4292999999998</v>
      </c>
      <c r="G93" s="8">
        <v>2451.0206700000003</v>
      </c>
      <c r="H93" s="8">
        <v>2501.7533100000005</v>
      </c>
      <c r="I93" s="8">
        <v>2990.0549700000006</v>
      </c>
      <c r="J93" s="8">
        <v>2806.1491500000006</v>
      </c>
      <c r="K93" s="8">
        <v>1712.2265999999997</v>
      </c>
      <c r="L93" s="8">
        <v>2229.0653700000003</v>
      </c>
      <c r="M93" s="8">
        <v>2086.3798200000001</v>
      </c>
      <c r="N93" s="8">
        <v>1747.1052900000007</v>
      </c>
      <c r="O93" s="8">
        <v>1931.0111100000001</v>
      </c>
      <c r="P93" s="8">
        <v>2232.2361599999999</v>
      </c>
      <c r="Q93" s="8">
        <v>2523.9488400000005</v>
      </c>
      <c r="R93" s="8">
        <v>2606.3893800000001</v>
      </c>
      <c r="S93" s="8">
        <v>3058.8753492000005</v>
      </c>
      <c r="T93" s="8">
        <v>3305.1988821600003</v>
      </c>
      <c r="U93" s="8">
        <v>3342.7311998399996</v>
      </c>
      <c r="V93" s="8">
        <v>1186.3170410400003</v>
      </c>
      <c r="W93" s="8">
        <v>1324.7778045600003</v>
      </c>
    </row>
    <row r="94" spans="1:23" x14ac:dyDescent="0.25">
      <c r="A94" s="11" t="s">
        <v>74</v>
      </c>
      <c r="B94" s="12">
        <v>483.93153216000007</v>
      </c>
      <c r="C94" s="12">
        <v>516.04034039999988</v>
      </c>
      <c r="D94" s="12">
        <v>461.20591944</v>
      </c>
      <c r="E94" s="12">
        <v>547.64266536000014</v>
      </c>
      <c r="F94" s="12">
        <v>480.51311831999999</v>
      </c>
      <c r="G94" s="12">
        <v>334.10964996000001</v>
      </c>
      <c r="H94" s="12">
        <v>412.29194184000005</v>
      </c>
      <c r="I94" s="12">
        <v>361.96206804000002</v>
      </c>
      <c r="J94" s="12">
        <v>225.94074768000002</v>
      </c>
      <c r="K94" s="12">
        <v>305.96377860000001</v>
      </c>
      <c r="L94" s="12">
        <v>435.7598083200001</v>
      </c>
      <c r="M94" s="12">
        <v>339.5632536</v>
      </c>
      <c r="N94" s="12">
        <v>401.86402236000004</v>
      </c>
      <c r="O94" s="12">
        <v>455.15340935999996</v>
      </c>
      <c r="P94" s="12">
        <v>418.73032943999988</v>
      </c>
      <c r="Q94" s="12">
        <v>497.59959959999992</v>
      </c>
      <c r="R94" s="12">
        <v>497.70007848</v>
      </c>
      <c r="S94" s="12">
        <v>485.27371079999995</v>
      </c>
      <c r="T94" s="12">
        <v>537.99971040000025</v>
      </c>
      <c r="U94" s="12">
        <v>442.58663303999998</v>
      </c>
      <c r="V94" s="12">
        <v>482.20456464000006</v>
      </c>
      <c r="W94" s="12">
        <v>533.86880760000008</v>
      </c>
    </row>
    <row r="96" spans="1:23" x14ac:dyDescent="0.25">
      <c r="A96" s="4" t="s">
        <v>114</v>
      </c>
      <c r="B96" s="5">
        <f>SUM(B97,B131,B136,B137,B138,B139)</f>
        <v>371.00989403939911</v>
      </c>
      <c r="C96" s="5">
        <f t="shared" ref="C96:W96" si="28">SUM(C97,C131,C136,C137,C138,C139)</f>
        <v>249.04975718025358</v>
      </c>
      <c r="D96" s="5">
        <f t="shared" si="28"/>
        <v>12.709052209843748</v>
      </c>
      <c r="E96" s="5">
        <f t="shared" si="28"/>
        <v>189.60525511779949</v>
      </c>
      <c r="F96" s="5">
        <f t="shared" si="28"/>
        <v>173.64399191321854</v>
      </c>
      <c r="G96" s="5">
        <f t="shared" si="28"/>
        <v>158.91157910682389</v>
      </c>
      <c r="H96" s="5">
        <f t="shared" si="28"/>
        <v>-649.93663360643177</v>
      </c>
      <c r="I96" s="5">
        <f t="shared" si="28"/>
        <v>-264.09547851822975</v>
      </c>
      <c r="J96" s="5">
        <f t="shared" si="28"/>
        <v>234.31414475025665</v>
      </c>
      <c r="K96" s="5">
        <f t="shared" si="28"/>
        <v>899.43460088475626</v>
      </c>
      <c r="L96" s="5">
        <f t="shared" si="28"/>
        <v>193.59809580772441</v>
      </c>
      <c r="M96" s="5">
        <f t="shared" si="28"/>
        <v>359.36752019375888</v>
      </c>
      <c r="N96" s="5">
        <f t="shared" si="28"/>
        <v>165.90028896650617</v>
      </c>
      <c r="O96" s="5">
        <f t="shared" si="28"/>
        <v>247.2789419264839</v>
      </c>
      <c r="P96" s="5">
        <f t="shared" si="28"/>
        <v>53.676079547573551</v>
      </c>
      <c r="Q96" s="5">
        <f t="shared" si="28"/>
        <v>378.21501324508768</v>
      </c>
      <c r="R96" s="5">
        <f t="shared" si="28"/>
        <v>15.021387959783539</v>
      </c>
      <c r="S96" s="5">
        <f t="shared" si="28"/>
        <v>17.673181006248427</v>
      </c>
      <c r="T96" s="5">
        <f t="shared" si="28"/>
        <v>-6.8307513746574671</v>
      </c>
      <c r="U96" s="5">
        <f t="shared" si="28"/>
        <v>55.706393572983387</v>
      </c>
      <c r="V96" s="5">
        <f t="shared" si="28"/>
        <v>30.875907318177013</v>
      </c>
      <c r="W96" s="5">
        <f t="shared" si="28"/>
        <v>64.437274278107012</v>
      </c>
    </row>
    <row r="97" spans="1:23" x14ac:dyDescent="0.25">
      <c r="A97" s="13" t="s">
        <v>79</v>
      </c>
      <c r="B97" s="14">
        <f>SUM(B98,B129,B130)</f>
        <v>359.96676089400216</v>
      </c>
      <c r="C97" s="14">
        <f t="shared" ref="C97:W97" si="29">SUM(C98,C129,C130)</f>
        <v>221.2651035376019</v>
      </c>
      <c r="D97" s="14">
        <f t="shared" si="29"/>
        <v>-20.771678525600919</v>
      </c>
      <c r="E97" s="14">
        <f t="shared" si="29"/>
        <v>165.22998788199735</v>
      </c>
      <c r="F97" s="14">
        <f t="shared" si="29"/>
        <v>147.11875807159439</v>
      </c>
      <c r="G97" s="14">
        <f t="shared" si="29"/>
        <v>126.70717055039893</v>
      </c>
      <c r="H97" s="14">
        <f t="shared" si="29"/>
        <v>-1006.8881759388047</v>
      </c>
      <c r="I97" s="14">
        <f t="shared" si="29"/>
        <v>-308.28541241279873</v>
      </c>
      <c r="J97" s="14">
        <f t="shared" si="29"/>
        <v>220.45109636880068</v>
      </c>
      <c r="K97" s="14">
        <f t="shared" si="29"/>
        <v>383.91029763340316</v>
      </c>
      <c r="L97" s="14">
        <f t="shared" si="29"/>
        <v>121.67388738653759</v>
      </c>
      <c r="M97" s="14">
        <f t="shared" si="29"/>
        <v>382.55314908976482</v>
      </c>
      <c r="N97" s="14">
        <f t="shared" si="29"/>
        <v>179.63830721307966</v>
      </c>
      <c r="O97" s="14">
        <f t="shared" si="29"/>
        <v>185.35629934061222</v>
      </c>
      <c r="P97" s="14">
        <f t="shared" si="29"/>
        <v>62.730379202790687</v>
      </c>
      <c r="Q97" s="14">
        <f t="shared" si="29"/>
        <v>391.16554504763417</v>
      </c>
      <c r="R97" s="14">
        <f t="shared" si="29"/>
        <v>46.208886439249767</v>
      </c>
      <c r="S97" s="14">
        <f t="shared" si="29"/>
        <v>44.504833801027161</v>
      </c>
      <c r="T97" s="14">
        <f t="shared" si="29"/>
        <v>22.33481985937982</v>
      </c>
      <c r="U97" s="14">
        <f t="shared" si="29"/>
        <v>83.972493555385142</v>
      </c>
      <c r="V97" s="14">
        <f t="shared" si="29"/>
        <v>44.577665421340811</v>
      </c>
      <c r="W97" s="14">
        <f t="shared" si="29"/>
        <v>79.573567120002863</v>
      </c>
    </row>
    <row r="98" spans="1:23" x14ac:dyDescent="0.25">
      <c r="A98" s="9" t="s">
        <v>80</v>
      </c>
      <c r="B98" s="8">
        <f>SUM(B99,B116,B122,B126)</f>
        <v>359.96676089400216</v>
      </c>
      <c r="C98" s="8">
        <f t="shared" ref="C98:W98" si="30">SUM(C99,C116,C122,C126)</f>
        <v>221.2651035376019</v>
      </c>
      <c r="D98" s="8">
        <f t="shared" si="30"/>
        <v>-20.771678525600919</v>
      </c>
      <c r="E98" s="8">
        <f t="shared" si="30"/>
        <v>165.22998788199735</v>
      </c>
      <c r="F98" s="8">
        <f t="shared" si="30"/>
        <v>147.11875807159439</v>
      </c>
      <c r="G98" s="8">
        <f t="shared" si="30"/>
        <v>126.70717055039893</v>
      </c>
      <c r="H98" s="8">
        <f t="shared" si="30"/>
        <v>-1006.8881759388047</v>
      </c>
      <c r="I98" s="8">
        <f t="shared" si="30"/>
        <v>-308.28541241279873</v>
      </c>
      <c r="J98" s="8">
        <f t="shared" si="30"/>
        <v>220.45109636880068</v>
      </c>
      <c r="K98" s="8">
        <f t="shared" si="30"/>
        <v>383.91029763340316</v>
      </c>
      <c r="L98" s="8">
        <f t="shared" si="30"/>
        <v>121.67388738653759</v>
      </c>
      <c r="M98" s="8">
        <f t="shared" si="30"/>
        <v>382.55314908976482</v>
      </c>
      <c r="N98" s="8">
        <f t="shared" si="30"/>
        <v>179.63830721307966</v>
      </c>
      <c r="O98" s="8">
        <f t="shared" si="30"/>
        <v>185.35629934061222</v>
      </c>
      <c r="P98" s="8">
        <f t="shared" si="30"/>
        <v>62.730379202790687</v>
      </c>
      <c r="Q98" s="8">
        <f t="shared" si="30"/>
        <v>391.16554504763417</v>
      </c>
      <c r="R98" s="8">
        <f t="shared" si="30"/>
        <v>46.208886439249767</v>
      </c>
      <c r="S98" s="8">
        <f t="shared" si="30"/>
        <v>44.504833801027161</v>
      </c>
      <c r="T98" s="8">
        <f t="shared" si="30"/>
        <v>22.33481985937982</v>
      </c>
      <c r="U98" s="8">
        <f t="shared" si="30"/>
        <v>83.972493555385142</v>
      </c>
      <c r="V98" s="8">
        <f t="shared" si="30"/>
        <v>44.577665421340811</v>
      </c>
      <c r="W98" s="8">
        <f t="shared" si="30"/>
        <v>79.573567120002863</v>
      </c>
    </row>
    <row r="99" spans="1:23" x14ac:dyDescent="0.25">
      <c r="A99" s="15" t="s">
        <v>81</v>
      </c>
      <c r="B99" s="16">
        <f t="shared" ref="B99:W99" si="31">(B6+B10)-B52</f>
        <v>338.17802948000099</v>
      </c>
      <c r="C99" s="16">
        <f t="shared" si="31"/>
        <v>219.48828032000165</v>
      </c>
      <c r="D99" s="16">
        <f t="shared" si="31"/>
        <v>-37.883222759999626</v>
      </c>
      <c r="E99" s="16">
        <f t="shared" si="31"/>
        <v>184.80608903999746</v>
      </c>
      <c r="F99" s="16">
        <f t="shared" si="31"/>
        <v>171.67987167999672</v>
      </c>
      <c r="G99" s="16">
        <f t="shared" si="31"/>
        <v>176.65531464000014</v>
      </c>
      <c r="H99" s="16">
        <f t="shared" si="31"/>
        <v>-410.91118216000177</v>
      </c>
      <c r="I99" s="16">
        <f t="shared" si="31"/>
        <v>40.050910039997689</v>
      </c>
      <c r="J99" s="16">
        <f t="shared" si="31"/>
        <v>415.51001911999992</v>
      </c>
      <c r="K99" s="16">
        <f t="shared" si="31"/>
        <v>499.31456533539676</v>
      </c>
      <c r="L99" s="16">
        <f t="shared" si="31"/>
        <v>328.26693186653938</v>
      </c>
      <c r="M99" s="16">
        <f t="shared" si="31"/>
        <v>364.8404775525687</v>
      </c>
      <c r="N99" s="16">
        <f t="shared" si="31"/>
        <v>334.16507823667598</v>
      </c>
      <c r="O99" s="16">
        <f t="shared" si="31"/>
        <v>274.10964499860711</v>
      </c>
      <c r="P99" s="16">
        <f t="shared" si="31"/>
        <v>282.59729348119072</v>
      </c>
      <c r="Q99" s="16">
        <f t="shared" si="31"/>
        <v>276.39801151603388</v>
      </c>
      <c r="R99" s="16">
        <f t="shared" si="31"/>
        <v>151.24861568244887</v>
      </c>
      <c r="S99" s="16">
        <f t="shared" si="31"/>
        <v>178.0269133106267</v>
      </c>
      <c r="T99" s="16">
        <f t="shared" si="31"/>
        <v>197.36612030897959</v>
      </c>
      <c r="U99" s="16">
        <f t="shared" si="31"/>
        <v>212.36136611898473</v>
      </c>
      <c r="V99" s="16">
        <f t="shared" si="31"/>
        <v>133.72407243294219</v>
      </c>
      <c r="W99" s="16">
        <f t="shared" si="31"/>
        <v>-19.777066673594163</v>
      </c>
    </row>
    <row r="100" spans="1:23" x14ac:dyDescent="0.25">
      <c r="A100" s="19" t="s">
        <v>77</v>
      </c>
      <c r="B100" s="16">
        <f>SUM(B101:B103)</f>
        <v>254.04996758063538</v>
      </c>
      <c r="C100" s="16">
        <f t="shared" ref="C100:W100" si="32">SUM(C101:C103)</f>
        <v>168.59871594632418</v>
      </c>
      <c r="D100" s="16">
        <f t="shared" si="32"/>
        <v>-29.307126360131381</v>
      </c>
      <c r="E100" s="16">
        <f t="shared" si="32"/>
        <v>140.06526185208469</v>
      </c>
      <c r="F100" s="16">
        <f t="shared" si="32"/>
        <v>129.0084052806956</v>
      </c>
      <c r="G100" s="16">
        <f t="shared" si="32"/>
        <v>132.56078339312901</v>
      </c>
      <c r="H100" s="16">
        <f t="shared" si="32"/>
        <v>-307.19763290455563</v>
      </c>
      <c r="I100" s="16">
        <f t="shared" si="32"/>
        <v>30.410324948324053</v>
      </c>
      <c r="J100" s="16">
        <f t="shared" si="32"/>
        <v>317.39355855380404</v>
      </c>
      <c r="K100" s="16">
        <f t="shared" si="32"/>
        <v>396.98901604810368</v>
      </c>
      <c r="L100" s="16">
        <f t="shared" si="32"/>
        <v>260.90034395692351</v>
      </c>
      <c r="M100" s="16">
        <f t="shared" si="32"/>
        <v>291.73104114148168</v>
      </c>
      <c r="N100" s="16">
        <f t="shared" si="32"/>
        <v>269.99830534904891</v>
      </c>
      <c r="O100" s="16">
        <f t="shared" si="32"/>
        <v>213.47016850066552</v>
      </c>
      <c r="P100" s="16">
        <f t="shared" si="32"/>
        <v>215.81990659058113</v>
      </c>
      <c r="Q100" s="16">
        <f t="shared" si="32"/>
        <v>213.83863527984843</v>
      </c>
      <c r="R100" s="16">
        <f t="shared" si="32"/>
        <v>117.83870537992867</v>
      </c>
      <c r="S100" s="16">
        <f t="shared" si="32"/>
        <v>135.28355818546717</v>
      </c>
      <c r="T100" s="16">
        <f t="shared" si="32"/>
        <v>143.67434688141279</v>
      </c>
      <c r="U100" s="16">
        <f t="shared" si="32"/>
        <v>149.5825430616207</v>
      </c>
      <c r="V100" s="16">
        <f t="shared" si="32"/>
        <v>93.357370466564717</v>
      </c>
      <c r="W100" s="16">
        <f t="shared" si="32"/>
        <v>-14.184654490189279</v>
      </c>
    </row>
    <row r="101" spans="1:23" x14ac:dyDescent="0.25">
      <c r="A101" s="20" t="s">
        <v>43</v>
      </c>
      <c r="B101" s="8">
        <f>B99-SUM(B102:B104)</f>
        <v>249.01423796699498</v>
      </c>
      <c r="C101" s="8">
        <f t="shared" ref="C101:W101" si="33">C99-SUM(C102:C104)</f>
        <v>164.9248579486715</v>
      </c>
      <c r="D101" s="8">
        <f t="shared" si="33"/>
        <v>-28.54786170051311</v>
      </c>
      <c r="E101" s="8">
        <f t="shared" si="33"/>
        <v>135.53944572415617</v>
      </c>
      <c r="F101" s="8">
        <f t="shared" si="33"/>
        <v>124.80061574521224</v>
      </c>
      <c r="G101" s="8">
        <f t="shared" si="33"/>
        <v>128.34373027792282</v>
      </c>
      <c r="H101" s="8">
        <f t="shared" si="33"/>
        <v>-294.82262080998265</v>
      </c>
      <c r="I101" s="8">
        <f t="shared" si="33"/>
        <v>29.21692193868477</v>
      </c>
      <c r="J101" s="8">
        <f t="shared" si="33"/>
        <v>307.30371176922546</v>
      </c>
      <c r="K101" s="8">
        <f t="shared" si="33"/>
        <v>383.91180990680976</v>
      </c>
      <c r="L101" s="8">
        <f t="shared" si="33"/>
        <v>253.22982565982008</v>
      </c>
      <c r="M101" s="8">
        <f t="shared" si="33"/>
        <v>282.71976815977365</v>
      </c>
      <c r="N101" s="8">
        <f t="shared" si="33"/>
        <v>260.91065689577829</v>
      </c>
      <c r="O101" s="8">
        <f t="shared" si="33"/>
        <v>205.53266288292528</v>
      </c>
      <c r="P101" s="8">
        <f t="shared" si="33"/>
        <v>208.20817368584832</v>
      </c>
      <c r="Q101" s="8">
        <f t="shared" si="33"/>
        <v>206.64645758191074</v>
      </c>
      <c r="R101" s="8">
        <f t="shared" si="33"/>
        <v>113.88706618652976</v>
      </c>
      <c r="S101" s="8">
        <f t="shared" si="33"/>
        <v>130.28125683517598</v>
      </c>
      <c r="T101" s="8">
        <f t="shared" si="33"/>
        <v>138.11262580718071</v>
      </c>
      <c r="U101" s="8">
        <f t="shared" si="33"/>
        <v>143.67837184830347</v>
      </c>
      <c r="V101" s="8">
        <f t="shared" si="33"/>
        <v>89.051941740627896</v>
      </c>
      <c r="W101" s="8">
        <f t="shared" si="33"/>
        <v>-13.673476547570235</v>
      </c>
    </row>
    <row r="102" spans="1:23" x14ac:dyDescent="0.25">
      <c r="A102" s="20" t="s">
        <v>44</v>
      </c>
      <c r="B102" s="8">
        <f t="shared" ref="B102:B103" si="34">IF(B55=0,0,B55/B$52*B$99)</f>
        <v>4.4340610399041829</v>
      </c>
      <c r="C102" s="8">
        <f t="shared" ref="C102:W102" si="35">IF(C55=0,0,C55/C$52*C$99)</f>
        <v>2.870103108576306</v>
      </c>
      <c r="D102" s="8">
        <f t="shared" si="35"/>
        <v>-0.56977473525260858</v>
      </c>
      <c r="E102" s="8">
        <f t="shared" si="35"/>
        <v>2.8667128616457913</v>
      </c>
      <c r="F102" s="8">
        <f t="shared" si="35"/>
        <v>2.6920855651059514</v>
      </c>
      <c r="G102" s="8">
        <f t="shared" si="35"/>
        <v>3.1903188085909795</v>
      </c>
      <c r="H102" s="8">
        <f t="shared" si="35"/>
        <v>-7.3130197706360223</v>
      </c>
      <c r="I102" s="8">
        <f t="shared" si="35"/>
        <v>0.680775487731891</v>
      </c>
      <c r="J102" s="8">
        <f t="shared" si="35"/>
        <v>7.5132876219247091</v>
      </c>
      <c r="K102" s="8">
        <f t="shared" si="35"/>
        <v>8.8952501667451767</v>
      </c>
      <c r="L102" s="8">
        <f t="shared" si="35"/>
        <v>5.6041054547215943</v>
      </c>
      <c r="M102" s="8">
        <f t="shared" si="35"/>
        <v>6.9435899643593419</v>
      </c>
      <c r="N102" s="8">
        <f t="shared" si="35"/>
        <v>6.8951665237463482</v>
      </c>
      <c r="O102" s="8">
        <f t="shared" si="35"/>
        <v>5.935187815379968</v>
      </c>
      <c r="P102" s="8">
        <f t="shared" si="35"/>
        <v>6.0600037779740417</v>
      </c>
      <c r="Q102" s="8">
        <f t="shared" si="35"/>
        <v>6.2242803897948384</v>
      </c>
      <c r="R102" s="8">
        <f t="shared" si="35"/>
        <v>3.2882780402896925</v>
      </c>
      <c r="S102" s="8">
        <f t="shared" si="35"/>
        <v>4.0147407118260867</v>
      </c>
      <c r="T102" s="8">
        <f t="shared" si="35"/>
        <v>4.6617396546742969</v>
      </c>
      <c r="U102" s="8">
        <f t="shared" si="35"/>
        <v>5.0530012042760939</v>
      </c>
      <c r="V102" s="8">
        <f t="shared" si="35"/>
        <v>3.6841717712393658</v>
      </c>
      <c r="W102" s="8">
        <f t="shared" si="35"/>
        <v>-0.41233185333567357</v>
      </c>
    </row>
    <row r="103" spans="1:23" x14ac:dyDescent="0.25">
      <c r="A103" s="20" t="s">
        <v>78</v>
      </c>
      <c r="B103" s="8">
        <f t="shared" si="34"/>
        <v>0.60166857373623273</v>
      </c>
      <c r="C103" s="8">
        <f t="shared" ref="C103:W103" si="36">IF(C56=0,0,C56/C$52*C$99)</f>
        <v>0.80375488907636683</v>
      </c>
      <c r="D103" s="8">
        <f t="shared" si="36"/>
        <v>-0.18948992436566475</v>
      </c>
      <c r="E103" s="8">
        <f t="shared" si="36"/>
        <v>1.6591032662827279</v>
      </c>
      <c r="F103" s="8">
        <f t="shared" si="36"/>
        <v>1.5157039703774078</v>
      </c>
      <c r="G103" s="8">
        <f t="shared" si="36"/>
        <v>1.0267343066152241</v>
      </c>
      <c r="H103" s="8">
        <f t="shared" si="36"/>
        <v>-5.0619923239369609</v>
      </c>
      <c r="I103" s="8">
        <f t="shared" si="36"/>
        <v>0.51262752190738914</v>
      </c>
      <c r="J103" s="8">
        <f t="shared" si="36"/>
        <v>2.5765591626538997</v>
      </c>
      <c r="K103" s="8">
        <f t="shared" si="36"/>
        <v>4.1819559745487327</v>
      </c>
      <c r="L103" s="8">
        <f t="shared" si="36"/>
        <v>2.0664128423818569</v>
      </c>
      <c r="M103" s="8">
        <f t="shared" si="36"/>
        <v>2.0676830173487293</v>
      </c>
      <c r="N103" s="8">
        <f t="shared" si="36"/>
        <v>2.1924819295242801</v>
      </c>
      <c r="O103" s="8">
        <f t="shared" si="36"/>
        <v>2.0023178023602699</v>
      </c>
      <c r="P103" s="8">
        <f t="shared" si="36"/>
        <v>1.551729126758767</v>
      </c>
      <c r="Q103" s="8">
        <f t="shared" si="36"/>
        <v>0.96789730814285024</v>
      </c>
      <c r="R103" s="8">
        <f t="shared" si="36"/>
        <v>0.66336115310920651</v>
      </c>
      <c r="S103" s="8">
        <f t="shared" si="36"/>
        <v>0.98756063846511488</v>
      </c>
      <c r="T103" s="8">
        <f t="shared" si="36"/>
        <v>0.89998141955778488</v>
      </c>
      <c r="U103" s="8">
        <f t="shared" si="36"/>
        <v>0.85117000904114815</v>
      </c>
      <c r="V103" s="8">
        <f t="shared" si="36"/>
        <v>0.62125695469745978</v>
      </c>
      <c r="W103" s="8">
        <f t="shared" si="36"/>
        <v>-9.8846089283369756E-2</v>
      </c>
    </row>
    <row r="104" spans="1:23" x14ac:dyDescent="0.25">
      <c r="A104" s="19" t="s">
        <v>45</v>
      </c>
      <c r="B104" s="16">
        <f>SUM(B105:B115)</f>
        <v>84.128061899365605</v>
      </c>
      <c r="C104" s="16">
        <f t="shared" ref="C104:W104" si="37">SUM(C105:C115)</f>
        <v>50.889564373677459</v>
      </c>
      <c r="D104" s="16">
        <f t="shared" si="37"/>
        <v>-8.5760963998682431</v>
      </c>
      <c r="E104" s="16">
        <f t="shared" si="37"/>
        <v>44.740827187912757</v>
      </c>
      <c r="F104" s="16">
        <f t="shared" si="37"/>
        <v>42.671466399301124</v>
      </c>
      <c r="G104" s="16">
        <f t="shared" si="37"/>
        <v>44.094531246871135</v>
      </c>
      <c r="H104" s="16">
        <f t="shared" si="37"/>
        <v>-103.71354925544614</v>
      </c>
      <c r="I104" s="16">
        <f t="shared" si="37"/>
        <v>9.6405850916736409</v>
      </c>
      <c r="J104" s="16">
        <f t="shared" si="37"/>
        <v>98.11646056619584</v>
      </c>
      <c r="K104" s="16">
        <f t="shared" si="37"/>
        <v>102.32554928729309</v>
      </c>
      <c r="L104" s="16">
        <f t="shared" si="37"/>
        <v>67.366587909615845</v>
      </c>
      <c r="M104" s="16">
        <f t="shared" si="37"/>
        <v>73.109436411086961</v>
      </c>
      <c r="N104" s="16">
        <f t="shared" si="37"/>
        <v>64.166772887627033</v>
      </c>
      <c r="O104" s="16">
        <f t="shared" si="37"/>
        <v>60.639476497941587</v>
      </c>
      <c r="P104" s="16">
        <f t="shared" si="37"/>
        <v>66.777386890609591</v>
      </c>
      <c r="Q104" s="16">
        <f t="shared" si="37"/>
        <v>62.559376236185457</v>
      </c>
      <c r="R104" s="16">
        <f t="shared" si="37"/>
        <v>33.40991030252021</v>
      </c>
      <c r="S104" s="16">
        <f t="shared" si="37"/>
        <v>42.743355125159511</v>
      </c>
      <c r="T104" s="16">
        <f t="shared" si="37"/>
        <v>53.691773427566801</v>
      </c>
      <c r="U104" s="16">
        <f t="shared" si="37"/>
        <v>62.778823057364015</v>
      </c>
      <c r="V104" s="16">
        <f t="shared" si="37"/>
        <v>40.36670196637747</v>
      </c>
      <c r="W104" s="16">
        <f t="shared" si="37"/>
        <v>-5.5924121834048837</v>
      </c>
    </row>
    <row r="105" spans="1:23" x14ac:dyDescent="0.25">
      <c r="A105" s="20" t="s">
        <v>46</v>
      </c>
      <c r="B105" s="8">
        <f>IF(B58=0,0,B58/B$52*B$99)</f>
        <v>0.71781196906145517</v>
      </c>
      <c r="C105" s="8">
        <f t="shared" ref="C105:W105" si="38">IF(C58=0,0,C58/C$52*C$99)</f>
        <v>0.28977924023426271</v>
      </c>
      <c r="D105" s="8">
        <f t="shared" si="38"/>
        <v>0</v>
      </c>
      <c r="E105" s="8">
        <f t="shared" si="38"/>
        <v>0</v>
      </c>
      <c r="F105" s="8">
        <f t="shared" si="38"/>
        <v>0</v>
      </c>
      <c r="G105" s="8">
        <f t="shared" si="38"/>
        <v>0</v>
      </c>
      <c r="H105" s="8">
        <f t="shared" si="38"/>
        <v>0</v>
      </c>
      <c r="I105" s="8">
        <f t="shared" si="38"/>
        <v>0</v>
      </c>
      <c r="J105" s="8">
        <f t="shared" si="38"/>
        <v>0</v>
      </c>
      <c r="K105" s="8">
        <f t="shared" si="38"/>
        <v>0</v>
      </c>
      <c r="L105" s="8">
        <f t="shared" si="38"/>
        <v>0</v>
      </c>
      <c r="M105" s="8">
        <f t="shared" si="38"/>
        <v>0</v>
      </c>
      <c r="N105" s="8">
        <f t="shared" si="38"/>
        <v>0</v>
      </c>
      <c r="O105" s="8">
        <f t="shared" si="38"/>
        <v>0</v>
      </c>
      <c r="P105" s="8">
        <f t="shared" si="38"/>
        <v>0</v>
      </c>
      <c r="Q105" s="8">
        <f t="shared" si="38"/>
        <v>0</v>
      </c>
      <c r="R105" s="8">
        <f t="shared" si="38"/>
        <v>0</v>
      </c>
      <c r="S105" s="8">
        <f t="shared" si="38"/>
        <v>0</v>
      </c>
      <c r="T105" s="8">
        <f t="shared" si="38"/>
        <v>0</v>
      </c>
      <c r="U105" s="8">
        <f t="shared" si="38"/>
        <v>0</v>
      </c>
      <c r="V105" s="8">
        <f t="shared" si="38"/>
        <v>0</v>
      </c>
      <c r="W105" s="8">
        <f t="shared" si="38"/>
        <v>0</v>
      </c>
    </row>
    <row r="106" spans="1:23" x14ac:dyDescent="0.25">
      <c r="A106" s="20" t="s">
        <v>47</v>
      </c>
      <c r="B106" s="8">
        <f t="shared" ref="B106:B115" si="39">IF(B59=0,0,B59/B$52*B$99)</f>
        <v>21.420201125464395</v>
      </c>
      <c r="C106" s="8">
        <f t="shared" ref="C106:W106" si="40">IF(C59=0,0,C59/C$52*C$99)</f>
        <v>11.696262818037724</v>
      </c>
      <c r="D106" s="8">
        <f t="shared" si="40"/>
        <v>-2.1084021339724819</v>
      </c>
      <c r="E106" s="8">
        <f t="shared" si="40"/>
        <v>10.672111266198389</v>
      </c>
      <c r="F106" s="8">
        <f t="shared" si="40"/>
        <v>10.618338184903992</v>
      </c>
      <c r="G106" s="8">
        <f t="shared" si="40"/>
        <v>9.7644110860775903</v>
      </c>
      <c r="H106" s="8">
        <f t="shared" si="40"/>
        <v>-30.470628478336479</v>
      </c>
      <c r="I106" s="8">
        <f t="shared" si="40"/>
        <v>2.3928534186318617</v>
      </c>
      <c r="J106" s="8">
        <f t="shared" si="40"/>
        <v>25.52244235254895</v>
      </c>
      <c r="K106" s="8">
        <f t="shared" si="40"/>
        <v>27.921061676816329</v>
      </c>
      <c r="L106" s="8">
        <f t="shared" si="40"/>
        <v>23.308071718601624</v>
      </c>
      <c r="M106" s="8">
        <f t="shared" si="40"/>
        <v>23.747896449108698</v>
      </c>
      <c r="N106" s="8">
        <f t="shared" si="40"/>
        <v>17.253559119559256</v>
      </c>
      <c r="O106" s="8">
        <f t="shared" si="40"/>
        <v>17.684342817361696</v>
      </c>
      <c r="P106" s="8">
        <f t="shared" si="40"/>
        <v>16.805209074661221</v>
      </c>
      <c r="Q106" s="8">
        <f t="shared" si="40"/>
        <v>15.389272154053502</v>
      </c>
      <c r="R106" s="8">
        <f t="shared" si="40"/>
        <v>7.9790145653054898</v>
      </c>
      <c r="S106" s="8">
        <f t="shared" si="40"/>
        <v>10.094051010931015</v>
      </c>
      <c r="T106" s="8">
        <f t="shared" si="40"/>
        <v>12.313511785162119</v>
      </c>
      <c r="U106" s="8">
        <f t="shared" si="40"/>
        <v>15.283040819954241</v>
      </c>
      <c r="V106" s="8">
        <f t="shared" si="40"/>
        <v>9.6264619211129929</v>
      </c>
      <c r="W106" s="8">
        <f t="shared" si="40"/>
        <v>-1.2838555406105592</v>
      </c>
    </row>
    <row r="107" spans="1:23" x14ac:dyDescent="0.25">
      <c r="A107" s="20" t="s">
        <v>48</v>
      </c>
      <c r="B107" s="8">
        <f t="shared" si="39"/>
        <v>6.9477529336426231</v>
      </c>
      <c r="C107" s="8">
        <f t="shared" ref="C107:W107" si="41">IF(C60=0,0,C60/C$52*C$99)</f>
        <v>4.3816720130250744</v>
      </c>
      <c r="D107" s="8">
        <f t="shared" si="41"/>
        <v>-0.73364680302181606</v>
      </c>
      <c r="E107" s="8">
        <f t="shared" si="41"/>
        <v>3.5733876615407603</v>
      </c>
      <c r="F107" s="8">
        <f t="shared" si="41"/>
        <v>3.2715237721519692</v>
      </c>
      <c r="G107" s="8">
        <f t="shared" si="41"/>
        <v>3.3884376568340699</v>
      </c>
      <c r="H107" s="8">
        <f t="shared" si="41"/>
        <v>-6.7156725451103902</v>
      </c>
      <c r="I107" s="8">
        <f t="shared" si="41"/>
        <v>0.61223280996385709</v>
      </c>
      <c r="J107" s="8">
        <f t="shared" si="41"/>
        <v>6.6582316522324483</v>
      </c>
      <c r="K107" s="8">
        <f t="shared" si="41"/>
        <v>10.152841660877158</v>
      </c>
      <c r="L107" s="8">
        <f t="shared" si="41"/>
        <v>6.9760326716917511</v>
      </c>
      <c r="M107" s="8">
        <f t="shared" si="41"/>
        <v>8.4157861453892657</v>
      </c>
      <c r="N107" s="8">
        <f t="shared" si="41"/>
        <v>7.2494424254911261</v>
      </c>
      <c r="O107" s="8">
        <f t="shared" si="41"/>
        <v>5.850355554603917</v>
      </c>
      <c r="P107" s="8">
        <f t="shared" si="41"/>
        <v>6.0275596988841924</v>
      </c>
      <c r="Q107" s="8">
        <f t="shared" si="41"/>
        <v>5.8011155583513174</v>
      </c>
      <c r="R107" s="8">
        <f t="shared" si="41"/>
        <v>3.1072847417558429</v>
      </c>
      <c r="S107" s="8">
        <f t="shared" si="41"/>
        <v>3.861671073286828</v>
      </c>
      <c r="T107" s="8">
        <f t="shared" si="41"/>
        <v>5.0365912240195376</v>
      </c>
      <c r="U107" s="8">
        <f t="shared" si="41"/>
        <v>5.8843734910229379</v>
      </c>
      <c r="V107" s="8">
        <f t="shared" si="41"/>
        <v>3.8253927031159636</v>
      </c>
      <c r="W107" s="8">
        <f t="shared" si="41"/>
        <v>-0.46173860964964558</v>
      </c>
    </row>
    <row r="108" spans="1:23" x14ac:dyDescent="0.25">
      <c r="A108" s="20" t="s">
        <v>50</v>
      </c>
      <c r="B108" s="8">
        <f t="shared" si="39"/>
        <v>1.4877230087640902</v>
      </c>
      <c r="C108" s="8">
        <f t="shared" ref="C108:W108" si="42">IF(C61=0,0,C61/C$52*C$99)</f>
        <v>0.93598805942090402</v>
      </c>
      <c r="D108" s="8">
        <f t="shared" si="42"/>
        <v>-0.14881642362815772</v>
      </c>
      <c r="E108" s="8">
        <f t="shared" si="42"/>
        <v>0.69341265073608715</v>
      </c>
      <c r="F108" s="8">
        <f t="shared" si="42"/>
        <v>0.58250503134444787</v>
      </c>
      <c r="G108" s="8">
        <f t="shared" si="42"/>
        <v>0.34601686243779478</v>
      </c>
      <c r="H108" s="8">
        <f t="shared" si="42"/>
        <v>-0.93739327711848008</v>
      </c>
      <c r="I108" s="8">
        <f t="shared" si="42"/>
        <v>1.7458515446759425E-2</v>
      </c>
      <c r="J108" s="8">
        <f t="shared" si="42"/>
        <v>0.34381298399741006</v>
      </c>
      <c r="K108" s="8">
        <f t="shared" si="42"/>
        <v>0.52455959444527522</v>
      </c>
      <c r="L108" s="8">
        <f t="shared" si="42"/>
        <v>0.30346575660991043</v>
      </c>
      <c r="M108" s="8">
        <f t="shared" si="42"/>
        <v>0.30982654557190503</v>
      </c>
      <c r="N108" s="8">
        <f t="shared" si="42"/>
        <v>0.3019138124699739</v>
      </c>
      <c r="O108" s="8">
        <f t="shared" si="42"/>
        <v>0.24341588740526812</v>
      </c>
      <c r="P108" s="8">
        <f t="shared" si="42"/>
        <v>0.22298880096132956</v>
      </c>
      <c r="Q108" s="8">
        <f t="shared" si="42"/>
        <v>0.17504216020630997</v>
      </c>
      <c r="R108" s="8">
        <f t="shared" si="42"/>
        <v>0.11991562142458635</v>
      </c>
      <c r="S108" s="8">
        <f t="shared" si="42"/>
        <v>0.15715926230438954</v>
      </c>
      <c r="T108" s="8">
        <f t="shared" si="42"/>
        <v>0.27295044987752159</v>
      </c>
      <c r="U108" s="8">
        <f t="shared" si="42"/>
        <v>0.27683456816029056</v>
      </c>
      <c r="V108" s="8">
        <f t="shared" si="42"/>
        <v>0.27371604354774476</v>
      </c>
      <c r="W108" s="8">
        <f t="shared" si="42"/>
        <v>-2.4057908995233353E-2</v>
      </c>
    </row>
    <row r="109" spans="1:23" x14ac:dyDescent="0.25">
      <c r="A109" s="20" t="s">
        <v>51</v>
      </c>
      <c r="B109" s="8">
        <f t="shared" si="39"/>
        <v>18.62372714465527</v>
      </c>
      <c r="C109" s="8">
        <f t="shared" ref="C109:W109" si="43">IF(C62=0,0,C62/C$52*C$99)</f>
        <v>9.7949036779740677</v>
      </c>
      <c r="D109" s="8">
        <f t="shared" si="43"/>
        <v>-1.5447004806186386</v>
      </c>
      <c r="E109" s="8">
        <f t="shared" si="43"/>
        <v>7.5456417830861691</v>
      </c>
      <c r="F109" s="8">
        <f t="shared" si="43"/>
        <v>6.5260896138109139</v>
      </c>
      <c r="G109" s="8">
        <f t="shared" si="43"/>
        <v>7.7587652596151155</v>
      </c>
      <c r="H109" s="8">
        <f t="shared" si="43"/>
        <v>-14.414196569730992</v>
      </c>
      <c r="I109" s="8">
        <f t="shared" si="43"/>
        <v>1.3438507508263733</v>
      </c>
      <c r="J109" s="8">
        <f t="shared" si="43"/>
        <v>14.330431849937431</v>
      </c>
      <c r="K109" s="8">
        <f t="shared" si="43"/>
        <v>20.292738410347503</v>
      </c>
      <c r="L109" s="8">
        <f t="shared" si="43"/>
        <v>13.203096189360018</v>
      </c>
      <c r="M109" s="8">
        <f t="shared" si="43"/>
        <v>14.210083511143941</v>
      </c>
      <c r="N109" s="8">
        <f t="shared" si="43"/>
        <v>14.500333035808058</v>
      </c>
      <c r="O109" s="8">
        <f t="shared" si="43"/>
        <v>13.401306138707263</v>
      </c>
      <c r="P109" s="8">
        <f t="shared" si="43"/>
        <v>14.137351555175997</v>
      </c>
      <c r="Q109" s="8">
        <f t="shared" si="43"/>
        <v>13.821590281752474</v>
      </c>
      <c r="R109" s="8">
        <f t="shared" si="43"/>
        <v>7.4042235441195414</v>
      </c>
      <c r="S109" s="8">
        <f t="shared" si="43"/>
        <v>9.8551723548447896</v>
      </c>
      <c r="T109" s="8">
        <f t="shared" si="43"/>
        <v>12.142398425540714</v>
      </c>
      <c r="U109" s="8">
        <f t="shared" si="43"/>
        <v>13.182955929493051</v>
      </c>
      <c r="V109" s="8">
        <f t="shared" si="43"/>
        <v>8.9139292251121951</v>
      </c>
      <c r="W109" s="8">
        <f t="shared" si="43"/>
        <v>-1.2145482180129106</v>
      </c>
    </row>
    <row r="110" spans="1:23" x14ac:dyDescent="0.25">
      <c r="A110" s="20" t="s">
        <v>49</v>
      </c>
      <c r="B110" s="8">
        <f t="shared" si="39"/>
        <v>18.876917673642872</v>
      </c>
      <c r="C110" s="8">
        <f t="shared" ref="C110:W110" si="44">IF(C63=0,0,C63/C$52*C$99)</f>
        <v>14.733686230440046</v>
      </c>
      <c r="D110" s="8">
        <f t="shared" si="44"/>
        <v>-2.5157254355369725</v>
      </c>
      <c r="E110" s="8">
        <f t="shared" si="44"/>
        <v>14.595862751069394</v>
      </c>
      <c r="F110" s="8">
        <f t="shared" si="44"/>
        <v>14.610447680667816</v>
      </c>
      <c r="G110" s="8">
        <f t="shared" si="44"/>
        <v>15.554815987914081</v>
      </c>
      <c r="H110" s="8">
        <f t="shared" si="44"/>
        <v>-35.281504745460936</v>
      </c>
      <c r="I110" s="8">
        <f t="shared" si="44"/>
        <v>3.4908433821479052</v>
      </c>
      <c r="J110" s="8">
        <f t="shared" si="44"/>
        <v>33.282993451517072</v>
      </c>
      <c r="K110" s="8">
        <f t="shared" si="44"/>
        <v>28.979962475666778</v>
      </c>
      <c r="L110" s="8">
        <f t="shared" si="44"/>
        <v>14.835439267812383</v>
      </c>
      <c r="M110" s="8">
        <f t="shared" si="44"/>
        <v>17.036166672987388</v>
      </c>
      <c r="N110" s="8">
        <f t="shared" si="44"/>
        <v>16.660565601128084</v>
      </c>
      <c r="O110" s="8">
        <f t="shared" si="44"/>
        <v>15.348934993021707</v>
      </c>
      <c r="P110" s="8">
        <f t="shared" si="44"/>
        <v>20.203385291850658</v>
      </c>
      <c r="Q110" s="8">
        <f t="shared" si="44"/>
        <v>19.917365828238172</v>
      </c>
      <c r="R110" s="8">
        <f t="shared" si="44"/>
        <v>10.596951085954114</v>
      </c>
      <c r="S110" s="8">
        <f t="shared" si="44"/>
        <v>13.455590700560995</v>
      </c>
      <c r="T110" s="8">
        <f t="shared" si="44"/>
        <v>17.563949559579136</v>
      </c>
      <c r="U110" s="8">
        <f t="shared" si="44"/>
        <v>20.45914990729155</v>
      </c>
      <c r="V110" s="8">
        <f t="shared" si="44"/>
        <v>12.513080370210233</v>
      </c>
      <c r="W110" s="8">
        <f t="shared" si="44"/>
        <v>-1.8580462115261696</v>
      </c>
    </row>
    <row r="111" spans="1:23" x14ac:dyDescent="0.25">
      <c r="A111" s="20" t="s">
        <v>52</v>
      </c>
      <c r="B111" s="8">
        <f t="shared" si="39"/>
        <v>0.54564498553444407</v>
      </c>
      <c r="C111" s="8">
        <f t="shared" ref="C111:W111" si="45">IF(C64=0,0,C64/C$52*C$99)</f>
        <v>0.35750438015628755</v>
      </c>
      <c r="D111" s="8">
        <f t="shared" si="45"/>
        <v>-5.6464146215776397E-2</v>
      </c>
      <c r="E111" s="8">
        <f t="shared" si="45"/>
        <v>0.25952961378267675</v>
      </c>
      <c r="F111" s="8">
        <f t="shared" si="45"/>
        <v>0.21135189211633529</v>
      </c>
      <c r="G111" s="8">
        <f t="shared" si="45"/>
        <v>0.1902081202840567</v>
      </c>
      <c r="H111" s="8">
        <f t="shared" si="45"/>
        <v>-0.51991431212662798</v>
      </c>
      <c r="I111" s="8">
        <f t="shared" si="45"/>
        <v>2.2976069301214683E-2</v>
      </c>
      <c r="J111" s="8">
        <f t="shared" si="45"/>
        <v>0.35884784853610963</v>
      </c>
      <c r="K111" s="8">
        <f t="shared" si="45"/>
        <v>0.32234048186276987</v>
      </c>
      <c r="L111" s="8">
        <f t="shared" si="45"/>
        <v>0.12451027309775772</v>
      </c>
      <c r="M111" s="8">
        <f t="shared" si="45"/>
        <v>7.6541778908956484E-2</v>
      </c>
      <c r="N111" s="8">
        <f t="shared" si="45"/>
        <v>0.167178912365509</v>
      </c>
      <c r="O111" s="8">
        <f t="shared" si="45"/>
        <v>0.15662941181973872</v>
      </c>
      <c r="P111" s="8">
        <f t="shared" si="45"/>
        <v>9.7616816528685202E-2</v>
      </c>
      <c r="Q111" s="8">
        <f t="shared" si="45"/>
        <v>3.2787618573075411E-2</v>
      </c>
      <c r="R111" s="8">
        <f t="shared" si="45"/>
        <v>3.9925461823135298E-2</v>
      </c>
      <c r="S111" s="8">
        <f t="shared" si="45"/>
        <v>3.1748603791143817E-2</v>
      </c>
      <c r="T111" s="8">
        <f t="shared" si="45"/>
        <v>5.2824933966993323E-2</v>
      </c>
      <c r="U111" s="8">
        <f t="shared" si="45"/>
        <v>6.5350879169139342E-2</v>
      </c>
      <c r="V111" s="8">
        <f t="shared" si="45"/>
        <v>3.0979717721342986E-2</v>
      </c>
      <c r="W111" s="8">
        <f t="shared" si="45"/>
        <v>-8.4172448283832153E-3</v>
      </c>
    </row>
    <row r="112" spans="1:23" x14ac:dyDescent="0.25">
      <c r="A112" s="20" t="s">
        <v>53</v>
      </c>
      <c r="B112" s="8">
        <f t="shared" si="39"/>
        <v>4.6241283768768149</v>
      </c>
      <c r="C112" s="8">
        <f t="shared" ref="C112:W112" si="46">IF(C65=0,0,C65/C$52*C$99)</f>
        <v>2.6765090700913494</v>
      </c>
      <c r="D112" s="8">
        <f t="shared" si="46"/>
        <v>-0.45367545651304031</v>
      </c>
      <c r="E112" s="8">
        <f t="shared" si="46"/>
        <v>2.2744534097267204</v>
      </c>
      <c r="F112" s="8">
        <f t="shared" si="46"/>
        <v>2.0105012512489981</v>
      </c>
      <c r="G112" s="8">
        <f t="shared" si="46"/>
        <v>2.0582882780457439</v>
      </c>
      <c r="H112" s="8">
        <f t="shared" si="46"/>
        <v>-4.323001013263732</v>
      </c>
      <c r="I112" s="8">
        <f t="shared" si="46"/>
        <v>0.7068459837187</v>
      </c>
      <c r="J112" s="8">
        <f t="shared" si="46"/>
        <v>7.3525162015630583</v>
      </c>
      <c r="K112" s="8">
        <f t="shared" si="46"/>
        <v>2.1197682070318824</v>
      </c>
      <c r="L112" s="8">
        <f t="shared" si="46"/>
        <v>1.4221546090729325</v>
      </c>
      <c r="M112" s="8">
        <f t="shared" si="46"/>
        <v>1.8164506347422418</v>
      </c>
      <c r="N112" s="8">
        <f t="shared" si="46"/>
        <v>1.4376749251711329</v>
      </c>
      <c r="O112" s="8">
        <f t="shared" si="46"/>
        <v>1.2930541471130148</v>
      </c>
      <c r="P112" s="8">
        <f t="shared" si="46"/>
        <v>1.4589502183348693</v>
      </c>
      <c r="Q112" s="8">
        <f t="shared" si="46"/>
        <v>1.295968095475361</v>
      </c>
      <c r="R112" s="8">
        <f t="shared" si="46"/>
        <v>0.64734267626662645</v>
      </c>
      <c r="S112" s="8">
        <f t="shared" si="46"/>
        <v>0.84483594761863046</v>
      </c>
      <c r="T112" s="8">
        <f t="shared" si="46"/>
        <v>1.0488984705690521</v>
      </c>
      <c r="U112" s="8">
        <f t="shared" si="46"/>
        <v>1.1978467744568146</v>
      </c>
      <c r="V112" s="8">
        <f t="shared" si="46"/>
        <v>0.91791675855794996</v>
      </c>
      <c r="W112" s="8">
        <f t="shared" si="46"/>
        <v>-0.13036258589316485</v>
      </c>
    </row>
    <row r="113" spans="1:23" x14ac:dyDescent="0.25">
      <c r="A113" s="20" t="s">
        <v>54</v>
      </c>
      <c r="B113" s="8">
        <f t="shared" si="39"/>
        <v>2.0689621755979002</v>
      </c>
      <c r="C113" s="8">
        <f t="shared" ref="C113:W113" si="47">IF(C66=0,0,C66/C$52*C$99)</f>
        <v>1.2388742191110347</v>
      </c>
      <c r="D113" s="8">
        <f t="shared" si="47"/>
        <v>-0.16719728947631202</v>
      </c>
      <c r="E113" s="8">
        <f t="shared" si="47"/>
        <v>0.79818884601995188</v>
      </c>
      <c r="F113" s="8">
        <f t="shared" si="47"/>
        <v>0.57620192880732846</v>
      </c>
      <c r="G113" s="8">
        <f t="shared" si="47"/>
        <v>0.54190771462215859</v>
      </c>
      <c r="H113" s="8">
        <f t="shared" si="47"/>
        <v>-0.59902864518403853</v>
      </c>
      <c r="I113" s="8">
        <f t="shared" si="47"/>
        <v>1.5887090579792318E-2</v>
      </c>
      <c r="J113" s="8">
        <f t="shared" si="47"/>
        <v>0.25431063531967563</v>
      </c>
      <c r="K113" s="8">
        <f t="shared" si="47"/>
        <v>0.69475016823616254</v>
      </c>
      <c r="L113" s="8">
        <f t="shared" si="47"/>
        <v>0.49239337625330049</v>
      </c>
      <c r="M113" s="8">
        <f t="shared" si="47"/>
        <v>0.4028995288647565</v>
      </c>
      <c r="N113" s="8">
        <f t="shared" si="47"/>
        <v>0.27064782408123467</v>
      </c>
      <c r="O113" s="8">
        <f t="shared" si="47"/>
        <v>0.26785823467327297</v>
      </c>
      <c r="P113" s="8">
        <f t="shared" si="47"/>
        <v>0.81661990804423668</v>
      </c>
      <c r="Q113" s="8">
        <f t="shared" si="47"/>
        <v>0.6983685870648273</v>
      </c>
      <c r="R113" s="8">
        <f t="shared" si="47"/>
        <v>0.46605729899949599</v>
      </c>
      <c r="S113" s="8">
        <f t="shared" si="47"/>
        <v>0.6100032798672137</v>
      </c>
      <c r="T113" s="8">
        <f t="shared" si="47"/>
        <v>0.21981708478088266</v>
      </c>
      <c r="U113" s="8">
        <f t="shared" si="47"/>
        <v>0.30273164277009179</v>
      </c>
      <c r="V113" s="8">
        <f t="shared" si="47"/>
        <v>0.18758395079381324</v>
      </c>
      <c r="W113" s="8">
        <f t="shared" si="47"/>
        <v>-5.8530286961024511E-2</v>
      </c>
    </row>
    <row r="114" spans="1:23" x14ac:dyDescent="0.25">
      <c r="A114" s="20" t="s">
        <v>55</v>
      </c>
      <c r="B114" s="8">
        <f t="shared" si="39"/>
        <v>0.44116637347751181</v>
      </c>
      <c r="C114" s="8">
        <f t="shared" ref="C114:W114" si="48">IF(C67=0,0,C67/C$52*C$99)</f>
        <v>0.21878764081246815</v>
      </c>
      <c r="D114" s="8">
        <f t="shared" si="48"/>
        <v>-4.9800055135575214E-2</v>
      </c>
      <c r="E114" s="8">
        <f t="shared" si="48"/>
        <v>0.30217886745056866</v>
      </c>
      <c r="F114" s="8">
        <f t="shared" si="48"/>
        <v>0.31237714373988362</v>
      </c>
      <c r="G114" s="8">
        <f t="shared" si="48"/>
        <v>0.27459455717941772</v>
      </c>
      <c r="H114" s="8">
        <f t="shared" si="48"/>
        <v>-0.72761428861822808</v>
      </c>
      <c r="I114" s="8">
        <f t="shared" si="48"/>
        <v>4.3679337959023151E-2</v>
      </c>
      <c r="J114" s="8">
        <f t="shared" si="48"/>
        <v>0.33790560434493966</v>
      </c>
      <c r="K114" s="8">
        <f t="shared" si="48"/>
        <v>0.53701604027144278</v>
      </c>
      <c r="L114" s="8">
        <f t="shared" si="48"/>
        <v>0.34491181786617159</v>
      </c>
      <c r="M114" s="8">
        <f t="shared" si="48"/>
        <v>0.32873573740294387</v>
      </c>
      <c r="N114" s="8">
        <f t="shared" si="48"/>
        <v>0.31036174422321672</v>
      </c>
      <c r="O114" s="8">
        <f t="shared" si="48"/>
        <v>0.25025002213422276</v>
      </c>
      <c r="P114" s="8">
        <f t="shared" si="48"/>
        <v>0.41075389264295542</v>
      </c>
      <c r="Q114" s="8">
        <f t="shared" si="48"/>
        <v>0.29898270927737197</v>
      </c>
      <c r="R114" s="8">
        <f t="shared" si="48"/>
        <v>0.14057281735130317</v>
      </c>
      <c r="S114" s="8">
        <f t="shared" si="48"/>
        <v>0.19433184960244296</v>
      </c>
      <c r="T114" s="8">
        <f t="shared" si="48"/>
        <v>0.22457388924349919</v>
      </c>
      <c r="U114" s="8">
        <f t="shared" si="48"/>
        <v>0.21466798251915775</v>
      </c>
      <c r="V114" s="8">
        <f t="shared" si="48"/>
        <v>0.1785464725136135</v>
      </c>
      <c r="W114" s="8">
        <f t="shared" si="48"/>
        <v>-3.7882523276072347E-2</v>
      </c>
    </row>
    <row r="115" spans="1:23" x14ac:dyDescent="0.25">
      <c r="A115" s="20" t="s">
        <v>76</v>
      </c>
      <c r="B115" s="8">
        <f t="shared" si="39"/>
        <v>8.3740261326482237</v>
      </c>
      <c r="C115" s="8">
        <f t="shared" ref="C115:W115" si="49">IF(C68=0,0,C68/C$52*C$99)</f>
        <v>4.565597024374255</v>
      </c>
      <c r="D115" s="8">
        <f t="shared" si="49"/>
        <v>-0.79766817574947169</v>
      </c>
      <c r="E115" s="8">
        <f t="shared" si="49"/>
        <v>4.0260603383020408</v>
      </c>
      <c r="F115" s="8">
        <f t="shared" si="49"/>
        <v>3.9521299005094486</v>
      </c>
      <c r="G115" s="8">
        <f t="shared" si="49"/>
        <v>4.2170857238611115</v>
      </c>
      <c r="H115" s="8">
        <f t="shared" si="49"/>
        <v>-9.724595380496222</v>
      </c>
      <c r="I115" s="8">
        <f t="shared" si="49"/>
        <v>0.99395773309815505</v>
      </c>
      <c r="J115" s="8">
        <f t="shared" si="49"/>
        <v>9.6749679861987428</v>
      </c>
      <c r="K115" s="8">
        <f t="shared" si="49"/>
        <v>10.780510571737794</v>
      </c>
      <c r="L115" s="8">
        <f t="shared" si="49"/>
        <v>6.3565122292499989</v>
      </c>
      <c r="M115" s="8">
        <f t="shared" si="49"/>
        <v>6.765049406966881</v>
      </c>
      <c r="N115" s="8">
        <f t="shared" si="49"/>
        <v>6.0150954873294458</v>
      </c>
      <c r="O115" s="8">
        <f t="shared" si="49"/>
        <v>6.143329291101491</v>
      </c>
      <c r="P115" s="8">
        <f t="shared" si="49"/>
        <v>6.596951633525447</v>
      </c>
      <c r="Q115" s="8">
        <f t="shared" si="49"/>
        <v>5.1288832431930409</v>
      </c>
      <c r="R115" s="8">
        <f t="shared" si="49"/>
        <v>2.9086224895200798</v>
      </c>
      <c r="S115" s="8">
        <f t="shared" si="49"/>
        <v>3.6387910423520577</v>
      </c>
      <c r="T115" s="8">
        <f t="shared" si="49"/>
        <v>4.8162576048273431</v>
      </c>
      <c r="U115" s="8">
        <f t="shared" si="49"/>
        <v>5.9118710625267399</v>
      </c>
      <c r="V115" s="8">
        <f t="shared" si="49"/>
        <v>3.8990948036916082</v>
      </c>
      <c r="W115" s="8">
        <f t="shared" si="49"/>
        <v>-0.51497305365172052</v>
      </c>
    </row>
    <row r="116" spans="1:23" x14ac:dyDescent="0.25">
      <c r="A116" s="15" t="s">
        <v>56</v>
      </c>
      <c r="B116" s="16">
        <f>SUM(B117:B121)</f>
        <v>8.3903364400028053</v>
      </c>
      <c r="C116" s="16">
        <f t="shared" ref="C116:W116" si="50">SUM(C117:C121)</f>
        <v>32.157642680001203</v>
      </c>
      <c r="D116" s="16">
        <f t="shared" si="50"/>
        <v>26.335287959998254</v>
      </c>
      <c r="E116" s="16">
        <f t="shared" si="50"/>
        <v>34.943262719999922</v>
      </c>
      <c r="F116" s="16">
        <f t="shared" si="50"/>
        <v>33.668407039999153</v>
      </c>
      <c r="G116" s="16">
        <f t="shared" si="50"/>
        <v>51.997810639997383</v>
      </c>
      <c r="H116" s="16">
        <f t="shared" si="50"/>
        <v>-487.18756384000238</v>
      </c>
      <c r="I116" s="16">
        <f t="shared" si="50"/>
        <v>-229.08478299999689</v>
      </c>
      <c r="J116" s="16">
        <f t="shared" si="50"/>
        <v>-78.525530960001362</v>
      </c>
      <c r="K116" s="16">
        <f t="shared" si="50"/>
        <v>-15.653344519997404</v>
      </c>
      <c r="L116" s="16">
        <f t="shared" si="50"/>
        <v>-108.28914024000082</v>
      </c>
      <c r="M116" s="16">
        <f t="shared" si="50"/>
        <v>174.20229855999617</v>
      </c>
      <c r="N116" s="16">
        <f t="shared" si="50"/>
        <v>0.52632960000300955</v>
      </c>
      <c r="O116" s="16">
        <f t="shared" si="50"/>
        <v>64.852285240003582</v>
      </c>
      <c r="P116" s="16">
        <f t="shared" si="50"/>
        <v>-85.013197999998965</v>
      </c>
      <c r="Q116" s="16">
        <f t="shared" si="50"/>
        <v>234.07728748000068</v>
      </c>
      <c r="R116" s="16">
        <f t="shared" si="50"/>
        <v>32.08792719999925</v>
      </c>
      <c r="S116" s="16">
        <f t="shared" si="50"/>
        <v>27.776507759999248</v>
      </c>
      <c r="T116" s="16">
        <f t="shared" si="50"/>
        <v>28.167577679999965</v>
      </c>
      <c r="U116" s="16">
        <f t="shared" si="50"/>
        <v>46.475669760000685</v>
      </c>
      <c r="V116" s="16">
        <f t="shared" si="50"/>
        <v>63.769196480001007</v>
      </c>
      <c r="W116" s="16">
        <f t="shared" si="50"/>
        <v>74.972130080001662</v>
      </c>
    </row>
    <row r="117" spans="1:23" x14ac:dyDescent="0.25">
      <c r="A117" s="10" t="s">
        <v>75</v>
      </c>
      <c r="B117" s="8">
        <f t="shared" ref="B117:W117" si="51">B19-B70</f>
        <v>-29.206102000000016</v>
      </c>
      <c r="C117" s="8">
        <f t="shared" si="51"/>
        <v>-48.678142000000022</v>
      </c>
      <c r="D117" s="8">
        <f t="shared" si="51"/>
        <v>-55.630841999999987</v>
      </c>
      <c r="E117" s="8">
        <f t="shared" si="51"/>
        <v>-46.712412000000015</v>
      </c>
      <c r="F117" s="8">
        <f t="shared" si="51"/>
        <v>-46.75904199999998</v>
      </c>
      <c r="G117" s="8">
        <f t="shared" si="51"/>
        <v>-62.912292560000012</v>
      </c>
      <c r="H117" s="8">
        <f t="shared" si="51"/>
        <v>-95.304048200000025</v>
      </c>
      <c r="I117" s="8">
        <f t="shared" si="51"/>
        <v>-80.389260560000039</v>
      </c>
      <c r="J117" s="8">
        <f t="shared" si="51"/>
        <v>-50.012518559999975</v>
      </c>
      <c r="K117" s="8">
        <f t="shared" si="51"/>
        <v>-33.084038560000025</v>
      </c>
      <c r="L117" s="8">
        <f t="shared" si="51"/>
        <v>-36.368918559999997</v>
      </c>
      <c r="M117" s="8">
        <f t="shared" si="51"/>
        <v>-0.76583856000000594</v>
      </c>
      <c r="N117" s="8">
        <f t="shared" si="51"/>
        <v>-10.343818560000006</v>
      </c>
      <c r="O117" s="8">
        <f t="shared" si="51"/>
        <v>-9.9661285600000014</v>
      </c>
      <c r="P117" s="8">
        <f t="shared" si="51"/>
        <v>-10.640248560000005</v>
      </c>
      <c r="Q117" s="8">
        <f t="shared" si="51"/>
        <v>-9.7879785600000044</v>
      </c>
      <c r="R117" s="8">
        <f t="shared" si="51"/>
        <v>4.0369507199999983</v>
      </c>
      <c r="S117" s="8">
        <f t="shared" si="51"/>
        <v>-8.3679840000002059E-2</v>
      </c>
      <c r="T117" s="8">
        <f t="shared" si="51"/>
        <v>-8.4116279999999932E-2</v>
      </c>
      <c r="U117" s="8">
        <f t="shared" si="51"/>
        <v>-9.0232920000001826E-2</v>
      </c>
      <c r="V117" s="8">
        <f t="shared" si="51"/>
        <v>-6.0587599999998076E-2</v>
      </c>
      <c r="W117" s="8">
        <f t="shared" si="51"/>
        <v>-9.9682480000002016E-2</v>
      </c>
    </row>
    <row r="118" spans="1:23" x14ac:dyDescent="0.25">
      <c r="A118" s="10" t="s">
        <v>58</v>
      </c>
      <c r="B118" s="8">
        <f t="shared" ref="B118:W118" si="52">B20-B71</f>
        <v>-20.435564559997147</v>
      </c>
      <c r="C118" s="8">
        <f t="shared" si="52"/>
        <v>-22.084671679998792</v>
      </c>
      <c r="D118" s="8">
        <f t="shared" si="52"/>
        <v>-21.657921520001764</v>
      </c>
      <c r="E118" s="8">
        <f t="shared" si="52"/>
        <v>-24.457317719999992</v>
      </c>
      <c r="F118" s="8">
        <f t="shared" si="52"/>
        <v>-35.296591800000897</v>
      </c>
      <c r="G118" s="8">
        <f t="shared" si="52"/>
        <v>-28.350706720002563</v>
      </c>
      <c r="H118" s="8">
        <f t="shared" si="52"/>
        <v>-451.68937700000242</v>
      </c>
      <c r="I118" s="8">
        <f t="shared" si="52"/>
        <v>-188.05160603999684</v>
      </c>
      <c r="J118" s="8">
        <f t="shared" si="52"/>
        <v>-82.09422356000141</v>
      </c>
      <c r="K118" s="8">
        <f t="shared" si="52"/>
        <v>-53.844668559997444</v>
      </c>
      <c r="L118" s="8">
        <f t="shared" si="52"/>
        <v>-160.77199244000076</v>
      </c>
      <c r="M118" s="8">
        <f t="shared" si="52"/>
        <v>100.24842567999622</v>
      </c>
      <c r="N118" s="8">
        <f t="shared" si="52"/>
        <v>-50.854505399996924</v>
      </c>
      <c r="O118" s="8">
        <f t="shared" si="52"/>
        <v>5.0254526800035819</v>
      </c>
      <c r="P118" s="8">
        <f t="shared" si="52"/>
        <v>-161.82513019999897</v>
      </c>
      <c r="Q118" s="8">
        <f t="shared" si="52"/>
        <v>119.56968600000073</v>
      </c>
      <c r="R118" s="8">
        <f t="shared" si="52"/>
        <v>-53.311853200000769</v>
      </c>
      <c r="S118" s="8">
        <f t="shared" si="52"/>
        <v>-47.849073560000761</v>
      </c>
      <c r="T118" s="8">
        <f t="shared" si="52"/>
        <v>-54.792212199999994</v>
      </c>
      <c r="U118" s="8">
        <f t="shared" si="52"/>
        <v>-51.164659919999394</v>
      </c>
      <c r="V118" s="8">
        <f t="shared" si="52"/>
        <v>-43.52028479999899</v>
      </c>
      <c r="W118" s="8">
        <f t="shared" si="52"/>
        <v>-47.802549839998392</v>
      </c>
    </row>
    <row r="119" spans="1:23" x14ac:dyDescent="0.25">
      <c r="A119" s="10" t="s">
        <v>57</v>
      </c>
      <c r="B119" s="8">
        <f t="shared" ref="B119:W119" si="53">B21-B72</f>
        <v>-1.3420190400000109</v>
      </c>
      <c r="C119" s="8">
        <f t="shared" si="53"/>
        <v>-1.4649193599999819</v>
      </c>
      <c r="D119" s="8">
        <f t="shared" si="53"/>
        <v>-1.2812394799999964</v>
      </c>
      <c r="E119" s="8">
        <f t="shared" si="53"/>
        <v>-1.4152146800000196</v>
      </c>
      <c r="F119" s="8">
        <f t="shared" si="53"/>
        <v>-1.4938484799999401</v>
      </c>
      <c r="G119" s="8">
        <f t="shared" si="53"/>
        <v>-1.3327510800000084</v>
      </c>
      <c r="H119" s="8">
        <f t="shared" si="53"/>
        <v>-1.3327510800000226</v>
      </c>
      <c r="I119" s="8">
        <f t="shared" si="53"/>
        <v>-1.4401377199999956</v>
      </c>
      <c r="J119" s="8">
        <f t="shared" si="53"/>
        <v>-1.5290835199999719</v>
      </c>
      <c r="K119" s="8">
        <f t="shared" si="53"/>
        <v>-1.3409369199999475</v>
      </c>
      <c r="L119" s="8">
        <f t="shared" si="53"/>
        <v>-1.3303313200000133</v>
      </c>
      <c r="M119" s="8">
        <f t="shared" si="53"/>
        <v>-1.3303626000000008</v>
      </c>
      <c r="N119" s="8">
        <f t="shared" si="53"/>
        <v>-1.2864523600000126</v>
      </c>
      <c r="O119" s="8">
        <f t="shared" si="53"/>
        <v>-1.2836739600000158</v>
      </c>
      <c r="P119" s="8">
        <f t="shared" si="53"/>
        <v>-1.1776148400000181</v>
      </c>
      <c r="Q119" s="8">
        <f t="shared" si="53"/>
        <v>-1.1974769199999997</v>
      </c>
      <c r="R119" s="8">
        <f t="shared" si="53"/>
        <v>-1.2212710400000049</v>
      </c>
      <c r="S119" s="8">
        <f t="shared" si="53"/>
        <v>-1.2597189600000007</v>
      </c>
      <c r="T119" s="8">
        <f t="shared" si="53"/>
        <v>-1.2740579200000042</v>
      </c>
      <c r="U119" s="8">
        <f t="shared" si="53"/>
        <v>-1.3326756399999766</v>
      </c>
      <c r="V119" s="8">
        <f t="shared" si="53"/>
        <v>-1.0612141599999916</v>
      </c>
      <c r="W119" s="8">
        <f t="shared" si="53"/>
        <v>-1.1480389200000047</v>
      </c>
    </row>
    <row r="120" spans="1:23" x14ac:dyDescent="0.25">
      <c r="A120" s="10" t="s">
        <v>59</v>
      </c>
      <c r="B120" s="8">
        <f t="shared" ref="B120:W120" si="54">B22-B73</f>
        <v>-2.2355479600000194</v>
      </c>
      <c r="C120" s="8">
        <f t="shared" si="54"/>
        <v>-2.1189842800000065</v>
      </c>
      <c r="D120" s="8">
        <f t="shared" si="54"/>
        <v>-2.172089040000003</v>
      </c>
      <c r="E120" s="8">
        <f t="shared" si="54"/>
        <v>-2.2865728800000511</v>
      </c>
      <c r="F120" s="8">
        <f t="shared" si="54"/>
        <v>-2.8771506800000282</v>
      </c>
      <c r="G120" s="8">
        <f t="shared" si="54"/>
        <v>-2.7053537600000368</v>
      </c>
      <c r="H120" s="8">
        <f t="shared" si="54"/>
        <v>-85.682531639999979</v>
      </c>
      <c r="I120" s="8">
        <f t="shared" si="54"/>
        <v>-85.115791080000008</v>
      </c>
      <c r="J120" s="8">
        <f t="shared" si="54"/>
        <v>-85.19240628</v>
      </c>
      <c r="K120" s="8">
        <f t="shared" si="54"/>
        <v>-72.369877519999989</v>
      </c>
      <c r="L120" s="8">
        <f t="shared" si="54"/>
        <v>-65.993005880000027</v>
      </c>
      <c r="M120" s="8">
        <f t="shared" si="54"/>
        <v>-65.708919800000047</v>
      </c>
      <c r="N120" s="8">
        <f t="shared" si="54"/>
        <v>-65.81493684000003</v>
      </c>
      <c r="O120" s="8">
        <f t="shared" si="54"/>
        <v>-65.77026884</v>
      </c>
      <c r="P120" s="8">
        <f t="shared" si="54"/>
        <v>-50.301119119999981</v>
      </c>
      <c r="Q120" s="8">
        <f t="shared" si="54"/>
        <v>-2.3944468800000323</v>
      </c>
      <c r="R120" s="8">
        <f t="shared" si="54"/>
        <v>-2.8774275999999759</v>
      </c>
      <c r="S120" s="8">
        <f t="shared" si="54"/>
        <v>-2.5410589599999867</v>
      </c>
      <c r="T120" s="8">
        <f t="shared" si="54"/>
        <v>-2.8104721600000175</v>
      </c>
      <c r="U120" s="8">
        <f t="shared" si="54"/>
        <v>-2.9918093599999338</v>
      </c>
      <c r="V120" s="8">
        <f t="shared" si="54"/>
        <v>-3.6616568400000347</v>
      </c>
      <c r="W120" s="8">
        <f t="shared" si="54"/>
        <v>7.5766329600000404</v>
      </c>
    </row>
    <row r="121" spans="1:23" x14ac:dyDescent="0.25">
      <c r="A121" s="10" t="s">
        <v>60</v>
      </c>
      <c r="B121" s="8">
        <f t="shared" ref="B121:W121" si="55">B23-B74</f>
        <v>61.609569999999998</v>
      </c>
      <c r="C121" s="8">
        <f t="shared" si="55"/>
        <v>106.50436000000001</v>
      </c>
      <c r="D121" s="8">
        <f t="shared" si="55"/>
        <v>107.07738000000001</v>
      </c>
      <c r="E121" s="8">
        <f t="shared" si="55"/>
        <v>109.81478</v>
      </c>
      <c r="F121" s="8">
        <f t="shared" si="55"/>
        <v>120.09504</v>
      </c>
      <c r="G121" s="8">
        <f t="shared" si="55"/>
        <v>147.29891476</v>
      </c>
      <c r="H121" s="8">
        <f t="shared" si="55"/>
        <v>146.82114408000001</v>
      </c>
      <c r="I121" s="8">
        <f t="shared" si="55"/>
        <v>125.91201239999999</v>
      </c>
      <c r="J121" s="8">
        <f t="shared" si="55"/>
        <v>140.30270096000001</v>
      </c>
      <c r="K121" s="8">
        <f t="shared" si="55"/>
        <v>144.98617704</v>
      </c>
      <c r="L121" s="8">
        <f t="shared" si="55"/>
        <v>156.17510796000002</v>
      </c>
      <c r="M121" s="8">
        <f t="shared" si="55"/>
        <v>141.75899384000002</v>
      </c>
      <c r="N121" s="8">
        <f t="shared" si="55"/>
        <v>128.82604275999998</v>
      </c>
      <c r="O121" s="8">
        <f t="shared" si="55"/>
        <v>136.84690392000002</v>
      </c>
      <c r="P121" s="8">
        <f t="shared" si="55"/>
        <v>138.93091472</v>
      </c>
      <c r="Q121" s="8">
        <f t="shared" si="55"/>
        <v>127.88750383999999</v>
      </c>
      <c r="R121" s="8">
        <f t="shared" si="55"/>
        <v>85.461528319999999</v>
      </c>
      <c r="S121" s="8">
        <f t="shared" si="55"/>
        <v>79.510039079999999</v>
      </c>
      <c r="T121" s="8">
        <f t="shared" si="55"/>
        <v>87.128436239999985</v>
      </c>
      <c r="U121" s="8">
        <f t="shared" si="55"/>
        <v>102.05504759999999</v>
      </c>
      <c r="V121" s="8">
        <f t="shared" si="55"/>
        <v>112.07293988000002</v>
      </c>
      <c r="W121" s="8">
        <f t="shared" si="55"/>
        <v>116.44576836000002</v>
      </c>
    </row>
    <row r="122" spans="1:23" x14ac:dyDescent="0.25">
      <c r="A122" s="15" t="s">
        <v>61</v>
      </c>
      <c r="B122" s="16">
        <f>SUM(B123:B125)</f>
        <v>13.398394973998393</v>
      </c>
      <c r="C122" s="16">
        <f t="shared" ref="C122:W122" si="56">SUM(C123:C125)</f>
        <v>-30.38081946240095</v>
      </c>
      <c r="D122" s="16">
        <f t="shared" si="56"/>
        <v>-9.2237437255995474</v>
      </c>
      <c r="E122" s="16">
        <f t="shared" si="56"/>
        <v>-54.519363878000036</v>
      </c>
      <c r="F122" s="16">
        <f t="shared" si="56"/>
        <v>-58.22952064840149</v>
      </c>
      <c r="G122" s="16">
        <f t="shared" si="56"/>
        <v>-101.94595472959861</v>
      </c>
      <c r="H122" s="16">
        <f t="shared" si="56"/>
        <v>-108.78942993880048</v>
      </c>
      <c r="I122" s="16">
        <f t="shared" si="56"/>
        <v>-119.25153945279953</v>
      </c>
      <c r="J122" s="16">
        <f t="shared" si="56"/>
        <v>-116.53339179119791</v>
      </c>
      <c r="K122" s="16">
        <f t="shared" si="56"/>
        <v>-99.7509231819962</v>
      </c>
      <c r="L122" s="16">
        <f t="shared" si="56"/>
        <v>-98.303904240000975</v>
      </c>
      <c r="M122" s="16">
        <f t="shared" si="56"/>
        <v>-156.48962702280005</v>
      </c>
      <c r="N122" s="16">
        <f t="shared" si="56"/>
        <v>-155.05310062359933</v>
      </c>
      <c r="O122" s="16">
        <f t="shared" si="56"/>
        <v>-153.60563089799848</v>
      </c>
      <c r="P122" s="16">
        <f t="shared" si="56"/>
        <v>-134.85371627840107</v>
      </c>
      <c r="Q122" s="16">
        <f t="shared" si="56"/>
        <v>-119.30975394840038</v>
      </c>
      <c r="R122" s="16">
        <f t="shared" si="56"/>
        <v>-137.12765644319836</v>
      </c>
      <c r="S122" s="16">
        <f t="shared" si="56"/>
        <v>-161.29858726959878</v>
      </c>
      <c r="T122" s="16">
        <f t="shared" si="56"/>
        <v>-203.19887812959973</v>
      </c>
      <c r="U122" s="16">
        <f t="shared" si="56"/>
        <v>-174.86454232360029</v>
      </c>
      <c r="V122" s="16">
        <f t="shared" si="56"/>
        <v>-152.91560349160238</v>
      </c>
      <c r="W122" s="16">
        <f t="shared" si="56"/>
        <v>24.378503713595364</v>
      </c>
    </row>
    <row r="123" spans="1:23" x14ac:dyDescent="0.25">
      <c r="A123" s="10" t="s">
        <v>62</v>
      </c>
      <c r="B123" s="8">
        <f t="shared" ref="B123:W123" si="57">B25-B76</f>
        <v>23.706339479999997</v>
      </c>
      <c r="C123" s="8">
        <f t="shared" si="57"/>
        <v>16.439872399999786</v>
      </c>
      <c r="D123" s="8">
        <f t="shared" si="57"/>
        <v>6.5318671600000471</v>
      </c>
      <c r="E123" s="8">
        <f t="shared" si="57"/>
        <v>1.6163295955998365</v>
      </c>
      <c r="F123" s="8">
        <f t="shared" si="57"/>
        <v>-1.2038536503998785</v>
      </c>
      <c r="G123" s="8">
        <f t="shared" si="57"/>
        <v>-17.006740844000205</v>
      </c>
      <c r="H123" s="8">
        <f t="shared" si="57"/>
        <v>-44.18021120360072</v>
      </c>
      <c r="I123" s="8">
        <f t="shared" si="57"/>
        <v>-38.338393049200704</v>
      </c>
      <c r="J123" s="8">
        <f t="shared" si="57"/>
        <v>-53.830349621999858</v>
      </c>
      <c r="K123" s="8">
        <f t="shared" si="57"/>
        <v>-51.780566760000056</v>
      </c>
      <c r="L123" s="8">
        <f t="shared" si="57"/>
        <v>-42.481457199999568</v>
      </c>
      <c r="M123" s="8">
        <f t="shared" si="57"/>
        <v>-96.051481199999898</v>
      </c>
      <c r="N123" s="8">
        <f t="shared" si="57"/>
        <v>-101.02946772000041</v>
      </c>
      <c r="O123" s="8">
        <f t="shared" si="57"/>
        <v>-87.015055079999911</v>
      </c>
      <c r="P123" s="8">
        <f t="shared" si="57"/>
        <v>-98.410786520000329</v>
      </c>
      <c r="Q123" s="8">
        <f t="shared" si="57"/>
        <v>-75.03410616000042</v>
      </c>
      <c r="R123" s="8">
        <f t="shared" si="57"/>
        <v>-85.9605996399996</v>
      </c>
      <c r="S123" s="8">
        <f t="shared" si="57"/>
        <v>-103.6161405200005</v>
      </c>
      <c r="T123" s="8">
        <f t="shared" si="57"/>
        <v>-138.25958424000055</v>
      </c>
      <c r="U123" s="8">
        <f t="shared" si="57"/>
        <v>-132.60715600000094</v>
      </c>
      <c r="V123" s="8">
        <f t="shared" si="57"/>
        <v>-19.352665599999455</v>
      </c>
      <c r="W123" s="8">
        <f t="shared" si="57"/>
        <v>126.25255403999995</v>
      </c>
    </row>
    <row r="124" spans="1:23" x14ac:dyDescent="0.25">
      <c r="A124" s="10" t="s">
        <v>63</v>
      </c>
      <c r="B124" s="8">
        <f t="shared" ref="B124:W124" si="58">B26-B77</f>
        <v>-0.11616334600148548</v>
      </c>
      <c r="C124" s="8">
        <f t="shared" si="58"/>
        <v>-36.503547502400579</v>
      </c>
      <c r="D124" s="8">
        <f t="shared" si="58"/>
        <v>-5.5798697255995648</v>
      </c>
      <c r="E124" s="8">
        <f t="shared" si="58"/>
        <v>-45.458493873599764</v>
      </c>
      <c r="F124" s="8">
        <f t="shared" si="58"/>
        <v>-46.520750518001478</v>
      </c>
      <c r="G124" s="8">
        <f t="shared" si="58"/>
        <v>-73.973014485598469</v>
      </c>
      <c r="H124" s="8">
        <f t="shared" si="58"/>
        <v>-54.199723655199705</v>
      </c>
      <c r="I124" s="8">
        <f t="shared" si="58"/>
        <v>-71.053366883598756</v>
      </c>
      <c r="J124" s="8">
        <f t="shared" si="58"/>
        <v>-52.325456969198058</v>
      </c>
      <c r="K124" s="8">
        <f t="shared" si="58"/>
        <v>-39.069920101996104</v>
      </c>
      <c r="L124" s="8">
        <f t="shared" si="58"/>
        <v>-47.572802120001143</v>
      </c>
      <c r="M124" s="8">
        <f t="shared" si="58"/>
        <v>-52.64226686280017</v>
      </c>
      <c r="N124" s="8">
        <f t="shared" si="58"/>
        <v>-46.488951463598823</v>
      </c>
      <c r="O124" s="8">
        <f t="shared" si="58"/>
        <v>-59.872749657998611</v>
      </c>
      <c r="P124" s="8">
        <f t="shared" si="58"/>
        <v>-30.373855598400951</v>
      </c>
      <c r="Q124" s="8">
        <f t="shared" si="58"/>
        <v>-38.495996948399807</v>
      </c>
      <c r="R124" s="8">
        <f t="shared" si="58"/>
        <v>-45.190850763198796</v>
      </c>
      <c r="S124" s="8">
        <f t="shared" si="58"/>
        <v>-51.391505109598256</v>
      </c>
      <c r="T124" s="8">
        <f t="shared" si="58"/>
        <v>-58.149096329599161</v>
      </c>
      <c r="U124" s="8">
        <f t="shared" si="58"/>
        <v>-40.082885283599353</v>
      </c>
      <c r="V124" s="8">
        <f t="shared" si="58"/>
        <v>-129.50101201160305</v>
      </c>
      <c r="W124" s="8">
        <f t="shared" si="58"/>
        <v>-91.593192206404638</v>
      </c>
    </row>
    <row r="125" spans="1:23" x14ac:dyDescent="0.25">
      <c r="A125" s="10" t="s">
        <v>64</v>
      </c>
      <c r="B125" s="8">
        <f t="shared" ref="B125:W125" si="59">B27-B78</f>
        <v>-10.191781160000119</v>
      </c>
      <c r="C125" s="8">
        <f t="shared" si="59"/>
        <v>-10.317144360000157</v>
      </c>
      <c r="D125" s="8">
        <f t="shared" si="59"/>
        <v>-10.17574116000003</v>
      </c>
      <c r="E125" s="8">
        <f t="shared" si="59"/>
        <v>-10.677199600000108</v>
      </c>
      <c r="F125" s="8">
        <f t="shared" si="59"/>
        <v>-10.504916480000134</v>
      </c>
      <c r="G125" s="8">
        <f t="shared" si="59"/>
        <v>-10.966199399999937</v>
      </c>
      <c r="H125" s="8">
        <f t="shared" si="59"/>
        <v>-10.409495080000056</v>
      </c>
      <c r="I125" s="8">
        <f t="shared" si="59"/>
        <v>-9.8597795200000746</v>
      </c>
      <c r="J125" s="8">
        <f t="shared" si="59"/>
        <v>-10.377585199999999</v>
      </c>
      <c r="K125" s="8">
        <f t="shared" si="59"/>
        <v>-8.9004363200000398</v>
      </c>
      <c r="L125" s="8">
        <f t="shared" si="59"/>
        <v>-8.2496449200002644</v>
      </c>
      <c r="M125" s="8">
        <f t="shared" si="59"/>
        <v>-7.7958789599999818</v>
      </c>
      <c r="N125" s="8">
        <f t="shared" si="59"/>
        <v>-7.5346814400000994</v>
      </c>
      <c r="O125" s="8">
        <f t="shared" si="59"/>
        <v>-6.7178261599999587</v>
      </c>
      <c r="P125" s="8">
        <f t="shared" si="59"/>
        <v>-6.0690741599997864</v>
      </c>
      <c r="Q125" s="8">
        <f t="shared" si="59"/>
        <v>-5.7796508400001585</v>
      </c>
      <c r="R125" s="8">
        <f t="shared" si="59"/>
        <v>-5.9762060399999655</v>
      </c>
      <c r="S125" s="8">
        <f t="shared" si="59"/>
        <v>-6.2909416400000282</v>
      </c>
      <c r="T125" s="8">
        <f t="shared" si="59"/>
        <v>-6.7901975600000242</v>
      </c>
      <c r="U125" s="8">
        <f t="shared" si="59"/>
        <v>-2.1745010399999956</v>
      </c>
      <c r="V125" s="8">
        <f t="shared" si="59"/>
        <v>-4.0619258799998761</v>
      </c>
      <c r="W125" s="8">
        <f t="shared" si="59"/>
        <v>-10.280858119999948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-4.6946028362526704E-6</v>
      </c>
      <c r="C131" s="16">
        <f t="shared" ref="C131:W131" si="65">SUM(C132:C135)</f>
        <v>-5.9573481507868564E-6</v>
      </c>
      <c r="D131" s="16">
        <f t="shared" si="65"/>
        <v>-9.8245552919706824E-6</v>
      </c>
      <c r="E131" s="16">
        <f t="shared" si="65"/>
        <v>2.5958020625771461E-6</v>
      </c>
      <c r="F131" s="16">
        <f t="shared" si="65"/>
        <v>2.1616239251898151E-6</v>
      </c>
      <c r="G131" s="16">
        <f t="shared" si="65"/>
        <v>8.5164254812752915E-6</v>
      </c>
      <c r="H131" s="16">
        <f t="shared" si="65"/>
        <v>-5.8276266372558894E-6</v>
      </c>
      <c r="I131" s="16">
        <f t="shared" si="65"/>
        <v>-8.0654303928895388E-6</v>
      </c>
      <c r="J131" s="16">
        <f t="shared" si="65"/>
        <v>6.0614567303218791E-6</v>
      </c>
      <c r="K131" s="16">
        <f t="shared" si="65"/>
        <v>1.8513529198571632E-6</v>
      </c>
      <c r="L131" s="16">
        <f t="shared" si="65"/>
        <v>-3.2588129954547185E-6</v>
      </c>
      <c r="M131" s="16">
        <f t="shared" si="65"/>
        <v>4.7039940511695022E-6</v>
      </c>
      <c r="N131" s="16">
        <f t="shared" si="65"/>
        <v>-5.886572779445487E-6</v>
      </c>
      <c r="O131" s="16">
        <f t="shared" si="65"/>
        <v>1.945871844100111E-6</v>
      </c>
      <c r="P131" s="16">
        <f t="shared" si="65"/>
        <v>-1.021521742927689E-5</v>
      </c>
      <c r="Q131" s="16">
        <f t="shared" si="65"/>
        <v>-2.2025461419161729E-6</v>
      </c>
      <c r="R131" s="16">
        <f t="shared" si="65"/>
        <v>5.3387338994070888E-10</v>
      </c>
      <c r="S131" s="16">
        <f t="shared" si="65"/>
        <v>7.2052217205964553E-6</v>
      </c>
      <c r="T131" s="16">
        <f t="shared" si="65"/>
        <v>1.3259633817597205E-6</v>
      </c>
      <c r="U131" s="16">
        <f t="shared" si="65"/>
        <v>2.8975977386380691E-6</v>
      </c>
      <c r="V131" s="16">
        <f t="shared" si="65"/>
        <v>-2.4231635507021565E-6</v>
      </c>
      <c r="W131" s="16">
        <f t="shared" si="65"/>
        <v>-6.8189558533049421E-7</v>
      </c>
    </row>
    <row r="132" spans="1:23" x14ac:dyDescent="0.25">
      <c r="A132" s="9" t="s">
        <v>69</v>
      </c>
      <c r="B132" s="8">
        <f t="shared" ref="B132:W132" si="66">B34-B85</f>
        <v>-1.4126662790658884E-6</v>
      </c>
      <c r="C132" s="8">
        <f t="shared" si="66"/>
        <v>-3.346407538629137E-6</v>
      </c>
      <c r="D132" s="8">
        <f t="shared" si="66"/>
        <v>-2.9426014407363255E-6</v>
      </c>
      <c r="E132" s="8">
        <f t="shared" si="66"/>
        <v>3.9163023757282645E-6</v>
      </c>
      <c r="F132" s="8">
        <f t="shared" si="66"/>
        <v>6.986829248489812E-7</v>
      </c>
      <c r="G132" s="8">
        <f t="shared" si="66"/>
        <v>3.5308125916344579E-6</v>
      </c>
      <c r="H132" s="8">
        <f t="shared" si="66"/>
        <v>-5.9100693761138245E-7</v>
      </c>
      <c r="I132" s="8">
        <f t="shared" si="66"/>
        <v>-1.3620519894175231E-6</v>
      </c>
      <c r="J132" s="8">
        <f t="shared" si="66"/>
        <v>4.6124478103592992E-6</v>
      </c>
      <c r="K132" s="8">
        <f t="shared" si="66"/>
        <v>5.18596607435029E-7</v>
      </c>
      <c r="L132" s="8">
        <f t="shared" si="66"/>
        <v>-4.7465625812037615E-6</v>
      </c>
      <c r="M132" s="8">
        <f t="shared" si="66"/>
        <v>1.0305245723429834E-6</v>
      </c>
      <c r="N132" s="8">
        <f t="shared" si="66"/>
        <v>9.0758385340450332E-7</v>
      </c>
      <c r="O132" s="8">
        <f t="shared" si="66"/>
        <v>-1.5306568457162939E-6</v>
      </c>
      <c r="P132" s="8">
        <f t="shared" si="66"/>
        <v>-3.0457713364739902E-6</v>
      </c>
      <c r="Q132" s="8">
        <f t="shared" si="66"/>
        <v>-1.4124332210485591E-6</v>
      </c>
      <c r="R132" s="8">
        <f t="shared" si="66"/>
        <v>-2.0332229269115487E-6</v>
      </c>
      <c r="S132" s="8">
        <f t="shared" si="66"/>
        <v>3.9769111026544124E-6</v>
      </c>
      <c r="T132" s="8">
        <f t="shared" si="66"/>
        <v>2.3807479010429233E-7</v>
      </c>
      <c r="U132" s="8">
        <f t="shared" si="66"/>
        <v>-2.8793624551326502E-6</v>
      </c>
      <c r="V132" s="8">
        <f t="shared" si="66"/>
        <v>-4.1016842260432895E-6</v>
      </c>
      <c r="W132" s="8">
        <f t="shared" si="66"/>
        <v>-7.619100870215334E-7</v>
      </c>
    </row>
    <row r="133" spans="1:23" x14ac:dyDescent="0.25">
      <c r="A133" s="9" t="s">
        <v>70</v>
      </c>
      <c r="B133" s="8">
        <f t="shared" ref="B133:W133" si="67">B35-B86</f>
        <v>1.4900000451234519E-6</v>
      </c>
      <c r="C133" s="8">
        <f t="shared" si="67"/>
        <v>4.8699998842494097E-6</v>
      </c>
      <c r="D133" s="8">
        <f t="shared" si="67"/>
        <v>-3.9500000639236532E-6</v>
      </c>
      <c r="E133" s="8">
        <f t="shared" si="67"/>
        <v>2.1000000000048757E-7</v>
      </c>
      <c r="F133" s="8">
        <f t="shared" si="67"/>
        <v>0</v>
      </c>
      <c r="G133" s="8">
        <f t="shared" si="67"/>
        <v>0</v>
      </c>
      <c r="H133" s="8">
        <f t="shared" si="67"/>
        <v>0</v>
      </c>
      <c r="I133" s="8">
        <f t="shared" si="67"/>
        <v>0</v>
      </c>
      <c r="J133" s="8">
        <f t="shared" si="67"/>
        <v>0</v>
      </c>
      <c r="K133" s="8">
        <f t="shared" si="67"/>
        <v>0</v>
      </c>
      <c r="L133" s="8">
        <f t="shared" si="67"/>
        <v>0</v>
      </c>
      <c r="M133" s="8">
        <f t="shared" si="67"/>
        <v>0</v>
      </c>
      <c r="N133" s="8">
        <f t="shared" si="67"/>
        <v>0</v>
      </c>
      <c r="O133" s="8">
        <f t="shared" si="67"/>
        <v>0</v>
      </c>
      <c r="P133" s="8">
        <f t="shared" si="67"/>
        <v>0</v>
      </c>
      <c r="Q133" s="8">
        <f t="shared" si="67"/>
        <v>0</v>
      </c>
      <c r="R133" s="8">
        <f t="shared" si="67"/>
        <v>0</v>
      </c>
      <c r="S133" s="8">
        <f t="shared" si="67"/>
        <v>0</v>
      </c>
      <c r="T133" s="8">
        <f t="shared" si="67"/>
        <v>0</v>
      </c>
      <c r="U133" s="8">
        <f t="shared" si="67"/>
        <v>0</v>
      </c>
      <c r="V133" s="8">
        <f t="shared" si="67"/>
        <v>0</v>
      </c>
      <c r="W133" s="8">
        <f t="shared" si="67"/>
        <v>0</v>
      </c>
    </row>
    <row r="134" spans="1:23" x14ac:dyDescent="0.25">
      <c r="A134" s="9" t="s">
        <v>71</v>
      </c>
      <c r="B134" s="8">
        <f t="shared" ref="B134:W134" si="68">B36-B87</f>
        <v>0</v>
      </c>
      <c r="C134" s="8">
        <f t="shared" si="68"/>
        <v>0</v>
      </c>
      <c r="D134" s="8">
        <f t="shared" si="68"/>
        <v>0</v>
      </c>
      <c r="E134" s="8">
        <f t="shared" si="68"/>
        <v>0</v>
      </c>
      <c r="F134" s="8">
        <f t="shared" si="68"/>
        <v>0</v>
      </c>
      <c r="G134" s="8">
        <f t="shared" si="68"/>
        <v>0</v>
      </c>
      <c r="H134" s="8">
        <f t="shared" si="68"/>
        <v>0</v>
      </c>
      <c r="I134" s="8">
        <f t="shared" si="68"/>
        <v>0</v>
      </c>
      <c r="J134" s="8">
        <f t="shared" si="68"/>
        <v>0</v>
      </c>
      <c r="K134" s="8">
        <f t="shared" si="68"/>
        <v>0</v>
      </c>
      <c r="L134" s="8">
        <f t="shared" si="68"/>
        <v>0</v>
      </c>
      <c r="M134" s="8">
        <f t="shared" si="68"/>
        <v>0</v>
      </c>
      <c r="N134" s="8">
        <f t="shared" si="68"/>
        <v>0</v>
      </c>
      <c r="O134" s="8">
        <f t="shared" si="68"/>
        <v>0</v>
      </c>
      <c r="P134" s="8">
        <f t="shared" si="68"/>
        <v>0</v>
      </c>
      <c r="Q134" s="8">
        <f t="shared" si="68"/>
        <v>0</v>
      </c>
      <c r="R134" s="8">
        <f t="shared" si="68"/>
        <v>0</v>
      </c>
      <c r="S134" s="8">
        <f t="shared" si="68"/>
        <v>0</v>
      </c>
      <c r="T134" s="8">
        <f t="shared" si="68"/>
        <v>0</v>
      </c>
      <c r="U134" s="8">
        <f t="shared" si="68"/>
        <v>0</v>
      </c>
      <c r="V134" s="8">
        <f t="shared" si="68"/>
        <v>0</v>
      </c>
      <c r="W134" s="8">
        <f t="shared" si="68"/>
        <v>0</v>
      </c>
    </row>
    <row r="135" spans="1:23" x14ac:dyDescent="0.25">
      <c r="A135" s="9" t="s">
        <v>67</v>
      </c>
      <c r="B135" s="8">
        <f t="shared" ref="B135:W135" si="69">SUM(B37:B41)-B88</f>
        <v>-4.7719366023102339E-6</v>
      </c>
      <c r="C135" s="8">
        <f t="shared" si="69"/>
        <v>-7.4809404964071291E-6</v>
      </c>
      <c r="D135" s="8">
        <f t="shared" si="69"/>
        <v>-2.9319537873107038E-6</v>
      </c>
      <c r="E135" s="8">
        <f t="shared" si="69"/>
        <v>-1.530500313151606E-6</v>
      </c>
      <c r="F135" s="8">
        <f t="shared" si="69"/>
        <v>1.4629410003408339E-6</v>
      </c>
      <c r="G135" s="8">
        <f t="shared" si="69"/>
        <v>4.9856128896408336E-6</v>
      </c>
      <c r="H135" s="8">
        <f t="shared" si="69"/>
        <v>-5.2366196996445069E-6</v>
      </c>
      <c r="I135" s="8">
        <f t="shared" si="69"/>
        <v>-6.7033784034720156E-6</v>
      </c>
      <c r="J135" s="8">
        <f t="shared" si="69"/>
        <v>1.44900891996258E-6</v>
      </c>
      <c r="K135" s="8">
        <f t="shared" si="69"/>
        <v>1.3327563124221342E-6</v>
      </c>
      <c r="L135" s="8">
        <f t="shared" si="69"/>
        <v>1.487749585749043E-6</v>
      </c>
      <c r="M135" s="8">
        <f t="shared" si="69"/>
        <v>3.6734694788265188E-6</v>
      </c>
      <c r="N135" s="8">
        <f t="shared" si="69"/>
        <v>-6.7941566328499903E-6</v>
      </c>
      <c r="O135" s="8">
        <f t="shared" si="69"/>
        <v>3.4765286898164049E-6</v>
      </c>
      <c r="P135" s="8">
        <f t="shared" si="69"/>
        <v>-7.1694460928029002E-6</v>
      </c>
      <c r="Q135" s="8">
        <f t="shared" si="69"/>
        <v>-7.9011292086761387E-7</v>
      </c>
      <c r="R135" s="8">
        <f t="shared" si="69"/>
        <v>2.0337568003014894E-6</v>
      </c>
      <c r="S135" s="8">
        <f t="shared" si="69"/>
        <v>3.2283106179420429E-6</v>
      </c>
      <c r="T135" s="8">
        <f t="shared" si="69"/>
        <v>1.0878885916554282E-6</v>
      </c>
      <c r="U135" s="8">
        <f t="shared" si="69"/>
        <v>5.7769601937707193E-6</v>
      </c>
      <c r="V135" s="8">
        <f t="shared" si="69"/>
        <v>1.678520675341133E-6</v>
      </c>
      <c r="W135" s="8">
        <f t="shared" si="69"/>
        <v>8.0014501691039186E-8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11.043137839999758</v>
      </c>
      <c r="C139" s="16">
        <f t="shared" ref="C139:W139" si="73">SUM(C140:C141)</f>
        <v>27.784659599999827</v>
      </c>
      <c r="D139" s="16">
        <f t="shared" si="73"/>
        <v>33.480740559999958</v>
      </c>
      <c r="E139" s="16">
        <f t="shared" si="73"/>
        <v>24.375264640000069</v>
      </c>
      <c r="F139" s="16">
        <f t="shared" si="73"/>
        <v>26.525231680000218</v>
      </c>
      <c r="G139" s="16">
        <f t="shared" si="73"/>
        <v>32.204400039999484</v>
      </c>
      <c r="H139" s="16">
        <f t="shared" si="73"/>
        <v>356.95154815999956</v>
      </c>
      <c r="I139" s="16">
        <f t="shared" si="73"/>
        <v>44.189941959999373</v>
      </c>
      <c r="J139" s="16">
        <f t="shared" si="73"/>
        <v>13.863042319999238</v>
      </c>
      <c r="K139" s="16">
        <f t="shared" si="73"/>
        <v>515.52430140000024</v>
      </c>
      <c r="L139" s="16">
        <f t="shared" si="73"/>
        <v>71.924211679999814</v>
      </c>
      <c r="M139" s="16">
        <f t="shared" si="73"/>
        <v>-23.18563359999996</v>
      </c>
      <c r="N139" s="16">
        <f t="shared" si="73"/>
        <v>-13.73801236000071</v>
      </c>
      <c r="O139" s="16">
        <f t="shared" si="73"/>
        <v>61.922640639999827</v>
      </c>
      <c r="P139" s="16">
        <f t="shared" si="73"/>
        <v>-9.0542894399997067</v>
      </c>
      <c r="Q139" s="16">
        <f t="shared" si="73"/>
        <v>-12.950529600000323</v>
      </c>
      <c r="R139" s="16">
        <f t="shared" si="73"/>
        <v>-31.187498480000102</v>
      </c>
      <c r="S139" s="16">
        <f t="shared" si="73"/>
        <v>-26.831660000000454</v>
      </c>
      <c r="T139" s="16">
        <f t="shared" si="73"/>
        <v>-29.165572560000669</v>
      </c>
      <c r="U139" s="16">
        <f t="shared" si="73"/>
        <v>-28.266102879999494</v>
      </c>
      <c r="V139" s="16">
        <f t="shared" si="73"/>
        <v>-13.701755680000247</v>
      </c>
      <c r="W139" s="16">
        <f t="shared" si="73"/>
        <v>-15.136292160000266</v>
      </c>
    </row>
    <row r="140" spans="1:23" x14ac:dyDescent="0.25">
      <c r="A140" s="9" t="s">
        <v>73</v>
      </c>
      <c r="B140" s="8">
        <f t="shared" ref="B140:W140" si="74">B46-B93</f>
        <v>17.127139999999827</v>
      </c>
      <c r="C140" s="8">
        <f t="shared" si="74"/>
        <v>34.191939999999704</v>
      </c>
      <c r="D140" s="8">
        <f t="shared" si="74"/>
        <v>39.66922999999997</v>
      </c>
      <c r="E140" s="8">
        <f t="shared" si="74"/>
        <v>31.776020000000244</v>
      </c>
      <c r="F140" s="8">
        <f t="shared" si="74"/>
        <v>32.852220000000216</v>
      </c>
      <c r="G140" s="8">
        <f t="shared" si="74"/>
        <v>36.066209999999501</v>
      </c>
      <c r="H140" s="8">
        <f t="shared" si="74"/>
        <v>364.92017999999962</v>
      </c>
      <c r="I140" s="8">
        <f t="shared" si="74"/>
        <v>49.186929999999393</v>
      </c>
      <c r="J140" s="8">
        <f t="shared" si="74"/>
        <v>18.947069999999258</v>
      </c>
      <c r="K140" s="8">
        <f t="shared" si="74"/>
        <v>517.87502000000018</v>
      </c>
      <c r="L140" s="8">
        <f t="shared" si="74"/>
        <v>77.445999999999913</v>
      </c>
      <c r="M140" s="8">
        <f t="shared" si="74"/>
        <v>-17.554579999999987</v>
      </c>
      <c r="N140" s="8">
        <f t="shared" si="74"/>
        <v>-9.0285600000006525</v>
      </c>
      <c r="O140" s="8">
        <f t="shared" si="74"/>
        <v>74.405439999999771</v>
      </c>
      <c r="P140" s="8">
        <f t="shared" si="74"/>
        <v>-8.4312599999998383</v>
      </c>
      <c r="Q140" s="8">
        <f t="shared" si="74"/>
        <v>-6.7023900000003778</v>
      </c>
      <c r="R140" s="8">
        <f t="shared" si="74"/>
        <v>-24.803280000000086</v>
      </c>
      <c r="S140" s="8">
        <f t="shared" si="74"/>
        <v>-21.270799200000511</v>
      </c>
      <c r="T140" s="8">
        <f t="shared" si="74"/>
        <v>-22.985922160000428</v>
      </c>
      <c r="U140" s="8">
        <f t="shared" si="74"/>
        <v>-23.245909839999513</v>
      </c>
      <c r="V140" s="8">
        <f t="shared" si="74"/>
        <v>-8.2507910400001947</v>
      </c>
      <c r="W140" s="8">
        <f t="shared" si="74"/>
        <v>-9.2135345600001983</v>
      </c>
    </row>
    <row r="141" spans="1:23" x14ac:dyDescent="0.25">
      <c r="A141" s="11" t="s">
        <v>74</v>
      </c>
      <c r="B141" s="12">
        <f t="shared" ref="B141:W141" si="75">B47-B94</f>
        <v>-6.0840021600000682</v>
      </c>
      <c r="C141" s="12">
        <f t="shared" si="75"/>
        <v>-6.4072803999998769</v>
      </c>
      <c r="D141" s="12">
        <f t="shared" si="75"/>
        <v>-6.1884894400000121</v>
      </c>
      <c r="E141" s="12">
        <f t="shared" si="75"/>
        <v>-7.4007553600001756</v>
      </c>
      <c r="F141" s="12">
        <f t="shared" si="75"/>
        <v>-6.3269883199999981</v>
      </c>
      <c r="G141" s="12">
        <f t="shared" si="75"/>
        <v>-3.8618099600000164</v>
      </c>
      <c r="H141" s="12">
        <f t="shared" si="75"/>
        <v>-7.9686318400000573</v>
      </c>
      <c r="I141" s="12">
        <f t="shared" si="75"/>
        <v>-4.9969880400000193</v>
      </c>
      <c r="J141" s="12">
        <f t="shared" si="75"/>
        <v>-5.0840276800000197</v>
      </c>
      <c r="K141" s="12">
        <f t="shared" si="75"/>
        <v>-2.3507185999999933</v>
      </c>
      <c r="L141" s="12">
        <f t="shared" si="75"/>
        <v>-5.5217883200000983</v>
      </c>
      <c r="M141" s="12">
        <f t="shared" si="75"/>
        <v>-5.6310535999999729</v>
      </c>
      <c r="N141" s="12">
        <f t="shared" si="75"/>
        <v>-4.7094523600000571</v>
      </c>
      <c r="O141" s="12">
        <f t="shared" si="75"/>
        <v>-12.482799359999944</v>
      </c>
      <c r="P141" s="12">
        <f t="shared" si="75"/>
        <v>-0.62302943999986837</v>
      </c>
      <c r="Q141" s="12">
        <f t="shared" si="75"/>
        <v>-6.2481395999999449</v>
      </c>
      <c r="R141" s="12">
        <f t="shared" si="75"/>
        <v>-6.3842184800000155</v>
      </c>
      <c r="S141" s="12">
        <f t="shared" si="75"/>
        <v>-5.5608607999999435</v>
      </c>
      <c r="T141" s="12">
        <f t="shared" si="75"/>
        <v>-6.1796504000002415</v>
      </c>
      <c r="U141" s="12">
        <f t="shared" si="75"/>
        <v>-5.020193039999981</v>
      </c>
      <c r="V141" s="12">
        <f t="shared" si="75"/>
        <v>-5.450964640000052</v>
      </c>
      <c r="W141" s="12">
        <f t="shared" si="75"/>
        <v>-5.9227576000000681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16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482332.02032000001</v>
      </c>
      <c r="C3" s="5">
        <f t="shared" ref="C3:W3" si="0">SUM(C4,C33,C42,C43,C44,C45)</f>
        <v>482957.43016999995</v>
      </c>
      <c r="D3" s="5">
        <f t="shared" si="0"/>
        <v>490043.74886999995</v>
      </c>
      <c r="E3" s="5">
        <f t="shared" si="0"/>
        <v>510071.79715999996</v>
      </c>
      <c r="F3" s="5">
        <f t="shared" si="0"/>
        <v>516137.45664000005</v>
      </c>
      <c r="G3" s="5">
        <f t="shared" si="0"/>
        <v>517483.28755000012</v>
      </c>
      <c r="H3" s="5">
        <f t="shared" si="0"/>
        <v>513319.95162000001</v>
      </c>
      <c r="I3" s="5">
        <f t="shared" si="0"/>
        <v>507961.79126000003</v>
      </c>
      <c r="J3" s="5">
        <f t="shared" si="0"/>
        <v>496555.80080000003</v>
      </c>
      <c r="K3" s="5">
        <f t="shared" si="0"/>
        <v>440123.67312000011</v>
      </c>
      <c r="L3" s="5">
        <f t="shared" si="0"/>
        <v>453477.90893000003</v>
      </c>
      <c r="M3" s="5">
        <f t="shared" si="0"/>
        <v>440551.23229999992</v>
      </c>
      <c r="N3" s="5">
        <f t="shared" si="0"/>
        <v>419944.97797999997</v>
      </c>
      <c r="O3" s="5">
        <f t="shared" si="0"/>
        <v>385099.72734000004</v>
      </c>
      <c r="P3" s="5">
        <f t="shared" si="0"/>
        <v>364189.34265999997</v>
      </c>
      <c r="Q3" s="5">
        <f t="shared" si="0"/>
        <v>376466.83967999998</v>
      </c>
      <c r="R3" s="5">
        <f t="shared" si="0"/>
        <v>374894.45638999995</v>
      </c>
      <c r="S3" s="5">
        <f t="shared" si="0"/>
        <v>370492.03244000004</v>
      </c>
      <c r="T3" s="5">
        <f t="shared" si="0"/>
        <v>367932.59638</v>
      </c>
      <c r="U3" s="5">
        <f t="shared" si="0"/>
        <v>358208.73797999992</v>
      </c>
      <c r="V3" s="5">
        <f t="shared" si="0"/>
        <v>311263.06396000006</v>
      </c>
      <c r="W3" s="5">
        <f t="shared" si="0"/>
        <v>347824.33997999999</v>
      </c>
    </row>
    <row r="4" spans="1:23" x14ac:dyDescent="0.25">
      <c r="A4" s="13" t="s">
        <v>115</v>
      </c>
      <c r="B4" s="14">
        <f>SUM(B5,B31,B32)</f>
        <v>443929.70253999997</v>
      </c>
      <c r="C4" s="14">
        <f t="shared" ref="C4:W4" si="1">SUM(C5,C31,C32)</f>
        <v>443250.69616999995</v>
      </c>
      <c r="D4" s="14">
        <f t="shared" si="1"/>
        <v>450794.72408000001</v>
      </c>
      <c r="E4" s="14">
        <f t="shared" si="1"/>
        <v>467903.94047999993</v>
      </c>
      <c r="F4" s="14">
        <f t="shared" si="1"/>
        <v>472587.96281</v>
      </c>
      <c r="G4" s="14">
        <f t="shared" si="1"/>
        <v>472848.66448000009</v>
      </c>
      <c r="H4" s="14">
        <f t="shared" si="1"/>
        <v>467445.89512999996</v>
      </c>
      <c r="I4" s="14">
        <f t="shared" si="1"/>
        <v>460830.07996000006</v>
      </c>
      <c r="J4" s="14">
        <f t="shared" si="1"/>
        <v>451697.85148999997</v>
      </c>
      <c r="K4" s="14">
        <f t="shared" si="1"/>
        <v>403112.89686000004</v>
      </c>
      <c r="L4" s="14">
        <f t="shared" si="1"/>
        <v>414322.02792000002</v>
      </c>
      <c r="M4" s="14">
        <f t="shared" si="1"/>
        <v>402902.93745999999</v>
      </c>
      <c r="N4" s="14">
        <f t="shared" si="1"/>
        <v>385415.20392</v>
      </c>
      <c r="O4" s="14">
        <f t="shared" si="1"/>
        <v>353248.02329000004</v>
      </c>
      <c r="P4" s="14">
        <f t="shared" si="1"/>
        <v>333872.40690999996</v>
      </c>
      <c r="Q4" s="14">
        <f t="shared" si="1"/>
        <v>346340.13371999998</v>
      </c>
      <c r="R4" s="14">
        <f t="shared" si="1"/>
        <v>343310.68258999998</v>
      </c>
      <c r="S4" s="14">
        <f t="shared" si="1"/>
        <v>337839.96898000001</v>
      </c>
      <c r="T4" s="14">
        <f t="shared" si="1"/>
        <v>333962.31630000001</v>
      </c>
      <c r="U4" s="14">
        <f t="shared" si="1"/>
        <v>324875.92572999996</v>
      </c>
      <c r="V4" s="14">
        <f t="shared" si="1"/>
        <v>289076.26304000005</v>
      </c>
      <c r="W4" s="14">
        <f t="shared" si="1"/>
        <v>321461.83298000001</v>
      </c>
    </row>
    <row r="5" spans="1:23" x14ac:dyDescent="0.25">
      <c r="A5" s="9" t="s">
        <v>116</v>
      </c>
      <c r="B5" s="8">
        <f>SUM(B6,B10,B18,B24,B28)</f>
        <v>440667.78442999994</v>
      </c>
      <c r="C5" s="8">
        <f t="shared" ref="C5:W5" si="2">SUM(C6,C10,C18,C24,C28)</f>
        <v>440179.82349999994</v>
      </c>
      <c r="D5" s="8">
        <f t="shared" si="2"/>
        <v>447951.75589999999</v>
      </c>
      <c r="E5" s="8">
        <f t="shared" si="2"/>
        <v>464520.41874999995</v>
      </c>
      <c r="F5" s="8">
        <f t="shared" si="2"/>
        <v>469941.93151999998</v>
      </c>
      <c r="G5" s="8">
        <f t="shared" si="2"/>
        <v>470291.59753000009</v>
      </c>
      <c r="H5" s="8">
        <f t="shared" si="2"/>
        <v>464854.41071999999</v>
      </c>
      <c r="I5" s="8">
        <f t="shared" si="2"/>
        <v>458303.78984000004</v>
      </c>
      <c r="J5" s="8">
        <f t="shared" si="2"/>
        <v>449101.80466999998</v>
      </c>
      <c r="K5" s="8">
        <f t="shared" si="2"/>
        <v>400881.39297000004</v>
      </c>
      <c r="L5" s="8">
        <f t="shared" si="2"/>
        <v>411945.06706000003</v>
      </c>
      <c r="M5" s="8">
        <f t="shared" si="2"/>
        <v>400287.77158</v>
      </c>
      <c r="N5" s="8">
        <f t="shared" si="2"/>
        <v>382887.42255999998</v>
      </c>
      <c r="O5" s="8">
        <f t="shared" si="2"/>
        <v>350546.41598000005</v>
      </c>
      <c r="P5" s="8">
        <f t="shared" si="2"/>
        <v>331371.26215999998</v>
      </c>
      <c r="Q5" s="8">
        <f t="shared" si="2"/>
        <v>343765.85174999997</v>
      </c>
      <c r="R5" s="8">
        <f t="shared" si="2"/>
        <v>341121.99283999996</v>
      </c>
      <c r="S5" s="8">
        <f t="shared" si="2"/>
        <v>335488.70864000003</v>
      </c>
      <c r="T5" s="8">
        <f t="shared" si="2"/>
        <v>331667.16814000002</v>
      </c>
      <c r="U5" s="8">
        <f t="shared" si="2"/>
        <v>322119.66220999998</v>
      </c>
      <c r="V5" s="8">
        <f t="shared" si="2"/>
        <v>286963.90770000004</v>
      </c>
      <c r="W5" s="8">
        <f t="shared" si="2"/>
        <v>319646.20061</v>
      </c>
    </row>
    <row r="6" spans="1:23" x14ac:dyDescent="0.25">
      <c r="A6" s="15" t="s">
        <v>117</v>
      </c>
      <c r="B6" s="16">
        <f>SUM(B7:B9)</f>
        <v>144272.83822999999</v>
      </c>
      <c r="C6" s="16">
        <f t="shared" ref="C6:W6" si="3">SUM(C7:C9)</f>
        <v>142817.62482</v>
      </c>
      <c r="D6" s="16">
        <f t="shared" si="3"/>
        <v>153803.99471</v>
      </c>
      <c r="E6" s="16">
        <f t="shared" si="3"/>
        <v>158890.93294</v>
      </c>
      <c r="F6" s="16">
        <f t="shared" si="3"/>
        <v>160712.93974999999</v>
      </c>
      <c r="G6" s="16">
        <f t="shared" si="3"/>
        <v>159227.36088000002</v>
      </c>
      <c r="H6" s="16">
        <f t="shared" si="3"/>
        <v>161489.53480000002</v>
      </c>
      <c r="I6" s="16">
        <f t="shared" si="3"/>
        <v>158483.30392999999</v>
      </c>
      <c r="J6" s="16">
        <f t="shared" si="3"/>
        <v>155423.38557999997</v>
      </c>
      <c r="K6" s="16">
        <f t="shared" si="3"/>
        <v>133491.01449</v>
      </c>
      <c r="L6" s="16">
        <f t="shared" si="3"/>
        <v>136885.38897</v>
      </c>
      <c r="M6" s="16">
        <f t="shared" si="3"/>
        <v>132748.29656999998</v>
      </c>
      <c r="N6" s="16">
        <f t="shared" si="3"/>
        <v>127688.80196000001</v>
      </c>
      <c r="O6" s="16">
        <f t="shared" si="3"/>
        <v>108537.55315000001</v>
      </c>
      <c r="P6" s="16">
        <f t="shared" si="3"/>
        <v>99915.569689999989</v>
      </c>
      <c r="Q6" s="16">
        <f t="shared" si="3"/>
        <v>105486.27515999999</v>
      </c>
      <c r="R6" s="16">
        <f t="shared" si="3"/>
        <v>104138.16832999999</v>
      </c>
      <c r="S6" s="16">
        <f t="shared" si="3"/>
        <v>104287.08891000001</v>
      </c>
      <c r="T6" s="16">
        <f t="shared" si="3"/>
        <v>95334.783160000006</v>
      </c>
      <c r="U6" s="16">
        <f t="shared" si="3"/>
        <v>91234.582569999999</v>
      </c>
      <c r="V6" s="16">
        <f t="shared" si="3"/>
        <v>81212.422640000004</v>
      </c>
      <c r="W6" s="16">
        <f t="shared" si="3"/>
        <v>86008.663629999995</v>
      </c>
    </row>
    <row r="7" spans="1:23" x14ac:dyDescent="0.25">
      <c r="A7" s="10" t="s">
        <v>118</v>
      </c>
      <c r="B7" s="8">
        <v>109193.31606</v>
      </c>
      <c r="C7" s="8">
        <v>106684.52527</v>
      </c>
      <c r="D7" s="8">
        <v>115559.45676</v>
      </c>
      <c r="E7" s="8">
        <v>121641.37599</v>
      </c>
      <c r="F7" s="8">
        <v>120598.18213</v>
      </c>
      <c r="G7" s="8">
        <v>115444.55486</v>
      </c>
      <c r="H7" s="8">
        <v>118202.56612</v>
      </c>
      <c r="I7" s="8">
        <v>115170.69951999999</v>
      </c>
      <c r="J7" s="8">
        <v>114368.20233</v>
      </c>
      <c r="K7" s="8">
        <v>99031.237510000006</v>
      </c>
      <c r="L7" s="8">
        <v>97194.97623</v>
      </c>
      <c r="M7" s="8">
        <v>93759.327019999997</v>
      </c>
      <c r="N7" s="8">
        <v>91700.099119999999</v>
      </c>
      <c r="O7" s="8">
        <v>78792.747600000002</v>
      </c>
      <c r="P7" s="8">
        <v>71654.265960000004</v>
      </c>
      <c r="Q7" s="8">
        <v>78921.97176</v>
      </c>
      <c r="R7" s="8">
        <v>76288.770269999994</v>
      </c>
      <c r="S7" s="8">
        <v>78127.278109999999</v>
      </c>
      <c r="T7" s="8">
        <v>70206.922860000006</v>
      </c>
      <c r="U7" s="8">
        <v>67034.423599999995</v>
      </c>
      <c r="V7" s="8">
        <v>59920.922659999997</v>
      </c>
      <c r="W7" s="8">
        <v>64806.404470000001</v>
      </c>
    </row>
    <row r="8" spans="1:23" x14ac:dyDescent="0.25">
      <c r="A8" s="10" t="s">
        <v>119</v>
      </c>
      <c r="B8" s="8">
        <v>22223.345430000001</v>
      </c>
      <c r="C8" s="8">
        <v>22829.168720000001</v>
      </c>
      <c r="D8" s="8">
        <v>24561.24209</v>
      </c>
      <c r="E8" s="8">
        <v>23429.837780000002</v>
      </c>
      <c r="F8" s="8">
        <v>26289.06191</v>
      </c>
      <c r="G8" s="8">
        <v>27875.751680000001</v>
      </c>
      <c r="H8" s="8">
        <v>27796.363730000001</v>
      </c>
      <c r="I8" s="8">
        <v>29333.448970000001</v>
      </c>
      <c r="J8" s="8">
        <v>27898.51758</v>
      </c>
      <c r="K8" s="8">
        <v>25460.438770000001</v>
      </c>
      <c r="L8" s="8">
        <v>28258.235499999999</v>
      </c>
      <c r="M8" s="8">
        <v>26862.40451</v>
      </c>
      <c r="N8" s="8">
        <v>25724.584780000001</v>
      </c>
      <c r="O8" s="8">
        <v>22138.769779999999</v>
      </c>
      <c r="P8" s="8">
        <v>20999.141179999999</v>
      </c>
      <c r="Q8" s="8">
        <v>20947.13651</v>
      </c>
      <c r="R8" s="8">
        <v>21325.012790000001</v>
      </c>
      <c r="S8" s="8">
        <v>20618.46833</v>
      </c>
      <c r="T8" s="8">
        <v>19691.303469999999</v>
      </c>
      <c r="U8" s="8">
        <v>18986.153630000001</v>
      </c>
      <c r="V8" s="8">
        <v>17447.59647</v>
      </c>
      <c r="W8" s="8">
        <v>16547.989310000001</v>
      </c>
    </row>
    <row r="9" spans="1:23" x14ac:dyDescent="0.25">
      <c r="A9" s="10" t="s">
        <v>120</v>
      </c>
      <c r="B9" s="8">
        <v>12856.176740000001</v>
      </c>
      <c r="C9" s="8">
        <v>13303.930829999999</v>
      </c>
      <c r="D9" s="8">
        <v>13683.29586</v>
      </c>
      <c r="E9" s="8">
        <v>13819.71917</v>
      </c>
      <c r="F9" s="8">
        <v>13825.69571</v>
      </c>
      <c r="G9" s="8">
        <v>15907.054340000001</v>
      </c>
      <c r="H9" s="8">
        <v>15490.604950000001</v>
      </c>
      <c r="I9" s="8">
        <v>13979.15544</v>
      </c>
      <c r="J9" s="8">
        <v>13156.66567</v>
      </c>
      <c r="K9" s="8">
        <v>8999.3382099999999</v>
      </c>
      <c r="L9" s="8">
        <v>11432.177240000001</v>
      </c>
      <c r="M9" s="8">
        <v>12126.565039999999</v>
      </c>
      <c r="N9" s="8">
        <v>10264.118060000001</v>
      </c>
      <c r="O9" s="8">
        <v>7606.0357700000004</v>
      </c>
      <c r="P9" s="8">
        <v>7262.16255</v>
      </c>
      <c r="Q9" s="8">
        <v>5617.1668900000004</v>
      </c>
      <c r="R9" s="8">
        <v>6524.3852699999998</v>
      </c>
      <c r="S9" s="8">
        <v>5541.3424699999996</v>
      </c>
      <c r="T9" s="8">
        <v>5436.5568300000004</v>
      </c>
      <c r="U9" s="8">
        <v>5214.0053399999997</v>
      </c>
      <c r="V9" s="8">
        <v>3843.9035100000001</v>
      </c>
      <c r="W9" s="8">
        <v>4654.2698499999997</v>
      </c>
    </row>
    <row r="10" spans="1:23" x14ac:dyDescent="0.25">
      <c r="A10" s="15" t="s">
        <v>121</v>
      </c>
      <c r="B10" s="16">
        <f>SUM(B11:B17)</f>
        <v>94892.612930000003</v>
      </c>
      <c r="C10" s="16">
        <f t="shared" ref="C10:W10" si="4">SUM(C11:C17)</f>
        <v>90272.270820000005</v>
      </c>
      <c r="D10" s="16">
        <f t="shared" si="4"/>
        <v>88118.529710000003</v>
      </c>
      <c r="E10" s="16">
        <f t="shared" si="4"/>
        <v>94203.883589999983</v>
      </c>
      <c r="F10" s="16">
        <f t="shared" si="4"/>
        <v>93015.106490000006</v>
      </c>
      <c r="G10" s="16">
        <f t="shared" si="4"/>
        <v>90785.927330000006</v>
      </c>
      <c r="H10" s="16">
        <f t="shared" si="4"/>
        <v>87666.19283</v>
      </c>
      <c r="I10" s="16">
        <f t="shared" si="4"/>
        <v>89775.399049999993</v>
      </c>
      <c r="J10" s="16">
        <f t="shared" si="4"/>
        <v>85419.387659999993</v>
      </c>
      <c r="K10" s="16">
        <f t="shared" si="4"/>
        <v>63482.770970000012</v>
      </c>
      <c r="L10" s="16">
        <f t="shared" si="4"/>
        <v>68899.427790000016</v>
      </c>
      <c r="M10" s="16">
        <f t="shared" si="4"/>
        <v>69688.053119999997</v>
      </c>
      <c r="N10" s="16">
        <f t="shared" si="4"/>
        <v>65432.707659999993</v>
      </c>
      <c r="O10" s="16">
        <f t="shared" si="4"/>
        <v>55702.363550000002</v>
      </c>
      <c r="P10" s="16">
        <f t="shared" si="4"/>
        <v>51524.262839999996</v>
      </c>
      <c r="Q10" s="16">
        <f t="shared" si="4"/>
        <v>54552.429499999998</v>
      </c>
      <c r="R10" s="16">
        <f t="shared" si="4"/>
        <v>53365.482779999998</v>
      </c>
      <c r="S10" s="16">
        <f t="shared" si="4"/>
        <v>52142.90036</v>
      </c>
      <c r="T10" s="16">
        <f t="shared" si="4"/>
        <v>53228.262439999999</v>
      </c>
      <c r="U10" s="16">
        <f t="shared" si="4"/>
        <v>48972.330730000001</v>
      </c>
      <c r="V10" s="16">
        <f t="shared" si="4"/>
        <v>44899.295190000004</v>
      </c>
      <c r="W10" s="16">
        <f t="shared" si="4"/>
        <v>52790.841119999997</v>
      </c>
    </row>
    <row r="11" spans="1:23" x14ac:dyDescent="0.25">
      <c r="A11" s="10" t="s">
        <v>122</v>
      </c>
      <c r="B11" s="8">
        <v>22536.71486</v>
      </c>
      <c r="C11" s="8">
        <v>20500.485390000002</v>
      </c>
      <c r="D11" s="8">
        <v>18396.098890000001</v>
      </c>
      <c r="E11" s="8">
        <v>20017.236339999999</v>
      </c>
      <c r="F11" s="8">
        <v>19804.478770000002</v>
      </c>
      <c r="G11" s="8">
        <v>19288.706610000001</v>
      </c>
      <c r="H11" s="8">
        <v>20365.838820000001</v>
      </c>
      <c r="I11" s="8">
        <v>19685.446840000001</v>
      </c>
      <c r="J11" s="8">
        <v>17786.60367</v>
      </c>
      <c r="K11" s="8">
        <v>11200.127780000001</v>
      </c>
      <c r="L11" s="8">
        <v>15707.75308</v>
      </c>
      <c r="M11" s="8">
        <v>17227.41591</v>
      </c>
      <c r="N11" s="8">
        <v>16589.265619999998</v>
      </c>
      <c r="O11" s="8">
        <v>12716.567709999999</v>
      </c>
      <c r="P11" s="8">
        <v>12166.24188</v>
      </c>
      <c r="Q11" s="8">
        <v>10628.76845</v>
      </c>
      <c r="R11" s="8">
        <v>11549.787259999999</v>
      </c>
      <c r="S11" s="8">
        <v>9831.9546200000004</v>
      </c>
      <c r="T11" s="8">
        <v>10165.94656</v>
      </c>
      <c r="U11" s="8">
        <v>9827.3742600000005</v>
      </c>
      <c r="V11" s="8">
        <v>8004.5127300000004</v>
      </c>
      <c r="W11" s="8">
        <v>9589.7672999999995</v>
      </c>
    </row>
    <row r="12" spans="1:23" x14ac:dyDescent="0.25">
      <c r="A12" s="10" t="s">
        <v>123</v>
      </c>
      <c r="B12" s="8">
        <v>1249.1880900000001</v>
      </c>
      <c r="C12" s="8">
        <v>1237.9941899999999</v>
      </c>
      <c r="D12" s="8">
        <v>1177.8136300000001</v>
      </c>
      <c r="E12" s="8">
        <v>1223.9956999999999</v>
      </c>
      <c r="F12" s="8">
        <v>1212.1665599999999</v>
      </c>
      <c r="G12" s="8">
        <v>1175.52556</v>
      </c>
      <c r="H12" s="8">
        <v>1211.5708</v>
      </c>
      <c r="I12" s="8">
        <v>1162.3277</v>
      </c>
      <c r="J12" s="8">
        <v>1137.9957199999999</v>
      </c>
      <c r="K12" s="8">
        <v>1059.5737999999999</v>
      </c>
      <c r="L12" s="8">
        <v>1104.9690700000001</v>
      </c>
      <c r="M12" s="8">
        <v>1342.88517</v>
      </c>
      <c r="N12" s="8">
        <v>1062.9256499999999</v>
      </c>
      <c r="O12" s="8">
        <v>1042.3962200000001</v>
      </c>
      <c r="P12" s="8">
        <v>1030.26305</v>
      </c>
      <c r="Q12" s="8">
        <v>998.55142000000001</v>
      </c>
      <c r="R12" s="8">
        <v>1000.37494</v>
      </c>
      <c r="S12" s="8">
        <v>1080.2393</v>
      </c>
      <c r="T12" s="8">
        <v>1139.6189400000001</v>
      </c>
      <c r="U12" s="8">
        <v>1114.4751900000001</v>
      </c>
      <c r="V12" s="8">
        <v>1036.22126</v>
      </c>
      <c r="W12" s="8">
        <v>967.70568000000003</v>
      </c>
    </row>
    <row r="13" spans="1:23" x14ac:dyDescent="0.25">
      <c r="A13" s="10" t="s">
        <v>124</v>
      </c>
      <c r="B13" s="8">
        <v>18102.243640000001</v>
      </c>
      <c r="C13" s="8">
        <v>15229.97849</v>
      </c>
      <c r="D13" s="8">
        <v>13932.263790000001</v>
      </c>
      <c r="E13" s="8">
        <v>14760.000019999999</v>
      </c>
      <c r="F13" s="8">
        <v>17559.23056</v>
      </c>
      <c r="G13" s="8">
        <v>17239.817149999999</v>
      </c>
      <c r="H13" s="8">
        <v>18104.76094</v>
      </c>
      <c r="I13" s="8">
        <v>20164.832549999999</v>
      </c>
      <c r="J13" s="8">
        <v>17877.983039999999</v>
      </c>
      <c r="K13" s="8">
        <v>13695.64543</v>
      </c>
      <c r="L13" s="8">
        <v>16404.483090000002</v>
      </c>
      <c r="M13" s="8">
        <v>15573.006299999999</v>
      </c>
      <c r="N13" s="8">
        <v>13258.24431</v>
      </c>
      <c r="O13" s="8">
        <v>11366.814609999999</v>
      </c>
      <c r="P13" s="8">
        <v>9562.9327799999992</v>
      </c>
      <c r="Q13" s="8">
        <v>11142.46679</v>
      </c>
      <c r="R13" s="8">
        <v>11139.17319</v>
      </c>
      <c r="S13" s="8">
        <v>11346.270780000001</v>
      </c>
      <c r="T13" s="8">
        <v>11597.150149999999</v>
      </c>
      <c r="U13" s="8">
        <v>9087.8594400000002</v>
      </c>
      <c r="V13" s="8">
        <v>8672.2953400000006</v>
      </c>
      <c r="W13" s="8">
        <v>11300.70984</v>
      </c>
    </row>
    <row r="14" spans="1:23" x14ac:dyDescent="0.25">
      <c r="A14" s="10" t="s">
        <v>125</v>
      </c>
      <c r="B14" s="8">
        <v>4253.0700999999999</v>
      </c>
      <c r="C14" s="8">
        <v>4348.90139</v>
      </c>
      <c r="D14" s="8">
        <v>4426.0271400000001</v>
      </c>
      <c r="E14" s="8">
        <v>4519.0732500000004</v>
      </c>
      <c r="F14" s="8">
        <v>4811.2727599999998</v>
      </c>
      <c r="G14" s="8">
        <v>5456.6043600000003</v>
      </c>
      <c r="H14" s="8">
        <v>5242.18977</v>
      </c>
      <c r="I14" s="8">
        <v>5376.8713600000001</v>
      </c>
      <c r="J14" s="8">
        <v>5219.9663200000005</v>
      </c>
      <c r="K14" s="8">
        <v>5288.7624100000003</v>
      </c>
      <c r="L14" s="8">
        <v>5148.3732399999999</v>
      </c>
      <c r="M14" s="8">
        <v>5134.5675199999996</v>
      </c>
      <c r="N14" s="8">
        <v>5161.9363499999999</v>
      </c>
      <c r="O14" s="8">
        <v>4851.3273200000003</v>
      </c>
      <c r="P14" s="8">
        <v>4809.6230599999999</v>
      </c>
      <c r="Q14" s="8">
        <v>4872.4907999999996</v>
      </c>
      <c r="R14" s="8">
        <v>4789.1996200000003</v>
      </c>
      <c r="S14" s="8">
        <v>5026.8291399999998</v>
      </c>
      <c r="T14" s="8">
        <v>4916.0033400000002</v>
      </c>
      <c r="U14" s="8">
        <v>4974.8599899999999</v>
      </c>
      <c r="V14" s="8">
        <v>4664.7061999999996</v>
      </c>
      <c r="W14" s="8">
        <v>5307.8276800000003</v>
      </c>
    </row>
    <row r="15" spans="1:23" x14ac:dyDescent="0.25">
      <c r="A15" s="10" t="s">
        <v>126</v>
      </c>
      <c r="B15" s="8">
        <v>6282.3728799999999</v>
      </c>
      <c r="C15" s="8">
        <v>6413.665</v>
      </c>
      <c r="D15" s="8">
        <v>6847.45003</v>
      </c>
      <c r="E15" s="8">
        <v>6865.27466</v>
      </c>
      <c r="F15" s="8">
        <v>6045.5901400000002</v>
      </c>
      <c r="G15" s="8">
        <v>6016.5198799999998</v>
      </c>
      <c r="H15" s="8">
        <v>5608.5426699999998</v>
      </c>
      <c r="I15" s="8">
        <v>5151.0895700000001</v>
      </c>
      <c r="J15" s="8">
        <v>5548.4210700000003</v>
      </c>
      <c r="K15" s="8">
        <v>4865.9784099999997</v>
      </c>
      <c r="L15" s="8">
        <v>4131.9694200000004</v>
      </c>
      <c r="M15" s="8">
        <v>3920.8685799999998</v>
      </c>
      <c r="N15" s="8">
        <v>3690.0353100000002</v>
      </c>
      <c r="O15" s="8">
        <v>3662.95739</v>
      </c>
      <c r="P15" s="8">
        <v>3518.6460900000002</v>
      </c>
      <c r="Q15" s="8">
        <v>3444.1174000000001</v>
      </c>
      <c r="R15" s="8">
        <v>3350.2611499999998</v>
      </c>
      <c r="S15" s="8">
        <v>3704.9842400000002</v>
      </c>
      <c r="T15" s="8">
        <v>3517.11103</v>
      </c>
      <c r="U15" s="8">
        <v>3454.5030999999999</v>
      </c>
      <c r="V15" s="8">
        <v>3472.0440199999998</v>
      </c>
      <c r="W15" s="8">
        <v>3814.7145399999999</v>
      </c>
    </row>
    <row r="16" spans="1:23" x14ac:dyDescent="0.25">
      <c r="A16" s="10" t="s">
        <v>127</v>
      </c>
      <c r="B16" s="8">
        <v>21407.129850000001</v>
      </c>
      <c r="C16" s="8">
        <v>21842.191320000002</v>
      </c>
      <c r="D16" s="8">
        <v>22622.297119999999</v>
      </c>
      <c r="E16" s="8">
        <v>25405.523509999999</v>
      </c>
      <c r="F16" s="8">
        <v>23687.85889</v>
      </c>
      <c r="G16" s="8">
        <v>25270.582969999999</v>
      </c>
      <c r="H16" s="8">
        <v>22528.710910000002</v>
      </c>
      <c r="I16" s="8">
        <v>22612.007799999999</v>
      </c>
      <c r="J16" s="8">
        <v>23700.612679999998</v>
      </c>
      <c r="K16" s="8">
        <v>18220.772110000002</v>
      </c>
      <c r="L16" s="8">
        <v>18099.373080000001</v>
      </c>
      <c r="M16" s="8">
        <v>17756.965560000001</v>
      </c>
      <c r="N16" s="8">
        <v>17915.280060000001</v>
      </c>
      <c r="O16" s="8">
        <v>13307.91943</v>
      </c>
      <c r="P16" s="8">
        <v>12398.963599999999</v>
      </c>
      <c r="Q16" s="8">
        <v>14006.8236</v>
      </c>
      <c r="R16" s="8">
        <v>12855.081050000001</v>
      </c>
      <c r="S16" s="8">
        <v>11598.10449</v>
      </c>
      <c r="T16" s="8">
        <v>11898.56711</v>
      </c>
      <c r="U16" s="8">
        <v>10915.388859999999</v>
      </c>
      <c r="V16" s="8">
        <v>10347.69081</v>
      </c>
      <c r="W16" s="8">
        <v>11194.01497</v>
      </c>
    </row>
    <row r="17" spans="1:23" x14ac:dyDescent="0.25">
      <c r="A17" s="10" t="s">
        <v>128</v>
      </c>
      <c r="B17" s="8">
        <v>21061.893510000002</v>
      </c>
      <c r="C17" s="8">
        <v>20699.055039999999</v>
      </c>
      <c r="D17" s="8">
        <v>20716.579109999999</v>
      </c>
      <c r="E17" s="8">
        <v>21412.78011</v>
      </c>
      <c r="F17" s="8">
        <v>19894.508809999999</v>
      </c>
      <c r="G17" s="8">
        <v>16338.1708</v>
      </c>
      <c r="H17" s="8">
        <v>14604.57892</v>
      </c>
      <c r="I17" s="8">
        <v>15622.82323</v>
      </c>
      <c r="J17" s="8">
        <v>14147.80516</v>
      </c>
      <c r="K17" s="8">
        <v>9151.9110299999993</v>
      </c>
      <c r="L17" s="8">
        <v>8302.5068100000008</v>
      </c>
      <c r="M17" s="8">
        <v>8732.3440800000008</v>
      </c>
      <c r="N17" s="8">
        <v>7755.0203600000004</v>
      </c>
      <c r="O17" s="8">
        <v>8754.3808700000009</v>
      </c>
      <c r="P17" s="8">
        <v>8037.59238</v>
      </c>
      <c r="Q17" s="8">
        <v>9459.2110400000001</v>
      </c>
      <c r="R17" s="8">
        <v>8681.6055699999997</v>
      </c>
      <c r="S17" s="8">
        <v>9554.5177899999999</v>
      </c>
      <c r="T17" s="8">
        <v>9993.8653099999992</v>
      </c>
      <c r="U17" s="8">
        <v>9597.8698899999999</v>
      </c>
      <c r="V17" s="8">
        <v>8701.8248299999996</v>
      </c>
      <c r="W17" s="8">
        <v>10616.10111</v>
      </c>
    </row>
    <row r="18" spans="1:23" x14ac:dyDescent="0.25">
      <c r="A18" s="15" t="s">
        <v>129</v>
      </c>
      <c r="B18" s="16">
        <f>SUM(B19:B23)</f>
        <v>121642.09536000001</v>
      </c>
      <c r="C18" s="16">
        <f t="shared" ref="C18:W18" si="5">SUM(C19:C23)</f>
        <v>123453.30488999998</v>
      </c>
      <c r="D18" s="16">
        <f t="shared" si="5"/>
        <v>125920.24268000001</v>
      </c>
      <c r="E18" s="16">
        <f t="shared" si="5"/>
        <v>126140.67425</v>
      </c>
      <c r="F18" s="16">
        <f t="shared" si="5"/>
        <v>127913.76665000001</v>
      </c>
      <c r="G18" s="16">
        <f t="shared" si="5"/>
        <v>126780.42864</v>
      </c>
      <c r="H18" s="16">
        <f t="shared" si="5"/>
        <v>128062.65104</v>
      </c>
      <c r="I18" s="16">
        <f t="shared" si="5"/>
        <v>128175.20144999999</v>
      </c>
      <c r="J18" s="16">
        <f t="shared" si="5"/>
        <v>121424.24164000001</v>
      </c>
      <c r="K18" s="16">
        <f t="shared" si="5"/>
        <v>115963.19898</v>
      </c>
      <c r="L18" s="16">
        <f t="shared" si="5"/>
        <v>114627.94007999999</v>
      </c>
      <c r="M18" s="16">
        <f t="shared" si="5"/>
        <v>113669.36732999999</v>
      </c>
      <c r="N18" s="16">
        <f t="shared" si="5"/>
        <v>106365.85480999999</v>
      </c>
      <c r="O18" s="16">
        <f t="shared" si="5"/>
        <v>103303.95984000001</v>
      </c>
      <c r="P18" s="16">
        <f t="shared" si="5"/>
        <v>108130.60633000001</v>
      </c>
      <c r="Q18" s="16">
        <f t="shared" si="5"/>
        <v>105587.18326999999</v>
      </c>
      <c r="R18" s="16">
        <f t="shared" si="5"/>
        <v>104513.94774999999</v>
      </c>
      <c r="S18" s="16">
        <f t="shared" si="5"/>
        <v>100474.94514999999</v>
      </c>
      <c r="T18" s="16">
        <f t="shared" si="5"/>
        <v>104042.46914000002</v>
      </c>
      <c r="U18" s="16">
        <f t="shared" si="5"/>
        <v>105230.85309</v>
      </c>
      <c r="V18" s="16">
        <f t="shared" si="5"/>
        <v>85640.236720000001</v>
      </c>
      <c r="W18" s="16">
        <f t="shared" si="5"/>
        <v>102200.11361</v>
      </c>
    </row>
    <row r="19" spans="1:23" x14ac:dyDescent="0.25">
      <c r="A19" s="10" t="s">
        <v>130</v>
      </c>
      <c r="B19" s="8">
        <v>2718.1503200000002</v>
      </c>
      <c r="C19" s="8">
        <v>2582.8413700000001</v>
      </c>
      <c r="D19" s="8">
        <v>2940.04556</v>
      </c>
      <c r="E19" s="8">
        <v>3035.0952400000001</v>
      </c>
      <c r="F19" s="8">
        <v>2905.6309000000001</v>
      </c>
      <c r="G19" s="8">
        <v>2839.3612600000001</v>
      </c>
      <c r="H19" s="8">
        <v>2923.0459099999998</v>
      </c>
      <c r="I19" s="8">
        <v>3099.6712499999999</v>
      </c>
      <c r="J19" s="8">
        <v>3020.0795400000002</v>
      </c>
      <c r="K19" s="8">
        <v>2905.92724</v>
      </c>
      <c r="L19" s="8">
        <v>2958.4814099999999</v>
      </c>
      <c r="M19" s="8">
        <v>2824.0405000000001</v>
      </c>
      <c r="N19" s="8">
        <v>2568.2804700000002</v>
      </c>
      <c r="O19" s="8">
        <v>2299.4239299999999</v>
      </c>
      <c r="P19" s="8">
        <v>2301.0286000000001</v>
      </c>
      <c r="Q19" s="8">
        <v>2166.7476200000001</v>
      </c>
      <c r="R19" s="8">
        <v>2164.1326600000002</v>
      </c>
      <c r="S19" s="8">
        <v>2226.4704499999998</v>
      </c>
      <c r="T19" s="8">
        <v>2321.0707200000002</v>
      </c>
      <c r="U19" s="8">
        <v>2378.7579599999999</v>
      </c>
      <c r="V19" s="8">
        <v>1194.75713</v>
      </c>
      <c r="W19" s="8">
        <v>1703.35493</v>
      </c>
    </row>
    <row r="20" spans="1:23" x14ac:dyDescent="0.25">
      <c r="A20" s="10" t="s">
        <v>131</v>
      </c>
      <c r="B20" s="8">
        <v>111524.4774</v>
      </c>
      <c r="C20" s="8">
        <v>113916.47894</v>
      </c>
      <c r="D20" s="8">
        <v>116222.58911</v>
      </c>
      <c r="E20" s="8">
        <v>116432.95978</v>
      </c>
      <c r="F20" s="8">
        <v>118296.4418</v>
      </c>
      <c r="G20" s="8">
        <v>117111.92548999999</v>
      </c>
      <c r="H20" s="8">
        <v>118316.15342</v>
      </c>
      <c r="I20" s="8">
        <v>118811.3241</v>
      </c>
      <c r="J20" s="8">
        <v>112032.9038</v>
      </c>
      <c r="K20" s="8">
        <v>106901.69206</v>
      </c>
      <c r="L20" s="8">
        <v>104658.71835</v>
      </c>
      <c r="M20" s="8">
        <v>104588.37311</v>
      </c>
      <c r="N20" s="8">
        <v>98205.312590000001</v>
      </c>
      <c r="O20" s="8">
        <v>95674.169580000002</v>
      </c>
      <c r="P20" s="8">
        <v>100709.06765</v>
      </c>
      <c r="Q20" s="8">
        <v>98346.616169999994</v>
      </c>
      <c r="R20" s="8">
        <v>96863.437189999997</v>
      </c>
      <c r="S20" s="8">
        <v>92743.884479999993</v>
      </c>
      <c r="T20" s="8">
        <v>95773.438150000002</v>
      </c>
      <c r="U20" s="8">
        <v>96604.07733</v>
      </c>
      <c r="V20" s="8">
        <v>77837.344530000002</v>
      </c>
      <c r="W20" s="8">
        <v>94995.507379999995</v>
      </c>
    </row>
    <row r="21" spans="1:23" x14ac:dyDescent="0.25">
      <c r="A21" s="10" t="s">
        <v>132</v>
      </c>
      <c r="B21" s="8">
        <v>432.31448999999998</v>
      </c>
      <c r="C21" s="8">
        <v>375.51404000000002</v>
      </c>
      <c r="D21" s="8">
        <v>384.98077999999998</v>
      </c>
      <c r="E21" s="8">
        <v>416.53658999999999</v>
      </c>
      <c r="F21" s="8">
        <v>362.89172000000002</v>
      </c>
      <c r="G21" s="8">
        <v>306.09127999999998</v>
      </c>
      <c r="H21" s="8">
        <v>353.42498000000001</v>
      </c>
      <c r="I21" s="8">
        <v>331.33591999999999</v>
      </c>
      <c r="J21" s="8">
        <v>220.89061000000001</v>
      </c>
      <c r="K21" s="8">
        <v>189.33481</v>
      </c>
      <c r="L21" s="8">
        <v>198.80154999999999</v>
      </c>
      <c r="M21" s="8">
        <v>142.00111000000001</v>
      </c>
      <c r="N21" s="8">
        <v>170.40133</v>
      </c>
      <c r="O21" s="8">
        <v>119.51682</v>
      </c>
      <c r="P21" s="8">
        <v>56.613230000000001</v>
      </c>
      <c r="Q21" s="8">
        <v>69.193950000000001</v>
      </c>
      <c r="R21" s="8">
        <v>47.177689999999998</v>
      </c>
      <c r="S21" s="8">
        <v>103.79092</v>
      </c>
      <c r="T21" s="8">
        <v>138.3879</v>
      </c>
      <c r="U21" s="8">
        <v>135.24271999999999</v>
      </c>
      <c r="V21" s="8">
        <v>136.11489</v>
      </c>
      <c r="W21" s="8">
        <v>117.68747</v>
      </c>
    </row>
    <row r="22" spans="1:23" x14ac:dyDescent="0.25">
      <c r="A22" s="10" t="s">
        <v>133</v>
      </c>
      <c r="B22" s="8">
        <v>6102.6446299999998</v>
      </c>
      <c r="C22" s="8">
        <v>5968.94625</v>
      </c>
      <c r="D22" s="8">
        <v>5710.67832</v>
      </c>
      <c r="E22" s="8">
        <v>5700.7144500000004</v>
      </c>
      <c r="F22" s="8">
        <v>5624.4880599999997</v>
      </c>
      <c r="G22" s="8">
        <v>5622.8384299999998</v>
      </c>
      <c r="H22" s="8">
        <v>5414.5096000000003</v>
      </c>
      <c r="I22" s="8">
        <v>5155.7485500000003</v>
      </c>
      <c r="J22" s="8">
        <v>5217.0821500000002</v>
      </c>
      <c r="K22" s="8">
        <v>5110.49665</v>
      </c>
      <c r="L22" s="8">
        <v>5705.3049300000002</v>
      </c>
      <c r="M22" s="8">
        <v>5417.3181100000002</v>
      </c>
      <c r="N22" s="8">
        <v>4704.2646000000004</v>
      </c>
      <c r="O22" s="8">
        <v>4545.3919299999998</v>
      </c>
      <c r="P22" s="8">
        <v>4554.9871999999996</v>
      </c>
      <c r="Q22" s="8">
        <v>4447.7808599999998</v>
      </c>
      <c r="R22" s="8">
        <v>4764.9297200000001</v>
      </c>
      <c r="S22" s="8">
        <v>4638.6103999999996</v>
      </c>
      <c r="T22" s="8">
        <v>5013.0147999999999</v>
      </c>
      <c r="U22" s="8">
        <v>5434.9006300000001</v>
      </c>
      <c r="V22" s="8">
        <v>5797.5731500000002</v>
      </c>
      <c r="W22" s="8">
        <v>4532.3780500000003</v>
      </c>
    </row>
    <row r="23" spans="1:23" x14ac:dyDescent="0.25">
      <c r="A23" s="10" t="s">
        <v>134</v>
      </c>
      <c r="B23" s="8">
        <v>864.50851999999998</v>
      </c>
      <c r="C23" s="8">
        <v>609.52428999999995</v>
      </c>
      <c r="D23" s="8">
        <v>661.94890999999996</v>
      </c>
      <c r="E23" s="8">
        <v>555.36819000000003</v>
      </c>
      <c r="F23" s="8">
        <v>724.31416999999999</v>
      </c>
      <c r="G23" s="8">
        <v>900.21217999999999</v>
      </c>
      <c r="H23" s="8">
        <v>1055.51713</v>
      </c>
      <c r="I23" s="8">
        <v>777.12162999999998</v>
      </c>
      <c r="J23" s="8">
        <v>933.28553999999997</v>
      </c>
      <c r="K23" s="8">
        <v>855.74821999999995</v>
      </c>
      <c r="L23" s="8">
        <v>1106.63384</v>
      </c>
      <c r="M23" s="8">
        <v>697.6345</v>
      </c>
      <c r="N23" s="8">
        <v>717.59582</v>
      </c>
      <c r="O23" s="8">
        <v>665.45758000000001</v>
      </c>
      <c r="P23" s="8">
        <v>508.90965</v>
      </c>
      <c r="Q23" s="8">
        <v>556.84466999999995</v>
      </c>
      <c r="R23" s="8">
        <v>674.27049</v>
      </c>
      <c r="S23" s="8">
        <v>762.18889999999999</v>
      </c>
      <c r="T23" s="8">
        <v>796.55757000000006</v>
      </c>
      <c r="U23" s="8">
        <v>677.87445000000002</v>
      </c>
      <c r="V23" s="8">
        <v>674.44701999999995</v>
      </c>
      <c r="W23" s="8">
        <v>851.18578000000002</v>
      </c>
    </row>
    <row r="24" spans="1:23" x14ac:dyDescent="0.25">
      <c r="A24" s="15" t="s">
        <v>135</v>
      </c>
      <c r="B24" s="16">
        <f>SUM(B25:B27)</f>
        <v>79022.778510000004</v>
      </c>
      <c r="C24" s="16">
        <f t="shared" ref="C24:W24" si="6">SUM(C25:C27)</f>
        <v>83268.319570000007</v>
      </c>
      <c r="D24" s="16">
        <f t="shared" si="6"/>
        <v>79781.128050000014</v>
      </c>
      <c r="E24" s="16">
        <f t="shared" si="6"/>
        <v>84600.794769999993</v>
      </c>
      <c r="F24" s="16">
        <f t="shared" si="6"/>
        <v>87178.248699999996</v>
      </c>
      <c r="G24" s="16">
        <f t="shared" si="6"/>
        <v>92265.272670000006</v>
      </c>
      <c r="H24" s="16">
        <f t="shared" si="6"/>
        <v>86625.360090000002</v>
      </c>
      <c r="I24" s="16">
        <f t="shared" si="6"/>
        <v>80948.182809999998</v>
      </c>
      <c r="J24" s="16">
        <f t="shared" si="6"/>
        <v>86075.605720000007</v>
      </c>
      <c r="K24" s="16">
        <f t="shared" si="6"/>
        <v>87075.950519999999</v>
      </c>
      <c r="L24" s="16">
        <f t="shared" si="6"/>
        <v>90880.413860000001</v>
      </c>
      <c r="M24" s="16">
        <f t="shared" si="6"/>
        <v>83667.176959999997</v>
      </c>
      <c r="N24" s="16">
        <f t="shared" si="6"/>
        <v>83064.707399999999</v>
      </c>
      <c r="O24" s="16">
        <f t="shared" si="6"/>
        <v>82417.710030000002</v>
      </c>
      <c r="P24" s="16">
        <f t="shared" si="6"/>
        <v>71227.502290000004</v>
      </c>
      <c r="Q24" s="16">
        <f t="shared" si="6"/>
        <v>77680.623910000009</v>
      </c>
      <c r="R24" s="16">
        <f t="shared" si="6"/>
        <v>78589.014689999982</v>
      </c>
      <c r="S24" s="16">
        <f t="shared" si="6"/>
        <v>78257.859360000002</v>
      </c>
      <c r="T24" s="16">
        <f t="shared" si="6"/>
        <v>78720.891660000008</v>
      </c>
      <c r="U24" s="16">
        <f t="shared" si="6"/>
        <v>76229.053889999996</v>
      </c>
      <c r="V24" s="16">
        <f t="shared" si="6"/>
        <v>74586.794419999991</v>
      </c>
      <c r="W24" s="16">
        <f t="shared" si="6"/>
        <v>78347.124430000011</v>
      </c>
    </row>
    <row r="25" spans="1:23" x14ac:dyDescent="0.25">
      <c r="A25" s="10" t="s">
        <v>136</v>
      </c>
      <c r="B25" s="8">
        <v>17229.830300000001</v>
      </c>
      <c r="C25" s="8">
        <v>17961.584040000002</v>
      </c>
      <c r="D25" s="8">
        <v>17346.11767</v>
      </c>
      <c r="E25" s="8">
        <v>19689.088459999999</v>
      </c>
      <c r="F25" s="8">
        <v>20327.724630000001</v>
      </c>
      <c r="G25" s="8">
        <v>23424.11</v>
      </c>
      <c r="H25" s="8">
        <v>23810.831409999999</v>
      </c>
      <c r="I25" s="8">
        <v>23580.350310000002</v>
      </c>
      <c r="J25" s="8">
        <v>27910.86261</v>
      </c>
      <c r="K25" s="8">
        <v>27198.215980000001</v>
      </c>
      <c r="L25" s="8">
        <v>28295.731739999999</v>
      </c>
      <c r="M25" s="8">
        <v>24061.818480000002</v>
      </c>
      <c r="N25" s="8">
        <v>24061.828259999998</v>
      </c>
      <c r="O25" s="8">
        <v>24174.53256</v>
      </c>
      <c r="P25" s="8">
        <v>21391.938610000001</v>
      </c>
      <c r="Q25" s="8">
        <v>22766.322939999998</v>
      </c>
      <c r="R25" s="8">
        <v>23246.381399999998</v>
      </c>
      <c r="S25" s="8">
        <v>23235.307850000001</v>
      </c>
      <c r="T25" s="8">
        <v>24897.355469999999</v>
      </c>
      <c r="U25" s="8">
        <v>24471.060710000002</v>
      </c>
      <c r="V25" s="8">
        <v>23458.93806</v>
      </c>
      <c r="W25" s="8">
        <v>24603.396420000001</v>
      </c>
    </row>
    <row r="26" spans="1:23" x14ac:dyDescent="0.25">
      <c r="A26" s="10" t="s">
        <v>137</v>
      </c>
      <c r="B26" s="8">
        <v>53678.274290000001</v>
      </c>
      <c r="C26" s="8">
        <v>56886.925179999998</v>
      </c>
      <c r="D26" s="8">
        <v>54058.565470000001</v>
      </c>
      <c r="E26" s="8">
        <v>56489.322549999997</v>
      </c>
      <c r="F26" s="8">
        <v>58466.84418</v>
      </c>
      <c r="G26" s="8">
        <v>60382.045469999997</v>
      </c>
      <c r="H26" s="8">
        <v>54482.320039999999</v>
      </c>
      <c r="I26" s="8">
        <v>49429.07849</v>
      </c>
      <c r="J26" s="8">
        <v>50481.917540000002</v>
      </c>
      <c r="K26" s="8">
        <v>52113.883119999999</v>
      </c>
      <c r="L26" s="8">
        <v>55239.289129999997</v>
      </c>
      <c r="M26" s="8">
        <v>52407.874830000001</v>
      </c>
      <c r="N26" s="8">
        <v>52113.104240000001</v>
      </c>
      <c r="O26" s="8">
        <v>51445.00402</v>
      </c>
      <c r="P26" s="8">
        <v>43034.571810000001</v>
      </c>
      <c r="Q26" s="8">
        <v>47978.956169999998</v>
      </c>
      <c r="R26" s="8">
        <v>48332.045059999997</v>
      </c>
      <c r="S26" s="8">
        <v>47991.405270000003</v>
      </c>
      <c r="T26" s="8">
        <v>46395.116770000001</v>
      </c>
      <c r="U26" s="8">
        <v>44728.93619</v>
      </c>
      <c r="V26" s="8">
        <v>44063.245849999999</v>
      </c>
      <c r="W26" s="8">
        <v>46677.919110000003</v>
      </c>
    </row>
    <row r="27" spans="1:23" x14ac:dyDescent="0.25">
      <c r="A27" s="10" t="s">
        <v>138</v>
      </c>
      <c r="B27" s="8">
        <v>8114.6739200000002</v>
      </c>
      <c r="C27" s="8">
        <v>8419.8103499999997</v>
      </c>
      <c r="D27" s="8">
        <v>8376.4449100000002</v>
      </c>
      <c r="E27" s="8">
        <v>8422.3837600000006</v>
      </c>
      <c r="F27" s="8">
        <v>8383.6798899999994</v>
      </c>
      <c r="G27" s="8">
        <v>8459.1172000000006</v>
      </c>
      <c r="H27" s="8">
        <v>8332.2086400000007</v>
      </c>
      <c r="I27" s="8">
        <v>7938.7540099999997</v>
      </c>
      <c r="J27" s="8">
        <v>7682.82557</v>
      </c>
      <c r="K27" s="8">
        <v>7763.85142</v>
      </c>
      <c r="L27" s="8">
        <v>7345.3929900000003</v>
      </c>
      <c r="M27" s="8">
        <v>7197.4836500000001</v>
      </c>
      <c r="N27" s="8">
        <v>6889.7749000000003</v>
      </c>
      <c r="O27" s="8">
        <v>6798.1734500000002</v>
      </c>
      <c r="P27" s="8">
        <v>6800.9918699999998</v>
      </c>
      <c r="Q27" s="8">
        <v>6935.3447999999999</v>
      </c>
      <c r="R27" s="8">
        <v>7010.5882300000003</v>
      </c>
      <c r="S27" s="8">
        <v>7031.14624</v>
      </c>
      <c r="T27" s="8">
        <v>7428.4194200000002</v>
      </c>
      <c r="U27" s="8">
        <v>7029.05699</v>
      </c>
      <c r="V27" s="8">
        <v>7064.6105100000004</v>
      </c>
      <c r="W27" s="8">
        <v>7065.8089</v>
      </c>
    </row>
    <row r="28" spans="1:23" x14ac:dyDescent="0.25">
      <c r="A28" s="15" t="s">
        <v>37</v>
      </c>
      <c r="B28" s="16">
        <f>SUM(B29:B30)</f>
        <v>837.45939999999996</v>
      </c>
      <c r="C28" s="16">
        <f t="shared" ref="C28:W28" si="7">SUM(C29:C30)</f>
        <v>368.30340000000001</v>
      </c>
      <c r="D28" s="16">
        <f t="shared" si="7"/>
        <v>327.86075</v>
      </c>
      <c r="E28" s="16">
        <f t="shared" si="7"/>
        <v>684.13319999999999</v>
      </c>
      <c r="F28" s="16">
        <f t="shared" si="7"/>
        <v>1121.8699300000001</v>
      </c>
      <c r="G28" s="16">
        <f t="shared" si="7"/>
        <v>1232.6080099999999</v>
      </c>
      <c r="H28" s="16">
        <f t="shared" si="7"/>
        <v>1010.67196</v>
      </c>
      <c r="I28" s="16">
        <f t="shared" si="7"/>
        <v>921.70259999999996</v>
      </c>
      <c r="J28" s="16">
        <f t="shared" si="7"/>
        <v>759.18407000000002</v>
      </c>
      <c r="K28" s="16">
        <f t="shared" si="7"/>
        <v>868.45800999999994</v>
      </c>
      <c r="L28" s="16">
        <f t="shared" si="7"/>
        <v>651.89635999999996</v>
      </c>
      <c r="M28" s="16">
        <f t="shared" si="7"/>
        <v>514.87760000000003</v>
      </c>
      <c r="N28" s="16">
        <f t="shared" si="7"/>
        <v>335.35073</v>
      </c>
      <c r="O28" s="16">
        <f t="shared" si="7"/>
        <v>584.82941000000005</v>
      </c>
      <c r="P28" s="16">
        <f t="shared" si="7"/>
        <v>573.32101</v>
      </c>
      <c r="Q28" s="16">
        <f t="shared" si="7"/>
        <v>459.33990999999997</v>
      </c>
      <c r="R28" s="16">
        <f t="shared" si="7"/>
        <v>515.37928999999997</v>
      </c>
      <c r="S28" s="16">
        <f t="shared" si="7"/>
        <v>325.91485999999998</v>
      </c>
      <c r="T28" s="16">
        <f t="shared" si="7"/>
        <v>340.76173999999997</v>
      </c>
      <c r="U28" s="16">
        <f t="shared" si="7"/>
        <v>452.84192999999999</v>
      </c>
      <c r="V28" s="16">
        <f t="shared" si="7"/>
        <v>625.15872999999999</v>
      </c>
      <c r="W28" s="16">
        <f t="shared" si="7"/>
        <v>299.45782000000003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837.45939999999996</v>
      </c>
      <c r="C30" s="8">
        <v>368.30340000000001</v>
      </c>
      <c r="D30" s="8">
        <v>327.86075</v>
      </c>
      <c r="E30" s="8">
        <v>684.13319999999999</v>
      </c>
      <c r="F30" s="8">
        <v>1121.8699300000001</v>
      </c>
      <c r="G30" s="8">
        <v>1232.6080099999999</v>
      </c>
      <c r="H30" s="8">
        <v>1010.67196</v>
      </c>
      <c r="I30" s="8">
        <v>921.70259999999996</v>
      </c>
      <c r="J30" s="8">
        <v>759.18407000000002</v>
      </c>
      <c r="K30" s="8">
        <v>868.45800999999994</v>
      </c>
      <c r="L30" s="8">
        <v>651.89635999999996</v>
      </c>
      <c r="M30" s="8">
        <v>514.87760000000003</v>
      </c>
      <c r="N30" s="8">
        <v>335.35073</v>
      </c>
      <c r="O30" s="8">
        <v>584.82941000000005</v>
      </c>
      <c r="P30" s="8">
        <v>573.32101</v>
      </c>
      <c r="Q30" s="8">
        <v>459.33990999999997</v>
      </c>
      <c r="R30" s="8">
        <v>515.37928999999997</v>
      </c>
      <c r="S30" s="8">
        <v>325.91485999999998</v>
      </c>
      <c r="T30" s="8">
        <v>340.76173999999997</v>
      </c>
      <c r="U30" s="8">
        <v>452.84192999999999</v>
      </c>
      <c r="V30" s="8">
        <v>625.15872999999999</v>
      </c>
      <c r="W30" s="8">
        <v>299.45782000000003</v>
      </c>
    </row>
    <row r="31" spans="1:23" x14ac:dyDescent="0.25">
      <c r="A31" s="17" t="s">
        <v>40</v>
      </c>
      <c r="B31" s="16">
        <v>3261.9181100000001</v>
      </c>
      <c r="C31" s="16">
        <v>3070.8726700000002</v>
      </c>
      <c r="D31" s="16">
        <v>2842.9681799999998</v>
      </c>
      <c r="E31" s="16">
        <v>3383.5217299999999</v>
      </c>
      <c r="F31" s="16">
        <v>2646.0312899999999</v>
      </c>
      <c r="G31" s="16">
        <v>2557.0669499999999</v>
      </c>
      <c r="H31" s="16">
        <v>2591.48441</v>
      </c>
      <c r="I31" s="16">
        <v>2526.2901200000001</v>
      </c>
      <c r="J31" s="16">
        <v>2596.04682</v>
      </c>
      <c r="K31" s="16">
        <v>2231.50389</v>
      </c>
      <c r="L31" s="16">
        <v>2376.9608600000001</v>
      </c>
      <c r="M31" s="16">
        <v>2615.16588</v>
      </c>
      <c r="N31" s="16">
        <v>2527.7813599999999</v>
      </c>
      <c r="O31" s="16">
        <v>2701.6073099999999</v>
      </c>
      <c r="P31" s="16">
        <v>2501.1447499999999</v>
      </c>
      <c r="Q31" s="16">
        <v>2574.28197</v>
      </c>
      <c r="R31" s="16">
        <v>2188.68975</v>
      </c>
      <c r="S31" s="16">
        <v>2351.2603399999998</v>
      </c>
      <c r="T31" s="16">
        <v>2295.1481600000002</v>
      </c>
      <c r="U31" s="16">
        <v>2756.26352</v>
      </c>
      <c r="V31" s="16">
        <v>2112.3553400000001</v>
      </c>
      <c r="W31" s="16">
        <v>1815.63237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25815.269869999996</v>
      </c>
      <c r="C33" s="16">
        <f t="shared" ref="C33:W33" si="8">SUM(C34:C41)</f>
        <v>26509.124450000003</v>
      </c>
      <c r="D33" s="16">
        <f t="shared" si="8"/>
        <v>26419.595129999998</v>
      </c>
      <c r="E33" s="16">
        <f t="shared" si="8"/>
        <v>27283.680619999999</v>
      </c>
      <c r="F33" s="16">
        <f t="shared" si="8"/>
        <v>28228.440350000001</v>
      </c>
      <c r="G33" s="16">
        <f t="shared" si="8"/>
        <v>28704.037520000002</v>
      </c>
      <c r="H33" s="16">
        <f t="shared" si="8"/>
        <v>28654.261589999995</v>
      </c>
      <c r="I33" s="16">
        <f t="shared" si="8"/>
        <v>29019.298919999997</v>
      </c>
      <c r="J33" s="16">
        <f t="shared" si="8"/>
        <v>26621.638569999999</v>
      </c>
      <c r="K33" s="16">
        <f t="shared" si="8"/>
        <v>21171.546549999999</v>
      </c>
      <c r="L33" s="16">
        <f t="shared" si="8"/>
        <v>21654.001759999999</v>
      </c>
      <c r="M33" s="16">
        <f t="shared" si="8"/>
        <v>21255.469739999997</v>
      </c>
      <c r="N33" s="16">
        <f t="shared" si="8"/>
        <v>18051.452810000003</v>
      </c>
      <c r="O33" s="16">
        <f t="shared" si="8"/>
        <v>16300.529170000002</v>
      </c>
      <c r="P33" s="16">
        <f t="shared" si="8"/>
        <v>15693.742830000001</v>
      </c>
      <c r="Q33" s="16">
        <f t="shared" si="8"/>
        <v>15038.773359999999</v>
      </c>
      <c r="R33" s="16">
        <f t="shared" si="8"/>
        <v>14806.221170000001</v>
      </c>
      <c r="S33" s="16">
        <f t="shared" si="8"/>
        <v>15030.50606</v>
      </c>
      <c r="T33" s="16">
        <f t="shared" si="8"/>
        <v>15331.19592</v>
      </c>
      <c r="U33" s="16">
        <f t="shared" si="8"/>
        <v>15001.394879999998</v>
      </c>
      <c r="V33" s="16">
        <f t="shared" si="8"/>
        <v>13612.932289999999</v>
      </c>
      <c r="W33" s="16">
        <f t="shared" si="8"/>
        <v>15221.018819999999</v>
      </c>
    </row>
    <row r="34" spans="1:23" x14ac:dyDescent="0.25">
      <c r="A34" s="9" t="s">
        <v>140</v>
      </c>
      <c r="B34" s="8">
        <v>20749.018629999999</v>
      </c>
      <c r="C34" s="8">
        <v>21531.349249999999</v>
      </c>
      <c r="D34" s="8">
        <v>21554.55674</v>
      </c>
      <c r="E34" s="8">
        <v>22429.729859999999</v>
      </c>
      <c r="F34" s="8">
        <v>23186.818569999999</v>
      </c>
      <c r="G34" s="8">
        <v>23304.74855</v>
      </c>
      <c r="H34" s="8">
        <v>23361.754819999998</v>
      </c>
      <c r="I34" s="8">
        <v>23781.944319999999</v>
      </c>
      <c r="J34" s="8">
        <v>21498.183260000002</v>
      </c>
      <c r="K34" s="8">
        <v>17249.990679999999</v>
      </c>
      <c r="L34" s="8">
        <v>17341.489290000001</v>
      </c>
      <c r="M34" s="8">
        <v>16713.250479999999</v>
      </c>
      <c r="N34" s="8">
        <v>13775.439490000001</v>
      </c>
      <c r="O34" s="8">
        <v>12281.06206</v>
      </c>
      <c r="P34" s="8">
        <v>11685.333500000001</v>
      </c>
      <c r="Q34" s="8">
        <v>11291.17416</v>
      </c>
      <c r="R34" s="8">
        <v>10691.54934</v>
      </c>
      <c r="S34" s="8">
        <v>10871.57437</v>
      </c>
      <c r="T34" s="8">
        <v>10992.33095</v>
      </c>
      <c r="U34" s="8">
        <v>11005.65705</v>
      </c>
      <c r="V34" s="8">
        <v>9862.1804599999996</v>
      </c>
      <c r="W34" s="8">
        <v>11145.65121</v>
      </c>
    </row>
    <row r="35" spans="1:23" x14ac:dyDescent="0.25">
      <c r="A35" s="9" t="s">
        <v>141</v>
      </c>
      <c r="B35" s="8">
        <v>1356.3698099999999</v>
      </c>
      <c r="C35" s="8">
        <v>1348.2610400000001</v>
      </c>
      <c r="D35" s="8">
        <v>1384.7989299999999</v>
      </c>
      <c r="E35" s="8">
        <v>1509.7213999999999</v>
      </c>
      <c r="F35" s="8">
        <v>1624.6309000000001</v>
      </c>
      <c r="G35" s="8">
        <v>1635.0246</v>
      </c>
      <c r="H35" s="8">
        <v>1591.2891999999999</v>
      </c>
      <c r="I35" s="8">
        <v>1614.9712</v>
      </c>
      <c r="J35" s="8">
        <v>1422.3026</v>
      </c>
      <c r="K35" s="8">
        <v>1074.5115000000001</v>
      </c>
      <c r="L35" s="8">
        <v>1361.87123</v>
      </c>
      <c r="M35" s="8">
        <v>1364.1093000000001</v>
      </c>
      <c r="N35" s="8">
        <v>1311.4079400000001</v>
      </c>
      <c r="O35" s="8">
        <v>1304.8976500000001</v>
      </c>
      <c r="P35" s="8">
        <v>1377.63904</v>
      </c>
      <c r="Q35" s="8">
        <v>1219.6814199999999</v>
      </c>
      <c r="R35" s="8">
        <v>1427.8762200000001</v>
      </c>
      <c r="S35" s="8">
        <v>1435.0045600000001</v>
      </c>
      <c r="T35" s="8">
        <v>1573.66596</v>
      </c>
      <c r="U35" s="8">
        <v>1314.46669</v>
      </c>
      <c r="V35" s="8">
        <v>1358.4719700000001</v>
      </c>
      <c r="W35" s="8">
        <v>1402.9454900000001</v>
      </c>
    </row>
    <row r="36" spans="1:23" x14ac:dyDescent="0.25">
      <c r="A36" s="9" t="s">
        <v>142</v>
      </c>
      <c r="B36" s="8">
        <v>2305.34465</v>
      </c>
      <c r="C36" s="8">
        <v>2270.42866</v>
      </c>
      <c r="D36" s="8">
        <v>2117.4297799999999</v>
      </c>
      <c r="E36" s="8">
        <v>1999.7045700000001</v>
      </c>
      <c r="F36" s="8">
        <v>2087.2286300000001</v>
      </c>
      <c r="G36" s="8">
        <v>2419.39516</v>
      </c>
      <c r="H36" s="8">
        <v>2360.9697999999999</v>
      </c>
      <c r="I36" s="8">
        <v>2292.61067</v>
      </c>
      <c r="J36" s="8">
        <v>2439.8214899999998</v>
      </c>
      <c r="K36" s="8">
        <v>1699.5396000000001</v>
      </c>
      <c r="L36" s="8">
        <v>1833.8319799999999</v>
      </c>
      <c r="M36" s="8">
        <v>2043.9863499999999</v>
      </c>
      <c r="N36" s="8">
        <v>1918.2662399999999</v>
      </c>
      <c r="O36" s="8">
        <v>1678.11643</v>
      </c>
      <c r="P36" s="8">
        <v>1622.5178000000001</v>
      </c>
      <c r="Q36" s="8">
        <v>1562.89519</v>
      </c>
      <c r="R36" s="8">
        <v>1710.4544900000001</v>
      </c>
      <c r="S36" s="8">
        <v>1675.0715399999999</v>
      </c>
      <c r="T36" s="8">
        <v>1681.45931</v>
      </c>
      <c r="U36" s="8">
        <v>1602.28415</v>
      </c>
      <c r="V36" s="8">
        <v>1438.5628899999999</v>
      </c>
      <c r="W36" s="8">
        <v>1667.9573</v>
      </c>
    </row>
    <row r="37" spans="1:23" x14ac:dyDescent="0.25">
      <c r="A37" s="9" t="s">
        <v>143</v>
      </c>
      <c r="B37" s="8">
        <v>1404.5367799999999</v>
      </c>
      <c r="C37" s="8">
        <v>1359.0854999999999</v>
      </c>
      <c r="D37" s="8">
        <v>1362.8096800000001</v>
      </c>
      <c r="E37" s="8">
        <v>1344.5247899999999</v>
      </c>
      <c r="F37" s="8">
        <v>1329.76225</v>
      </c>
      <c r="G37" s="8">
        <v>1344.8692100000001</v>
      </c>
      <c r="H37" s="8">
        <v>1340.2477699999999</v>
      </c>
      <c r="I37" s="8">
        <v>1329.7727299999999</v>
      </c>
      <c r="J37" s="8">
        <v>1261.33122</v>
      </c>
      <c r="K37" s="8">
        <v>1147.50477</v>
      </c>
      <c r="L37" s="8">
        <v>1116.80926</v>
      </c>
      <c r="M37" s="8">
        <v>1134.1236100000001</v>
      </c>
      <c r="N37" s="8">
        <v>1046.33914</v>
      </c>
      <c r="O37" s="8">
        <v>1036.4530299999999</v>
      </c>
      <c r="P37" s="8">
        <v>1008.25249</v>
      </c>
      <c r="Q37" s="8">
        <v>965.02259000000004</v>
      </c>
      <c r="R37" s="8">
        <v>976.34112000000005</v>
      </c>
      <c r="S37" s="8">
        <v>1048.8555899999999</v>
      </c>
      <c r="T37" s="8">
        <v>1083.7397000000001</v>
      </c>
      <c r="U37" s="8">
        <v>1078.9869900000001</v>
      </c>
      <c r="V37" s="8">
        <v>953.71696999999995</v>
      </c>
      <c r="W37" s="8">
        <v>1004.46482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570.88387</v>
      </c>
      <c r="C42" s="16">
        <v>588.47577000000001</v>
      </c>
      <c r="D42" s="16">
        <v>610.48494000000005</v>
      </c>
      <c r="E42" s="16">
        <v>615.97590000000002</v>
      </c>
      <c r="F42" s="16">
        <v>629.83477000000005</v>
      </c>
      <c r="G42" s="16">
        <v>563.74323000000004</v>
      </c>
      <c r="H42" s="16">
        <v>590.40168000000006</v>
      </c>
      <c r="I42" s="16">
        <v>591.19376</v>
      </c>
      <c r="J42" s="16">
        <v>551.46709999999996</v>
      </c>
      <c r="K42" s="16">
        <v>420.30121000000003</v>
      </c>
      <c r="L42" s="16">
        <v>381.05957999999998</v>
      </c>
      <c r="M42" s="16">
        <v>403.80113</v>
      </c>
      <c r="N42" s="16">
        <v>592.11545999999998</v>
      </c>
      <c r="O42" s="16">
        <v>481.30766999999997</v>
      </c>
      <c r="P42" s="16">
        <v>443.62443999999999</v>
      </c>
      <c r="Q42" s="16">
        <v>458.29601000000002</v>
      </c>
      <c r="R42" s="16">
        <v>594.00703999999996</v>
      </c>
      <c r="S42" s="16">
        <v>456.03795000000002</v>
      </c>
      <c r="T42" s="16">
        <v>442.36063000000001</v>
      </c>
      <c r="U42" s="16">
        <v>429.58114999999998</v>
      </c>
      <c r="V42" s="16">
        <v>503.39631000000003</v>
      </c>
      <c r="W42" s="16">
        <v>461.26391000000001</v>
      </c>
    </row>
    <row r="43" spans="1:23" x14ac:dyDescent="0.25">
      <c r="A43" s="18" t="s">
        <v>65</v>
      </c>
      <c r="B43" s="16">
        <v>208.26249999999999</v>
      </c>
      <c r="C43" s="16">
        <v>229.13670999999999</v>
      </c>
      <c r="D43" s="16">
        <v>177.19274999999999</v>
      </c>
      <c r="E43" s="16">
        <v>202.24039999999999</v>
      </c>
      <c r="F43" s="16">
        <v>185.3571</v>
      </c>
      <c r="G43" s="16">
        <v>230.15253999999999</v>
      </c>
      <c r="H43" s="16">
        <v>243.83684</v>
      </c>
      <c r="I43" s="16">
        <v>212.76877999999999</v>
      </c>
      <c r="J43" s="16">
        <v>206.20487</v>
      </c>
      <c r="K43" s="16">
        <v>247.91103000000001</v>
      </c>
      <c r="L43" s="16">
        <v>177.21176</v>
      </c>
      <c r="M43" s="16">
        <v>177.03787</v>
      </c>
      <c r="N43" s="16">
        <v>201.84057000000001</v>
      </c>
      <c r="O43" s="16">
        <v>223.67716999999999</v>
      </c>
      <c r="P43" s="16">
        <v>116.90742</v>
      </c>
      <c r="Q43" s="16">
        <v>98.721350000000001</v>
      </c>
      <c r="R43" s="16">
        <v>103.10498</v>
      </c>
      <c r="S43" s="16">
        <v>92.080799999999996</v>
      </c>
      <c r="T43" s="16">
        <v>91.025040000000004</v>
      </c>
      <c r="U43" s="16">
        <v>95.620480000000001</v>
      </c>
      <c r="V43" s="16">
        <v>88.680049999999994</v>
      </c>
      <c r="W43" s="16">
        <v>85.768280000000004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11807.901539999999</v>
      </c>
      <c r="C45" s="16">
        <f t="shared" ref="C45:W45" si="9">SUM(C46:C47)</f>
        <v>12379.997070000001</v>
      </c>
      <c r="D45" s="16">
        <f t="shared" si="9"/>
        <v>12041.751970000001</v>
      </c>
      <c r="E45" s="16">
        <f t="shared" si="9"/>
        <v>14065.959760000002</v>
      </c>
      <c r="F45" s="16">
        <f t="shared" si="9"/>
        <v>14505.86161</v>
      </c>
      <c r="G45" s="16">
        <f t="shared" si="9"/>
        <v>15136.689780000001</v>
      </c>
      <c r="H45" s="16">
        <f t="shared" si="9"/>
        <v>16385.556380000002</v>
      </c>
      <c r="I45" s="16">
        <f t="shared" si="9"/>
        <v>17308.449840000001</v>
      </c>
      <c r="J45" s="16">
        <f t="shared" si="9"/>
        <v>17478.638770000001</v>
      </c>
      <c r="K45" s="16">
        <f t="shared" si="9"/>
        <v>15171.017470000001</v>
      </c>
      <c r="L45" s="16">
        <f t="shared" si="9"/>
        <v>16943.607909999999</v>
      </c>
      <c r="M45" s="16">
        <f t="shared" si="9"/>
        <v>15811.986099999998</v>
      </c>
      <c r="N45" s="16">
        <f t="shared" si="9"/>
        <v>15684.36522</v>
      </c>
      <c r="O45" s="16">
        <f t="shared" si="9"/>
        <v>14846.190039999999</v>
      </c>
      <c r="P45" s="16">
        <f t="shared" si="9"/>
        <v>14062.661059999999</v>
      </c>
      <c r="Q45" s="16">
        <f t="shared" si="9"/>
        <v>14530.91524</v>
      </c>
      <c r="R45" s="16">
        <f t="shared" si="9"/>
        <v>16080.44061</v>
      </c>
      <c r="S45" s="16">
        <f t="shared" si="9"/>
        <v>17073.43865</v>
      </c>
      <c r="T45" s="16">
        <f t="shared" si="9"/>
        <v>18105.698489999999</v>
      </c>
      <c r="U45" s="16">
        <f t="shared" si="9"/>
        <v>17806.21574</v>
      </c>
      <c r="V45" s="16">
        <f t="shared" si="9"/>
        <v>7981.7922699999999</v>
      </c>
      <c r="W45" s="16">
        <f t="shared" si="9"/>
        <v>10594.455989999999</v>
      </c>
    </row>
    <row r="46" spans="1:23" x14ac:dyDescent="0.25">
      <c r="A46" s="9" t="s">
        <v>149</v>
      </c>
      <c r="B46" s="8">
        <v>7953.8613699999996</v>
      </c>
      <c r="C46" s="8">
        <v>7858.7857899999999</v>
      </c>
      <c r="D46" s="8">
        <v>6804.1653800000004</v>
      </c>
      <c r="E46" s="8">
        <v>7913.8565200000003</v>
      </c>
      <c r="F46" s="8">
        <v>7953.0710300000001</v>
      </c>
      <c r="G46" s="8">
        <v>8483.2230400000008</v>
      </c>
      <c r="H46" s="8">
        <v>9208.9255400000002</v>
      </c>
      <c r="I46" s="8">
        <v>9767.0760599999994</v>
      </c>
      <c r="J46" s="8">
        <v>9376.77484</v>
      </c>
      <c r="K46" s="8">
        <v>8267.1104300000006</v>
      </c>
      <c r="L46" s="8">
        <v>8809.1254000000008</v>
      </c>
      <c r="M46" s="8">
        <v>9208.6292699999995</v>
      </c>
      <c r="N46" s="8">
        <v>8922.6023100000002</v>
      </c>
      <c r="O46" s="8">
        <v>8867.9272299999993</v>
      </c>
      <c r="P46" s="8">
        <v>9019.0191099999993</v>
      </c>
      <c r="Q46" s="8">
        <v>9566.741</v>
      </c>
      <c r="R46" s="8">
        <v>10292.536679999999</v>
      </c>
      <c r="S46" s="8">
        <v>11160.468370000001</v>
      </c>
      <c r="T46" s="8">
        <v>11964.44867</v>
      </c>
      <c r="U46" s="8">
        <v>12402.54984</v>
      </c>
      <c r="V46" s="8">
        <v>3787.95892</v>
      </c>
      <c r="W46" s="8">
        <v>4960.9937099999997</v>
      </c>
    </row>
    <row r="47" spans="1:23" x14ac:dyDescent="0.25">
      <c r="A47" s="11" t="s">
        <v>150</v>
      </c>
      <c r="B47" s="12">
        <v>3854.0401700000002</v>
      </c>
      <c r="C47" s="12">
        <v>4521.2112800000004</v>
      </c>
      <c r="D47" s="12">
        <v>5237.5865899999999</v>
      </c>
      <c r="E47" s="12">
        <v>6152.1032400000004</v>
      </c>
      <c r="F47" s="12">
        <v>6552.7905799999999</v>
      </c>
      <c r="G47" s="12">
        <v>6653.4667399999998</v>
      </c>
      <c r="H47" s="12">
        <v>7176.6308399999998</v>
      </c>
      <c r="I47" s="12">
        <v>7541.3737799999999</v>
      </c>
      <c r="J47" s="12">
        <v>8101.8639300000004</v>
      </c>
      <c r="K47" s="12">
        <v>6903.9070400000001</v>
      </c>
      <c r="L47" s="12">
        <v>8134.4825099999998</v>
      </c>
      <c r="M47" s="12">
        <v>6603.3568299999997</v>
      </c>
      <c r="N47" s="12">
        <v>6761.7629100000004</v>
      </c>
      <c r="O47" s="12">
        <v>5978.2628100000002</v>
      </c>
      <c r="P47" s="12">
        <v>5043.6419500000002</v>
      </c>
      <c r="Q47" s="12">
        <v>4964.1742400000003</v>
      </c>
      <c r="R47" s="12">
        <v>5787.9039300000004</v>
      </c>
      <c r="S47" s="12">
        <v>5912.9702799999995</v>
      </c>
      <c r="T47" s="12">
        <v>6141.24982</v>
      </c>
      <c r="U47" s="12">
        <v>5403.6659</v>
      </c>
      <c r="V47" s="12">
        <v>4193.8333499999999</v>
      </c>
      <c r="W47" s="12">
        <v>5633.4622799999997</v>
      </c>
    </row>
    <row r="49" spans="1:23" ht="12.75" x14ac:dyDescent="0.25">
      <c r="A49" s="4" t="s">
        <v>113</v>
      </c>
      <c r="B49" s="5">
        <f>SUM(B50,B84,B89,B90,B91,B92)</f>
        <v>462826.70256487635</v>
      </c>
      <c r="C49" s="5">
        <f t="shared" ref="C49:W49" si="10">SUM(C50,C84,C89,C90,C91,C92)</f>
        <v>459580.81569204241</v>
      </c>
      <c r="D49" s="5">
        <f t="shared" si="10"/>
        <v>468271.4462486378</v>
      </c>
      <c r="E49" s="5">
        <f t="shared" si="10"/>
        <v>488617.66230903979</v>
      </c>
      <c r="F49" s="5">
        <f t="shared" si="10"/>
        <v>498783.84962971223</v>
      </c>
      <c r="G49" s="5">
        <f t="shared" si="10"/>
        <v>502208.53764726094</v>
      </c>
      <c r="H49" s="5">
        <f t="shared" si="10"/>
        <v>496987.91835760733</v>
      </c>
      <c r="I49" s="5">
        <f t="shared" si="10"/>
        <v>490381.04082938808</v>
      </c>
      <c r="J49" s="5">
        <f t="shared" si="10"/>
        <v>475673.2617057474</v>
      </c>
      <c r="K49" s="5">
        <f t="shared" si="10"/>
        <v>424075.7633734679</v>
      </c>
      <c r="L49" s="5">
        <f t="shared" si="10"/>
        <v>432028.70474502398</v>
      </c>
      <c r="M49" s="5">
        <f t="shared" si="10"/>
        <v>422500.16398902074</v>
      </c>
      <c r="N49" s="5">
        <f t="shared" si="10"/>
        <v>402046.76949927141</v>
      </c>
      <c r="O49" s="5">
        <f t="shared" si="10"/>
        <v>371816.95572568267</v>
      </c>
      <c r="P49" s="5">
        <f t="shared" si="10"/>
        <v>353477.60004821193</v>
      </c>
      <c r="Q49" s="5">
        <f t="shared" si="10"/>
        <v>364141.54303528951</v>
      </c>
      <c r="R49" s="5">
        <f t="shared" si="10"/>
        <v>361586.44663564645</v>
      </c>
      <c r="S49" s="5">
        <f t="shared" si="10"/>
        <v>357864.89189284126</v>
      </c>
      <c r="T49" s="5">
        <f t="shared" si="10"/>
        <v>356355.59281304956</v>
      </c>
      <c r="U49" s="5">
        <f t="shared" si="10"/>
        <v>349172.67038938572</v>
      </c>
      <c r="V49" s="5">
        <f t="shared" si="10"/>
        <v>305037.32720935228</v>
      </c>
      <c r="W49" s="5">
        <f t="shared" si="10"/>
        <v>340493.53871019155</v>
      </c>
    </row>
    <row r="50" spans="1:23" x14ac:dyDescent="0.25">
      <c r="A50" s="13" t="s">
        <v>79</v>
      </c>
      <c r="B50" s="14">
        <f>SUM(B51,B82,B83)</f>
        <v>422418.82886736118</v>
      </c>
      <c r="C50" s="14">
        <f t="shared" ref="C50:W50" si="11">SUM(C51,C82,C83)</f>
        <v>418827.12675730657</v>
      </c>
      <c r="D50" s="14">
        <f t="shared" si="11"/>
        <v>427133.17234144191</v>
      </c>
      <c r="E50" s="14">
        <f t="shared" si="11"/>
        <v>445056.67693073803</v>
      </c>
      <c r="F50" s="14">
        <f t="shared" si="11"/>
        <v>454020.85325134493</v>
      </c>
      <c r="G50" s="14">
        <f t="shared" si="11"/>
        <v>456453.67226945574</v>
      </c>
      <c r="H50" s="14">
        <f t="shared" si="11"/>
        <v>450308.65257111128</v>
      </c>
      <c r="I50" s="14">
        <f t="shared" si="11"/>
        <v>442520.43177738873</v>
      </c>
      <c r="J50" s="14">
        <f t="shared" si="11"/>
        <v>430239.75798235933</v>
      </c>
      <c r="K50" s="14">
        <f t="shared" si="11"/>
        <v>385632.21979143389</v>
      </c>
      <c r="L50" s="14">
        <f t="shared" si="11"/>
        <v>390682.80196547112</v>
      </c>
      <c r="M50" s="14">
        <f t="shared" si="11"/>
        <v>382829.04999874008</v>
      </c>
      <c r="N50" s="14">
        <f t="shared" si="11"/>
        <v>365899.41177546466</v>
      </c>
      <c r="O50" s="14">
        <f t="shared" si="11"/>
        <v>338739.46154959669</v>
      </c>
      <c r="P50" s="14">
        <f t="shared" si="11"/>
        <v>321787.0321474935</v>
      </c>
      <c r="Q50" s="14">
        <f t="shared" si="11"/>
        <v>332895.62055138149</v>
      </c>
      <c r="R50" s="14">
        <f t="shared" si="11"/>
        <v>329034.67083512252</v>
      </c>
      <c r="S50" s="14">
        <f t="shared" si="11"/>
        <v>324576.992136402</v>
      </c>
      <c r="T50" s="14">
        <f t="shared" si="11"/>
        <v>320201.54775670555</v>
      </c>
      <c r="U50" s="14">
        <f t="shared" si="11"/>
        <v>313176.99680685572</v>
      </c>
      <c r="V50" s="14">
        <f t="shared" si="11"/>
        <v>278510.63036484329</v>
      </c>
      <c r="W50" s="14">
        <f t="shared" si="11"/>
        <v>312181.60596958402</v>
      </c>
    </row>
    <row r="51" spans="1:23" x14ac:dyDescent="0.25">
      <c r="A51" s="9" t="s">
        <v>80</v>
      </c>
      <c r="B51" s="8">
        <f>SUM(B52,B69,B75,B79)</f>
        <v>419156.91075736115</v>
      </c>
      <c r="C51" s="8">
        <f t="shared" ref="C51:W51" si="12">SUM(C52,C69,C75,C79)</f>
        <v>415756.25408730656</v>
      </c>
      <c r="D51" s="8">
        <f t="shared" si="12"/>
        <v>424290.20416144188</v>
      </c>
      <c r="E51" s="8">
        <f t="shared" si="12"/>
        <v>441673.15520073805</v>
      </c>
      <c r="F51" s="8">
        <f t="shared" si="12"/>
        <v>451374.82196134492</v>
      </c>
      <c r="G51" s="8">
        <f t="shared" si="12"/>
        <v>453896.60531945573</v>
      </c>
      <c r="H51" s="8">
        <f t="shared" si="12"/>
        <v>447717.1681611113</v>
      </c>
      <c r="I51" s="8">
        <f t="shared" si="12"/>
        <v>439994.14165738871</v>
      </c>
      <c r="J51" s="8">
        <f t="shared" si="12"/>
        <v>427643.71116235934</v>
      </c>
      <c r="K51" s="8">
        <f t="shared" si="12"/>
        <v>383400.7159014339</v>
      </c>
      <c r="L51" s="8">
        <f t="shared" si="12"/>
        <v>388305.84110547113</v>
      </c>
      <c r="M51" s="8">
        <f t="shared" si="12"/>
        <v>380213.8841187401</v>
      </c>
      <c r="N51" s="8">
        <f t="shared" si="12"/>
        <v>363371.63041546464</v>
      </c>
      <c r="O51" s="8">
        <f t="shared" si="12"/>
        <v>336037.85423959669</v>
      </c>
      <c r="P51" s="8">
        <f t="shared" si="12"/>
        <v>319285.88739749353</v>
      </c>
      <c r="Q51" s="8">
        <f t="shared" si="12"/>
        <v>330321.33858138148</v>
      </c>
      <c r="R51" s="8">
        <f t="shared" si="12"/>
        <v>326845.9810851225</v>
      </c>
      <c r="S51" s="8">
        <f t="shared" si="12"/>
        <v>322225.73179640202</v>
      </c>
      <c r="T51" s="8">
        <f t="shared" si="12"/>
        <v>317906.39959670557</v>
      </c>
      <c r="U51" s="8">
        <f t="shared" si="12"/>
        <v>310420.73328685574</v>
      </c>
      <c r="V51" s="8">
        <f t="shared" si="12"/>
        <v>276398.27502484329</v>
      </c>
      <c r="W51" s="8">
        <f t="shared" si="12"/>
        <v>310365.97359958402</v>
      </c>
    </row>
    <row r="52" spans="1:23" x14ac:dyDescent="0.25">
      <c r="A52" s="15" t="s">
        <v>81</v>
      </c>
      <c r="B52" s="16">
        <f>SUM(B53,B57)</f>
        <v>224121.25314206886</v>
      </c>
      <c r="C52" s="16">
        <f t="shared" ref="C52:W52" si="13">SUM(C53,C57)</f>
        <v>215298.6227435777</v>
      </c>
      <c r="D52" s="16">
        <f t="shared" si="13"/>
        <v>225628.18313514633</v>
      </c>
      <c r="E52" s="16">
        <f t="shared" si="13"/>
        <v>236680.37390440804</v>
      </c>
      <c r="F52" s="16">
        <f t="shared" si="13"/>
        <v>241850.7401949871</v>
      </c>
      <c r="G52" s="16">
        <f t="shared" si="13"/>
        <v>240442.5724651076</v>
      </c>
      <c r="H52" s="16">
        <f t="shared" si="13"/>
        <v>238984.0706850253</v>
      </c>
      <c r="I52" s="16">
        <f t="shared" si="13"/>
        <v>237602.57082900635</v>
      </c>
      <c r="J52" s="16">
        <f t="shared" si="13"/>
        <v>228526.08183742559</v>
      </c>
      <c r="K52" s="16">
        <f t="shared" si="13"/>
        <v>189397.14039794207</v>
      </c>
      <c r="L52" s="16">
        <f t="shared" si="13"/>
        <v>194577.16954444308</v>
      </c>
      <c r="M52" s="16">
        <f t="shared" si="13"/>
        <v>192621.15711738029</v>
      </c>
      <c r="N52" s="16">
        <f t="shared" si="13"/>
        <v>183692.73056460149</v>
      </c>
      <c r="O52" s="16">
        <f t="shared" si="13"/>
        <v>158566.5752482767</v>
      </c>
      <c r="P52" s="16">
        <f t="shared" si="13"/>
        <v>148407.85833361352</v>
      </c>
      <c r="Q52" s="16">
        <f t="shared" si="13"/>
        <v>155928.51270602152</v>
      </c>
      <c r="R52" s="16">
        <f t="shared" si="13"/>
        <v>153501.02721948246</v>
      </c>
      <c r="S52" s="16">
        <f t="shared" si="13"/>
        <v>153516.13876032201</v>
      </c>
      <c r="T52" s="16">
        <f t="shared" si="13"/>
        <v>146048.13907746554</v>
      </c>
      <c r="U52" s="16">
        <f t="shared" si="13"/>
        <v>140270.30042749573</v>
      </c>
      <c r="V52" s="16">
        <f t="shared" si="13"/>
        <v>128082.55243944327</v>
      </c>
      <c r="W52" s="16">
        <f t="shared" si="13"/>
        <v>146524.96900638402</v>
      </c>
    </row>
    <row r="53" spans="1:23" x14ac:dyDescent="0.25">
      <c r="A53" s="19" t="s">
        <v>77</v>
      </c>
      <c r="B53" s="16">
        <f>SUM(B54:B56)</f>
        <v>153660.64687456065</v>
      </c>
      <c r="C53" s="16">
        <f t="shared" ref="C53:W53" si="14">SUM(C54:C56)</f>
        <v>149874.86852848509</v>
      </c>
      <c r="D53" s="16">
        <f t="shared" si="14"/>
        <v>159484.72449994803</v>
      </c>
      <c r="E53" s="16">
        <f t="shared" si="14"/>
        <v>165711.9511366456</v>
      </c>
      <c r="F53" s="16">
        <f t="shared" si="14"/>
        <v>180045.75086615345</v>
      </c>
      <c r="G53" s="16">
        <f t="shared" si="14"/>
        <v>178871.40987629123</v>
      </c>
      <c r="H53" s="16">
        <f t="shared" si="14"/>
        <v>181672.39198650437</v>
      </c>
      <c r="I53" s="16">
        <f t="shared" si="14"/>
        <v>179979.73138749626</v>
      </c>
      <c r="J53" s="16">
        <f t="shared" si="14"/>
        <v>173748.74228122833</v>
      </c>
      <c r="K53" s="16">
        <f t="shared" si="14"/>
        <v>147843.63174295929</v>
      </c>
      <c r="L53" s="16">
        <f t="shared" si="14"/>
        <v>153636.72577430945</v>
      </c>
      <c r="M53" s="16">
        <f t="shared" si="14"/>
        <v>152404.67792123428</v>
      </c>
      <c r="N53" s="16">
        <f t="shared" si="14"/>
        <v>144488.47648593815</v>
      </c>
      <c r="O53" s="16">
        <f t="shared" si="14"/>
        <v>123116.31791944723</v>
      </c>
      <c r="P53" s="16">
        <f t="shared" si="14"/>
        <v>114413.72042676249</v>
      </c>
      <c r="Q53" s="16">
        <f t="shared" si="14"/>
        <v>121598.58429697198</v>
      </c>
      <c r="R53" s="16">
        <f t="shared" si="14"/>
        <v>118916.43271224239</v>
      </c>
      <c r="S53" s="16">
        <f t="shared" si="14"/>
        <v>121826.98226605621</v>
      </c>
      <c r="T53" s="16">
        <f t="shared" si="14"/>
        <v>114163.18004200651</v>
      </c>
      <c r="U53" s="16">
        <f t="shared" si="14"/>
        <v>109493.71119173092</v>
      </c>
      <c r="V53" s="16">
        <f t="shared" si="14"/>
        <v>98992.518451488315</v>
      </c>
      <c r="W53" s="16">
        <f t="shared" si="14"/>
        <v>106659.76835689026</v>
      </c>
    </row>
    <row r="54" spans="1:23" x14ac:dyDescent="0.25">
      <c r="A54" s="20" t="s">
        <v>43</v>
      </c>
      <c r="B54" s="8">
        <v>136417.46772306357</v>
      </c>
      <c r="C54" s="8">
        <v>133145.61930162637</v>
      </c>
      <c r="D54" s="8">
        <v>141929.65836898802</v>
      </c>
      <c r="E54" s="8">
        <v>149151.72410192559</v>
      </c>
      <c r="F54" s="8">
        <v>163240.26603743347</v>
      </c>
      <c r="G54" s="8">
        <v>159813.46130255031</v>
      </c>
      <c r="H54" s="8">
        <v>165380.31145903282</v>
      </c>
      <c r="I54" s="8">
        <v>162624.30474140838</v>
      </c>
      <c r="J54" s="8">
        <v>157006.28509725953</v>
      </c>
      <c r="K54" s="8">
        <v>132361.96209691462</v>
      </c>
      <c r="L54" s="8">
        <v>136450.25261124145</v>
      </c>
      <c r="M54" s="8">
        <v>135633.79919308305</v>
      </c>
      <c r="N54" s="8">
        <v>129870.54639961502</v>
      </c>
      <c r="O54" s="8">
        <v>111714.36101399486</v>
      </c>
      <c r="P54" s="8">
        <v>104091.79077276669</v>
      </c>
      <c r="Q54" s="8">
        <v>109644.19804621641</v>
      </c>
      <c r="R54" s="8">
        <v>108981.60437796239</v>
      </c>
      <c r="S54" s="8">
        <v>109705.96608949621</v>
      </c>
      <c r="T54" s="8">
        <v>101887.6174794465</v>
      </c>
      <c r="U54" s="8">
        <v>97328.625765290926</v>
      </c>
      <c r="V54" s="8">
        <v>88064.801338968304</v>
      </c>
      <c r="W54" s="8">
        <v>94500.937882930259</v>
      </c>
    </row>
    <row r="55" spans="1:23" x14ac:dyDescent="0.25">
      <c r="A55" s="20" t="s">
        <v>44</v>
      </c>
      <c r="B55" s="8">
        <v>14413.339691640003</v>
      </c>
      <c r="C55" s="8">
        <v>15438.163220280001</v>
      </c>
      <c r="D55" s="8">
        <v>16227.464399279997</v>
      </c>
      <c r="E55" s="8">
        <v>15400.035342720004</v>
      </c>
      <c r="F55" s="8">
        <v>15889.884886800002</v>
      </c>
      <c r="G55" s="8">
        <v>17322.725183400002</v>
      </c>
      <c r="H55" s="8">
        <v>15334.599967560003</v>
      </c>
      <c r="I55" s="8">
        <v>16366.380303240001</v>
      </c>
      <c r="J55" s="8">
        <v>15479.118202320002</v>
      </c>
      <c r="K55" s="8">
        <v>14734.57115088</v>
      </c>
      <c r="L55" s="8">
        <v>16231.203486360002</v>
      </c>
      <c r="M55" s="8">
        <v>15794.507900520002</v>
      </c>
      <c r="N55" s="8">
        <v>13651.044144840002</v>
      </c>
      <c r="O55" s="8">
        <v>10519.46247816</v>
      </c>
      <c r="P55" s="8">
        <v>9533.4426680399993</v>
      </c>
      <c r="Q55" s="8">
        <v>11171.331386640002</v>
      </c>
      <c r="R55" s="8">
        <v>9149.7636442800012</v>
      </c>
      <c r="S55" s="8">
        <v>10989.274349880001</v>
      </c>
      <c r="T55" s="8">
        <v>11043.820180080002</v>
      </c>
      <c r="U55" s="8">
        <v>11074.724558279999</v>
      </c>
      <c r="V55" s="8">
        <v>9940.7693728800023</v>
      </c>
      <c r="W55" s="8">
        <v>11339.4233394</v>
      </c>
    </row>
    <row r="56" spans="1:23" x14ac:dyDescent="0.25">
      <c r="A56" s="20" t="s">
        <v>78</v>
      </c>
      <c r="B56" s="8">
        <v>2829.839459857094</v>
      </c>
      <c r="C56" s="8">
        <v>1291.0860065787328</v>
      </c>
      <c r="D56" s="8">
        <v>1327.6017316799989</v>
      </c>
      <c r="E56" s="8">
        <v>1160.1916919999985</v>
      </c>
      <c r="F56" s="8">
        <v>915.59994192000158</v>
      </c>
      <c r="G56" s="8">
        <v>1735.2233903409324</v>
      </c>
      <c r="H56" s="8">
        <v>957.4805599115607</v>
      </c>
      <c r="I56" s="8">
        <v>989.04634284787426</v>
      </c>
      <c r="J56" s="8">
        <v>1263.3389816487907</v>
      </c>
      <c r="K56" s="8">
        <v>747.09849516468057</v>
      </c>
      <c r="L56" s="8">
        <v>955.26967670800514</v>
      </c>
      <c r="M56" s="8">
        <v>976.37082763123544</v>
      </c>
      <c r="N56" s="8">
        <v>966.88594148313859</v>
      </c>
      <c r="O56" s="8">
        <v>882.49442729236762</v>
      </c>
      <c r="P56" s="8">
        <v>788.48698595580936</v>
      </c>
      <c r="Q56" s="8">
        <v>783.05486411557467</v>
      </c>
      <c r="R56" s="8">
        <v>785.06469000000106</v>
      </c>
      <c r="S56" s="8">
        <v>1131.7418266799996</v>
      </c>
      <c r="T56" s="8">
        <v>1231.7423824799989</v>
      </c>
      <c r="U56" s="8">
        <v>1090.3608681599999</v>
      </c>
      <c r="V56" s="8">
        <v>986.9477396400016</v>
      </c>
      <c r="W56" s="8">
        <v>819.40713455999867</v>
      </c>
    </row>
    <row r="57" spans="1:23" x14ac:dyDescent="0.25">
      <c r="A57" s="19" t="s">
        <v>45</v>
      </c>
      <c r="B57" s="16">
        <f>SUM(B58:B68)</f>
        <v>70460.606267508207</v>
      </c>
      <c r="C57" s="16">
        <f t="shared" ref="C57:W57" si="15">SUM(C58:C68)</f>
        <v>65423.754215092609</v>
      </c>
      <c r="D57" s="16">
        <f t="shared" si="15"/>
        <v>66143.458635198302</v>
      </c>
      <c r="E57" s="16">
        <f t="shared" si="15"/>
        <v>70968.422767762444</v>
      </c>
      <c r="F57" s="16">
        <f t="shared" si="15"/>
        <v>61804.989328833632</v>
      </c>
      <c r="G57" s="16">
        <f t="shared" si="15"/>
        <v>61571.162588816376</v>
      </c>
      <c r="H57" s="16">
        <f t="shared" si="15"/>
        <v>57311.67869852094</v>
      </c>
      <c r="I57" s="16">
        <f t="shared" si="15"/>
        <v>57622.839441510099</v>
      </c>
      <c r="J57" s="16">
        <f t="shared" si="15"/>
        <v>54777.339556197243</v>
      </c>
      <c r="K57" s="16">
        <f t="shared" si="15"/>
        <v>41553.50865498279</v>
      </c>
      <c r="L57" s="16">
        <f t="shared" si="15"/>
        <v>40940.443770133621</v>
      </c>
      <c r="M57" s="16">
        <f t="shared" si="15"/>
        <v>40216.479196146007</v>
      </c>
      <c r="N57" s="16">
        <f t="shared" si="15"/>
        <v>39204.254078663347</v>
      </c>
      <c r="O57" s="16">
        <f t="shared" si="15"/>
        <v>35450.257328829459</v>
      </c>
      <c r="P57" s="16">
        <f t="shared" si="15"/>
        <v>33994.137906851029</v>
      </c>
      <c r="Q57" s="16">
        <f t="shared" si="15"/>
        <v>34329.928409049528</v>
      </c>
      <c r="R57" s="16">
        <f t="shared" si="15"/>
        <v>34584.594507240086</v>
      </c>
      <c r="S57" s="16">
        <f t="shared" si="15"/>
        <v>31689.156494265815</v>
      </c>
      <c r="T57" s="16">
        <f t="shared" si="15"/>
        <v>31884.959035459044</v>
      </c>
      <c r="U57" s="16">
        <f t="shared" si="15"/>
        <v>30776.589235764815</v>
      </c>
      <c r="V57" s="16">
        <f t="shared" si="15"/>
        <v>29090.033987954961</v>
      </c>
      <c r="W57" s="16">
        <f t="shared" si="15"/>
        <v>39865.20064949376</v>
      </c>
    </row>
    <row r="58" spans="1:23" x14ac:dyDescent="0.25">
      <c r="A58" s="20" t="s">
        <v>46</v>
      </c>
      <c r="B58" s="8">
        <v>10634.377674810756</v>
      </c>
      <c r="C58" s="8">
        <v>8691.9958391607215</v>
      </c>
      <c r="D58" s="8">
        <v>8380.8329335996223</v>
      </c>
      <c r="E58" s="8">
        <v>8633.9509493463829</v>
      </c>
      <c r="F58" s="8">
        <v>8520.9034329340921</v>
      </c>
      <c r="G58" s="8">
        <v>9490.8985017130872</v>
      </c>
      <c r="H58" s="8">
        <v>9126.5748074020339</v>
      </c>
      <c r="I58" s="8">
        <v>8819.8578308170945</v>
      </c>
      <c r="J58" s="8">
        <v>8208.5697268567674</v>
      </c>
      <c r="K58" s="8">
        <v>5012.2410687865868</v>
      </c>
      <c r="L58" s="8">
        <v>5958.964696019324</v>
      </c>
      <c r="M58" s="8">
        <v>6261.19010879089</v>
      </c>
      <c r="N58" s="8">
        <v>6694.3010205230566</v>
      </c>
      <c r="O58" s="8">
        <v>5579.7678213637628</v>
      </c>
      <c r="P58" s="8">
        <v>6344.7856895286677</v>
      </c>
      <c r="Q58" s="8">
        <v>5818.9604197068857</v>
      </c>
      <c r="R58" s="8">
        <v>6114.3153511971159</v>
      </c>
      <c r="S58" s="8">
        <v>5309.6336263314352</v>
      </c>
      <c r="T58" s="8">
        <v>5592.677586911158</v>
      </c>
      <c r="U58" s="8">
        <v>5332.3238502750028</v>
      </c>
      <c r="V58" s="8">
        <v>4435.4923652971456</v>
      </c>
      <c r="W58" s="8">
        <v>4790.3238670597621</v>
      </c>
    </row>
    <row r="59" spans="1:23" x14ac:dyDescent="0.25">
      <c r="A59" s="20" t="s">
        <v>47</v>
      </c>
      <c r="B59" s="8">
        <v>1258.8809557443824</v>
      </c>
      <c r="C59" s="8">
        <v>1250.8516500223604</v>
      </c>
      <c r="D59" s="8">
        <v>1183.5465167643265</v>
      </c>
      <c r="E59" s="8">
        <v>1234.8817697827524</v>
      </c>
      <c r="F59" s="8">
        <v>1223.3124770064053</v>
      </c>
      <c r="G59" s="8">
        <v>1191.3816695529674</v>
      </c>
      <c r="H59" s="8">
        <v>1225.9038242291467</v>
      </c>
      <c r="I59" s="8">
        <v>1171.7967030449888</v>
      </c>
      <c r="J59" s="8">
        <v>1127.0648153557518</v>
      </c>
      <c r="K59" s="8">
        <v>1044.4478630743317</v>
      </c>
      <c r="L59" s="8">
        <v>1092.5876240398161</v>
      </c>
      <c r="M59" s="8">
        <v>1327.4115285504386</v>
      </c>
      <c r="N59" s="8">
        <v>1049.2280336636234</v>
      </c>
      <c r="O59" s="8">
        <v>1030.5110535601693</v>
      </c>
      <c r="P59" s="8">
        <v>1021.3592493071123</v>
      </c>
      <c r="Q59" s="8">
        <v>991.13212502429553</v>
      </c>
      <c r="R59" s="8">
        <v>1076.0244141599999</v>
      </c>
      <c r="S59" s="8">
        <v>1145.7931730400001</v>
      </c>
      <c r="T59" s="8">
        <v>1264.5107978017604</v>
      </c>
      <c r="U59" s="8">
        <v>1237.8977300711931</v>
      </c>
      <c r="V59" s="8">
        <v>1114.3243023540406</v>
      </c>
      <c r="W59" s="8">
        <v>1390.1151986006917</v>
      </c>
    </row>
    <row r="60" spans="1:23" x14ac:dyDescent="0.25">
      <c r="A60" s="20" t="s">
        <v>48</v>
      </c>
      <c r="B60" s="8">
        <v>11058.222231014162</v>
      </c>
      <c r="C60" s="8">
        <v>8801.4513893035528</v>
      </c>
      <c r="D60" s="8">
        <v>8909.0054126225587</v>
      </c>
      <c r="E60" s="8">
        <v>10249.171891860595</v>
      </c>
      <c r="F60" s="8">
        <v>6927.2673249755844</v>
      </c>
      <c r="G60" s="8">
        <v>6669.9256883181679</v>
      </c>
      <c r="H60" s="8">
        <v>6226.7939857123329</v>
      </c>
      <c r="I60" s="8">
        <v>7719.1820441572918</v>
      </c>
      <c r="J60" s="8">
        <v>5356.0282106174727</v>
      </c>
      <c r="K60" s="8">
        <v>5058.1524942500837</v>
      </c>
      <c r="L60" s="8">
        <v>4784.9884884174771</v>
      </c>
      <c r="M60" s="8">
        <v>4719.0634595621414</v>
      </c>
      <c r="N60" s="8">
        <v>5214.2460122897273</v>
      </c>
      <c r="O60" s="8">
        <v>4364.0452786801698</v>
      </c>
      <c r="P60" s="8">
        <v>4343.8197887471133</v>
      </c>
      <c r="Q60" s="8">
        <v>3468.9607991796361</v>
      </c>
      <c r="R60" s="8">
        <v>3924.9366490800003</v>
      </c>
      <c r="S60" s="8">
        <v>3737.9691809999999</v>
      </c>
      <c r="T60" s="8">
        <v>3824.3445460710986</v>
      </c>
      <c r="U60" s="8">
        <v>3674.6336619147614</v>
      </c>
      <c r="V60" s="8">
        <v>3373.0368933599998</v>
      </c>
      <c r="W60" s="8">
        <v>5766.7673620799997</v>
      </c>
    </row>
    <row r="61" spans="1:23" x14ac:dyDescent="0.25">
      <c r="A61" s="20" t="s">
        <v>50</v>
      </c>
      <c r="B61" s="8">
        <v>4296.5990848749398</v>
      </c>
      <c r="C61" s="8">
        <v>4384.8775498746427</v>
      </c>
      <c r="D61" s="8">
        <v>4429.1663977385133</v>
      </c>
      <c r="E61" s="8">
        <v>4559.2607069999995</v>
      </c>
      <c r="F61" s="8">
        <v>3075.72408288</v>
      </c>
      <c r="G61" s="8">
        <v>2700.24249384</v>
      </c>
      <c r="H61" s="8">
        <v>2745.04259916</v>
      </c>
      <c r="I61" s="8">
        <v>2878.8745755600003</v>
      </c>
      <c r="J61" s="8">
        <v>2618.1818370000001</v>
      </c>
      <c r="K61" s="8">
        <v>2654.6123829599996</v>
      </c>
      <c r="L61" s="8">
        <v>2540.4045044400004</v>
      </c>
      <c r="M61" s="8">
        <v>1987.1188938000003</v>
      </c>
      <c r="N61" s="8">
        <v>1754.2603346400001</v>
      </c>
      <c r="O61" s="8">
        <v>1637.8811539200001</v>
      </c>
      <c r="P61" s="8">
        <v>1601.3652166800002</v>
      </c>
      <c r="Q61" s="8">
        <v>1653.3497534400003</v>
      </c>
      <c r="R61" s="8">
        <v>1694.0632946399996</v>
      </c>
      <c r="S61" s="8">
        <v>1717.2190357200004</v>
      </c>
      <c r="T61" s="8">
        <v>1599.5814408000001</v>
      </c>
      <c r="U61" s="8">
        <v>1553.6743923600002</v>
      </c>
      <c r="V61" s="8">
        <v>1606.1909547599998</v>
      </c>
      <c r="W61" s="8">
        <v>4365.007716600001</v>
      </c>
    </row>
    <row r="62" spans="1:23" x14ac:dyDescent="0.25">
      <c r="A62" s="20" t="s">
        <v>51</v>
      </c>
      <c r="B62" s="8">
        <v>6393.0273092806956</v>
      </c>
      <c r="C62" s="8">
        <v>6533.9458691206937</v>
      </c>
      <c r="D62" s="8">
        <v>6916.2349005705128</v>
      </c>
      <c r="E62" s="8">
        <v>6981.9219831600012</v>
      </c>
      <c r="F62" s="8">
        <v>6164.9978345999989</v>
      </c>
      <c r="G62" s="8">
        <v>5590.3806579600005</v>
      </c>
      <c r="H62" s="8">
        <v>5249.4432724800008</v>
      </c>
      <c r="I62" s="8">
        <v>4816.9536289200014</v>
      </c>
      <c r="J62" s="8">
        <v>5101.1771248800014</v>
      </c>
      <c r="K62" s="8">
        <v>4409.9556281999994</v>
      </c>
      <c r="L62" s="8">
        <v>3731.8977439199994</v>
      </c>
      <c r="M62" s="8">
        <v>3388.4282555999989</v>
      </c>
      <c r="N62" s="8">
        <v>3270.0731389200005</v>
      </c>
      <c r="O62" s="8">
        <v>3255.7667248800012</v>
      </c>
      <c r="P62" s="8">
        <v>3171.04034508</v>
      </c>
      <c r="Q62" s="8">
        <v>3198.8791976400003</v>
      </c>
      <c r="R62" s="8">
        <v>3452.9236041600011</v>
      </c>
      <c r="S62" s="8">
        <v>3345.8158439999988</v>
      </c>
      <c r="T62" s="8">
        <v>3158.8290334800004</v>
      </c>
      <c r="U62" s="8">
        <v>2948.1087693600011</v>
      </c>
      <c r="V62" s="8">
        <v>2755.0214557200002</v>
      </c>
      <c r="W62" s="8">
        <v>4186.6278541200018</v>
      </c>
    </row>
    <row r="63" spans="1:23" x14ac:dyDescent="0.25">
      <c r="A63" s="20" t="s">
        <v>49</v>
      </c>
      <c r="B63" s="8">
        <v>20704.465912403321</v>
      </c>
      <c r="C63" s="8">
        <v>19105.839243435938</v>
      </c>
      <c r="D63" s="8">
        <v>19277.421243208868</v>
      </c>
      <c r="E63" s="8">
        <v>22199.429505848224</v>
      </c>
      <c r="F63" s="8">
        <v>22834.355889234532</v>
      </c>
      <c r="G63" s="8">
        <v>23352.131606532446</v>
      </c>
      <c r="H63" s="8">
        <v>20705.618075058363</v>
      </c>
      <c r="I63" s="8">
        <v>21048.486042901026</v>
      </c>
      <c r="J63" s="8">
        <v>21894.14723118367</v>
      </c>
      <c r="K63" s="8">
        <v>15003.814345784704</v>
      </c>
      <c r="L63" s="8">
        <v>15284.055405453717</v>
      </c>
      <c r="M63" s="8">
        <v>15429.825593953092</v>
      </c>
      <c r="N63" s="8">
        <v>14306.207289226597</v>
      </c>
      <c r="O63" s="8">
        <v>12853.832383385015</v>
      </c>
      <c r="P63" s="8">
        <v>10846.466109683433</v>
      </c>
      <c r="Q63" s="8">
        <v>12565.032955239078</v>
      </c>
      <c r="R63" s="8">
        <v>11275.251383562969</v>
      </c>
      <c r="S63" s="8">
        <v>9438.5704283743835</v>
      </c>
      <c r="T63" s="8">
        <v>9775.2051867808714</v>
      </c>
      <c r="U63" s="8">
        <v>9582.1143643875657</v>
      </c>
      <c r="V63" s="8">
        <v>9731.8885279098849</v>
      </c>
      <c r="W63" s="8">
        <v>10907.508273233303</v>
      </c>
    </row>
    <row r="64" spans="1:23" x14ac:dyDescent="0.25">
      <c r="A64" s="20" t="s">
        <v>52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</row>
    <row r="65" spans="1:23" x14ac:dyDescent="0.25">
      <c r="A65" s="20" t="s">
        <v>53</v>
      </c>
      <c r="B65" s="8">
        <v>7636.4675658325805</v>
      </c>
      <c r="C65" s="8">
        <v>7811.6864879276072</v>
      </c>
      <c r="D65" s="8">
        <v>7786.5583840456839</v>
      </c>
      <c r="E65" s="8">
        <v>7721.6289836399992</v>
      </c>
      <c r="F65" s="8">
        <v>7306.7143593600013</v>
      </c>
      <c r="G65" s="8">
        <v>6976.6408231199994</v>
      </c>
      <c r="H65" s="8">
        <v>6862.0369827600007</v>
      </c>
      <c r="I65" s="8">
        <v>6782.0388735600009</v>
      </c>
      <c r="J65" s="8">
        <v>6722.8734434399994</v>
      </c>
      <c r="K65" s="8">
        <v>5217.7019115600015</v>
      </c>
      <c r="L65" s="8">
        <v>5071.6468310399987</v>
      </c>
      <c r="M65" s="8">
        <v>4433.2284258</v>
      </c>
      <c r="N65" s="8">
        <v>4246.966674360001</v>
      </c>
      <c r="O65" s="8">
        <v>4027.1866210799994</v>
      </c>
      <c r="P65" s="8">
        <v>3999.8451826800001</v>
      </c>
      <c r="Q65" s="8">
        <v>4007.9717172000001</v>
      </c>
      <c r="R65" s="8">
        <v>4094.2115254800015</v>
      </c>
      <c r="S65" s="8">
        <v>4120.2872629199992</v>
      </c>
      <c r="T65" s="8">
        <v>4019.1858838799994</v>
      </c>
      <c r="U65" s="8">
        <v>3802.0365853199987</v>
      </c>
      <c r="V65" s="8">
        <v>3504.2983268400008</v>
      </c>
      <c r="W65" s="8">
        <v>4063.0526226000015</v>
      </c>
    </row>
    <row r="66" spans="1:23" x14ac:dyDescent="0.25">
      <c r="A66" s="20" t="s">
        <v>54</v>
      </c>
      <c r="B66" s="8">
        <v>4384.5984138800341</v>
      </c>
      <c r="C66" s="8">
        <v>4280.1761681248463</v>
      </c>
      <c r="D66" s="8">
        <v>4511.8913158982323</v>
      </c>
      <c r="E66" s="8">
        <v>4650.5455815599989</v>
      </c>
      <c r="F66" s="8">
        <v>4119.0385672800003</v>
      </c>
      <c r="G66" s="8">
        <v>3792.3779120400009</v>
      </c>
      <c r="H66" s="8">
        <v>3539.0884489199998</v>
      </c>
      <c r="I66" s="8">
        <v>2844.7866014400006</v>
      </c>
      <c r="J66" s="8">
        <v>2406.5209666800001</v>
      </c>
      <c r="K66" s="8">
        <v>2046.0985063200001</v>
      </c>
      <c r="L66" s="8">
        <v>1856.3888555999999</v>
      </c>
      <c r="M66" s="8">
        <v>1493.77348332</v>
      </c>
      <c r="N66" s="8">
        <v>1671.3436658400001</v>
      </c>
      <c r="O66" s="8">
        <v>1628.5275881999999</v>
      </c>
      <c r="P66" s="8">
        <v>1564.5518377200001</v>
      </c>
      <c r="Q66" s="8">
        <v>1523.5816518000001</v>
      </c>
      <c r="R66" s="8">
        <v>1525.50863712</v>
      </c>
      <c r="S66" s="8">
        <v>1647.82322604</v>
      </c>
      <c r="T66" s="8">
        <v>1583.3689784141538</v>
      </c>
      <c r="U66" s="8">
        <v>1523.1724393962904</v>
      </c>
      <c r="V66" s="8">
        <v>1442.604492993888</v>
      </c>
      <c r="W66" s="8">
        <v>1422.97253028</v>
      </c>
    </row>
    <row r="67" spans="1:23" x14ac:dyDescent="0.25">
      <c r="A67" s="20" t="s">
        <v>55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79.395188399999995</v>
      </c>
      <c r="N67" s="8">
        <v>73.656554400000019</v>
      </c>
      <c r="O67" s="8">
        <v>72.444794399999992</v>
      </c>
      <c r="P67" s="8">
        <v>70.786980000000014</v>
      </c>
      <c r="Q67" s="8">
        <v>91.630281600000018</v>
      </c>
      <c r="R67" s="8">
        <v>103.9637412</v>
      </c>
      <c r="S67" s="8">
        <v>111.20492591999999</v>
      </c>
      <c r="T67" s="8">
        <v>109.63965276</v>
      </c>
      <c r="U67" s="8">
        <v>88.235627039999997</v>
      </c>
      <c r="V67" s="8">
        <v>87.072095880000006</v>
      </c>
      <c r="W67" s="8">
        <v>239.63069988000004</v>
      </c>
    </row>
    <row r="68" spans="1:23" x14ac:dyDescent="0.25">
      <c r="A68" s="20" t="s">
        <v>76</v>
      </c>
      <c r="B68" s="8">
        <v>4093.9671196673271</v>
      </c>
      <c r="C68" s="8">
        <v>4562.9300181222452</v>
      </c>
      <c r="D68" s="8">
        <v>4748.8015307499736</v>
      </c>
      <c r="E68" s="8">
        <v>4737.6313955644946</v>
      </c>
      <c r="F68" s="8">
        <v>1632.6753605630097</v>
      </c>
      <c r="G68" s="8">
        <v>1807.1832357397057</v>
      </c>
      <c r="H68" s="8">
        <v>1631.1767027990666</v>
      </c>
      <c r="I68" s="8">
        <v>1540.8631411096983</v>
      </c>
      <c r="J68" s="8">
        <v>1342.7762001835881</v>
      </c>
      <c r="K68" s="8">
        <v>1106.4844540470815</v>
      </c>
      <c r="L68" s="8">
        <v>619.50962120328222</v>
      </c>
      <c r="M68" s="8">
        <v>1097.0442583694464</v>
      </c>
      <c r="N68" s="8">
        <v>923.9713548003383</v>
      </c>
      <c r="O68" s="8">
        <v>1000.2939093603384</v>
      </c>
      <c r="P68" s="8">
        <v>1030.1175074247053</v>
      </c>
      <c r="Q68" s="8">
        <v>1010.4295082196356</v>
      </c>
      <c r="R68" s="8">
        <v>1323.3959066400002</v>
      </c>
      <c r="S68" s="8">
        <v>1114.8397909200003</v>
      </c>
      <c r="T68" s="8">
        <v>957.61592856000016</v>
      </c>
      <c r="U68" s="8">
        <v>1034.39181564</v>
      </c>
      <c r="V68" s="8">
        <v>1040.1045728399999</v>
      </c>
      <c r="W68" s="8">
        <v>2733.1945250400004</v>
      </c>
    </row>
    <row r="69" spans="1:23" x14ac:dyDescent="0.25">
      <c r="A69" s="15" t="s">
        <v>56</v>
      </c>
      <c r="B69" s="16">
        <f>SUM(B70:B74)</f>
        <v>116373.23955180001</v>
      </c>
      <c r="C69" s="16">
        <f t="shared" ref="C69:W69" si="16">SUM(C70:C74)</f>
        <v>118499.78312640001</v>
      </c>
      <c r="D69" s="16">
        <f t="shared" si="16"/>
        <v>120758.65637399997</v>
      </c>
      <c r="E69" s="16">
        <f t="shared" si="16"/>
        <v>121820.31625716</v>
      </c>
      <c r="F69" s="16">
        <f t="shared" si="16"/>
        <v>124046.66236032001</v>
      </c>
      <c r="G69" s="16">
        <f t="shared" si="16"/>
        <v>122969.73980736002</v>
      </c>
      <c r="H69" s="16">
        <f t="shared" si="16"/>
        <v>124269.81406235999</v>
      </c>
      <c r="I69" s="16">
        <f t="shared" si="16"/>
        <v>124748.30556503999</v>
      </c>
      <c r="J69" s="16">
        <f t="shared" si="16"/>
        <v>117941.10012791997</v>
      </c>
      <c r="K69" s="16">
        <f t="shared" si="16"/>
        <v>111852.28427723997</v>
      </c>
      <c r="L69" s="16">
        <f t="shared" si="16"/>
        <v>109198.96859988001</v>
      </c>
      <c r="M69" s="16">
        <f t="shared" si="16"/>
        <v>109162.65318624002</v>
      </c>
      <c r="N69" s="16">
        <f t="shared" si="16"/>
        <v>102522.44836548</v>
      </c>
      <c r="O69" s="16">
        <f t="shared" si="16"/>
        <v>100734.74736840001</v>
      </c>
      <c r="P69" s="16">
        <f t="shared" si="16"/>
        <v>105403.63382063998</v>
      </c>
      <c r="Q69" s="16">
        <f t="shared" si="16"/>
        <v>103020.14498868</v>
      </c>
      <c r="R69" s="16">
        <f t="shared" si="16"/>
        <v>101723.12231544004</v>
      </c>
      <c r="S69" s="16">
        <f t="shared" si="16"/>
        <v>97624.110602519999</v>
      </c>
      <c r="T69" s="16">
        <f t="shared" si="16"/>
        <v>100217.22222204001</v>
      </c>
      <c r="U69" s="16">
        <f t="shared" si="16"/>
        <v>100933.83578664003</v>
      </c>
      <c r="V69" s="16">
        <f t="shared" si="16"/>
        <v>80680.546200239987</v>
      </c>
      <c r="W69" s="16">
        <f t="shared" si="16"/>
        <v>98250.64684524</v>
      </c>
    </row>
    <row r="70" spans="1:23" x14ac:dyDescent="0.25">
      <c r="A70" s="10" t="s">
        <v>75</v>
      </c>
      <c r="B70" s="8">
        <v>2015.7180872399999</v>
      </c>
      <c r="C70" s="8">
        <v>1854.8912455199998</v>
      </c>
      <c r="D70" s="8">
        <v>1857.9714415200001</v>
      </c>
      <c r="E70" s="8">
        <v>2095.9971022800005</v>
      </c>
      <c r="F70" s="8">
        <v>2074.3668720000001</v>
      </c>
      <c r="G70" s="8">
        <v>2160.9343569600005</v>
      </c>
      <c r="H70" s="8">
        <v>2315.4962695199997</v>
      </c>
      <c r="I70" s="8">
        <v>2454.6341584799998</v>
      </c>
      <c r="J70" s="8">
        <v>2352.6783424800001</v>
      </c>
      <c r="K70" s="8">
        <v>2074.33194228</v>
      </c>
      <c r="L70" s="8">
        <v>2151.6008727600006</v>
      </c>
      <c r="M70" s="8">
        <v>2167.1997969600002</v>
      </c>
      <c r="N70" s="8">
        <v>2065.1971582800006</v>
      </c>
      <c r="O70" s="8">
        <v>2055.9570742800006</v>
      </c>
      <c r="P70" s="8">
        <v>1944.6558742799998</v>
      </c>
      <c r="Q70" s="8">
        <v>2099.2408167600001</v>
      </c>
      <c r="R70" s="8">
        <v>2136.3530302800004</v>
      </c>
      <c r="S70" s="8">
        <v>2349.1886205599999</v>
      </c>
      <c r="T70" s="8">
        <v>2646.7366100400009</v>
      </c>
      <c r="U70" s="8">
        <v>2729.0579367600008</v>
      </c>
      <c r="V70" s="8">
        <v>1035.9224445599998</v>
      </c>
      <c r="W70" s="8">
        <v>1848.6850521600002</v>
      </c>
    </row>
    <row r="71" spans="1:23" x14ac:dyDescent="0.25">
      <c r="A71" s="10" t="s">
        <v>58</v>
      </c>
      <c r="B71" s="8">
        <v>109927.61445564001</v>
      </c>
      <c r="C71" s="8">
        <v>112113.12032280001</v>
      </c>
      <c r="D71" s="8">
        <v>114374.98143971997</v>
      </c>
      <c r="E71" s="8">
        <v>114857.87605307999</v>
      </c>
      <c r="F71" s="8">
        <v>117155.20451904002</v>
      </c>
      <c r="G71" s="8">
        <v>116115.91610112002</v>
      </c>
      <c r="H71" s="8">
        <v>117215.89815779999</v>
      </c>
      <c r="I71" s="8">
        <v>117740.21845752001</v>
      </c>
      <c r="J71" s="8">
        <v>110882.23367039998</v>
      </c>
      <c r="K71" s="8">
        <v>105811.64054783997</v>
      </c>
      <c r="L71" s="8">
        <v>103278.89876724001</v>
      </c>
      <c r="M71" s="8">
        <v>103148.90283132001</v>
      </c>
      <c r="N71" s="8">
        <v>96907.489358039995</v>
      </c>
      <c r="O71" s="8">
        <v>94949.631237960013</v>
      </c>
      <c r="P71" s="8">
        <v>99856.686602519985</v>
      </c>
      <c r="Q71" s="8">
        <v>97467.749103600014</v>
      </c>
      <c r="R71" s="8">
        <v>96001.905967200015</v>
      </c>
      <c r="S71" s="8">
        <v>91912.078703880004</v>
      </c>
      <c r="T71" s="8">
        <v>94875.155601120015</v>
      </c>
      <c r="U71" s="8">
        <v>95709.82517676003</v>
      </c>
      <c r="V71" s="8">
        <v>77271.372177479992</v>
      </c>
      <c r="W71" s="8">
        <v>93912.739085879992</v>
      </c>
    </row>
    <row r="72" spans="1:23" x14ac:dyDescent="0.25">
      <c r="A72" s="10" t="s">
        <v>57</v>
      </c>
      <c r="B72" s="8">
        <v>432.46250891999972</v>
      </c>
      <c r="C72" s="8">
        <v>375.64262892000005</v>
      </c>
      <c r="D72" s="8">
        <v>385.11260892000007</v>
      </c>
      <c r="E72" s="8">
        <v>416.67911999999995</v>
      </c>
      <c r="F72" s="8">
        <v>363.01581108000011</v>
      </c>
      <c r="G72" s="8">
        <v>306.19593107999998</v>
      </c>
      <c r="H72" s="8">
        <v>353.54583108000014</v>
      </c>
      <c r="I72" s="8">
        <v>331.44929999999988</v>
      </c>
      <c r="J72" s="8">
        <v>220.96611107999996</v>
      </c>
      <c r="K72" s="8">
        <v>189.39959999999996</v>
      </c>
      <c r="L72" s="8">
        <v>198.86957999999998</v>
      </c>
      <c r="M72" s="8">
        <v>142.0497</v>
      </c>
      <c r="N72" s="8">
        <v>170.45963999999998</v>
      </c>
      <c r="O72" s="8">
        <v>119.95316891999997</v>
      </c>
      <c r="P72" s="8">
        <v>56.819879999999998</v>
      </c>
      <c r="Q72" s="8">
        <v>69.446431079999982</v>
      </c>
      <c r="R72" s="8">
        <v>47.349899999999998</v>
      </c>
      <c r="S72" s="8">
        <v>104.16978</v>
      </c>
      <c r="T72" s="8">
        <v>138.89312892000001</v>
      </c>
      <c r="U72" s="8">
        <v>135.73629108</v>
      </c>
      <c r="V72" s="8">
        <v>136.86975432</v>
      </c>
      <c r="W72" s="8">
        <v>118.34007120000001</v>
      </c>
    </row>
    <row r="73" spans="1:23" x14ac:dyDescent="0.25">
      <c r="A73" s="10" t="s">
        <v>59</v>
      </c>
      <c r="B73" s="8">
        <v>3997.4444999999996</v>
      </c>
      <c r="C73" s="8">
        <v>4156.1289291600006</v>
      </c>
      <c r="D73" s="8">
        <v>4140.5908838400001</v>
      </c>
      <c r="E73" s="8">
        <v>4449.7639817999998</v>
      </c>
      <c r="F73" s="8">
        <v>4454.0751582000003</v>
      </c>
      <c r="G73" s="8">
        <v>4386.6934182000005</v>
      </c>
      <c r="H73" s="8">
        <v>4384.8738039599993</v>
      </c>
      <c r="I73" s="8">
        <v>4222.0036490400007</v>
      </c>
      <c r="J73" s="8">
        <v>4485.2220039600006</v>
      </c>
      <c r="K73" s="8">
        <v>3776.9121871200005</v>
      </c>
      <c r="L73" s="8">
        <v>3569.5993798800005</v>
      </c>
      <c r="M73" s="8">
        <v>3399.1373379600009</v>
      </c>
      <c r="N73" s="8">
        <v>3076.36220916</v>
      </c>
      <c r="O73" s="8">
        <v>3094.2078872399998</v>
      </c>
      <c r="P73" s="8">
        <v>3052.9920038400001</v>
      </c>
      <c r="Q73" s="8">
        <v>2945.6069072400005</v>
      </c>
      <c r="R73" s="8">
        <v>3039.2780979600002</v>
      </c>
      <c r="S73" s="8">
        <v>2748.9008091599999</v>
      </c>
      <c r="T73" s="8">
        <v>2004.0659820000001</v>
      </c>
      <c r="U73" s="8">
        <v>1918.9629702</v>
      </c>
      <c r="V73" s="8">
        <v>1778.8602261600004</v>
      </c>
      <c r="W73" s="8">
        <v>1712.7856760399998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305.36352000000005</v>
      </c>
      <c r="N74" s="8">
        <v>302.94</v>
      </c>
      <c r="O74" s="8">
        <v>514.99800000000005</v>
      </c>
      <c r="P74" s="8">
        <v>492.47946000000013</v>
      </c>
      <c r="Q74" s="8">
        <v>438.10173000000009</v>
      </c>
      <c r="R74" s="8">
        <v>498.23532000000006</v>
      </c>
      <c r="S74" s="8">
        <v>509.77268892000001</v>
      </c>
      <c r="T74" s="8">
        <v>552.37089996000009</v>
      </c>
      <c r="U74" s="8">
        <v>440.25341184000013</v>
      </c>
      <c r="V74" s="8">
        <v>457.52159771999993</v>
      </c>
      <c r="W74" s="8">
        <v>658.09695995999994</v>
      </c>
    </row>
    <row r="75" spans="1:23" x14ac:dyDescent="0.25">
      <c r="A75" s="15" t="s">
        <v>61</v>
      </c>
      <c r="B75" s="16">
        <f>SUM(B76:B78)</f>
        <v>77824.95866349226</v>
      </c>
      <c r="C75" s="16">
        <f t="shared" ref="C75:W75" si="17">SUM(C76:C78)</f>
        <v>81589.54481732889</v>
      </c>
      <c r="D75" s="16">
        <f t="shared" si="17"/>
        <v>77575.503902295619</v>
      </c>
      <c r="E75" s="16">
        <f t="shared" si="17"/>
        <v>82488.331839170045</v>
      </c>
      <c r="F75" s="16">
        <f t="shared" si="17"/>
        <v>84355.549476037777</v>
      </c>
      <c r="G75" s="16">
        <f t="shared" si="17"/>
        <v>89251.685036988056</v>
      </c>
      <c r="H75" s="16">
        <f t="shared" si="17"/>
        <v>83452.611453726029</v>
      </c>
      <c r="I75" s="16">
        <f t="shared" si="17"/>
        <v>76721.562663342324</v>
      </c>
      <c r="J75" s="16">
        <f t="shared" si="17"/>
        <v>80417.345127013745</v>
      </c>
      <c r="K75" s="16">
        <f t="shared" si="17"/>
        <v>81282.833216251835</v>
      </c>
      <c r="L75" s="16">
        <f t="shared" si="17"/>
        <v>83877.806601148055</v>
      </c>
      <c r="M75" s="16">
        <f t="shared" si="17"/>
        <v>77915.196215119809</v>
      </c>
      <c r="N75" s="16">
        <f t="shared" si="17"/>
        <v>76821.10075538313</v>
      </c>
      <c r="O75" s="16">
        <f t="shared" si="17"/>
        <v>76151.70221291999</v>
      </c>
      <c r="P75" s="16">
        <f t="shared" si="17"/>
        <v>64901.074233240026</v>
      </c>
      <c r="Q75" s="16">
        <f t="shared" si="17"/>
        <v>70913.340976679974</v>
      </c>
      <c r="R75" s="16">
        <f t="shared" si="17"/>
        <v>71106.452260199978</v>
      </c>
      <c r="S75" s="16">
        <f t="shared" si="17"/>
        <v>70759.567573560009</v>
      </c>
      <c r="T75" s="16">
        <f t="shared" si="17"/>
        <v>71300.276557199977</v>
      </c>
      <c r="U75" s="16">
        <f t="shared" si="17"/>
        <v>68763.755142720009</v>
      </c>
      <c r="V75" s="16">
        <f t="shared" si="17"/>
        <v>67010.017655160002</v>
      </c>
      <c r="W75" s="16">
        <f t="shared" si="17"/>
        <v>65290.899927959974</v>
      </c>
    </row>
    <row r="76" spans="1:23" x14ac:dyDescent="0.25">
      <c r="A76" s="10" t="s">
        <v>62</v>
      </c>
      <c r="B76" s="8">
        <v>16263.801720000001</v>
      </c>
      <c r="C76" s="8">
        <v>16476.04594656</v>
      </c>
      <c r="D76" s="8">
        <v>15712.413492600001</v>
      </c>
      <c r="E76" s="8">
        <v>17939.038277520001</v>
      </c>
      <c r="F76" s="8">
        <v>17913.98025828</v>
      </c>
      <c r="G76" s="8">
        <v>20905.90756236</v>
      </c>
      <c r="H76" s="8">
        <v>21142.080441720012</v>
      </c>
      <c r="I76" s="8">
        <v>19765.301832000008</v>
      </c>
      <c r="J76" s="8">
        <v>23549.796985320005</v>
      </c>
      <c r="K76" s="8">
        <v>22879.722359520016</v>
      </c>
      <c r="L76" s="8">
        <v>22925.816019720009</v>
      </c>
      <c r="M76" s="8">
        <v>19476.447390719986</v>
      </c>
      <c r="N76" s="8">
        <v>19220.049671759996</v>
      </c>
      <c r="O76" s="8">
        <v>19037.720671920008</v>
      </c>
      <c r="P76" s="8">
        <v>16040.953305720011</v>
      </c>
      <c r="Q76" s="8">
        <v>17204.547701519994</v>
      </c>
      <c r="R76" s="8">
        <v>17336.958008399997</v>
      </c>
      <c r="S76" s="8">
        <v>17226.193755959997</v>
      </c>
      <c r="T76" s="8">
        <v>18792.698389199988</v>
      </c>
      <c r="U76" s="8">
        <v>18228.661858080006</v>
      </c>
      <c r="V76" s="8">
        <v>17198.160999840013</v>
      </c>
      <c r="W76" s="8">
        <v>16566.168783599998</v>
      </c>
    </row>
    <row r="77" spans="1:23" x14ac:dyDescent="0.25">
      <c r="A77" s="10" t="s">
        <v>63</v>
      </c>
      <c r="B77" s="8">
        <v>53433.54234357227</v>
      </c>
      <c r="C77" s="8">
        <v>56685.2800070089</v>
      </c>
      <c r="D77" s="8">
        <v>53484.933362655618</v>
      </c>
      <c r="E77" s="8">
        <v>56123.843232530053</v>
      </c>
      <c r="F77" s="8">
        <v>58057.582642837777</v>
      </c>
      <c r="G77" s="8">
        <v>59887.186002708047</v>
      </c>
      <c r="H77" s="8">
        <v>53981.857952166014</v>
      </c>
      <c r="I77" s="8">
        <v>49021.603075302308</v>
      </c>
      <c r="J77" s="8">
        <v>49195.73383729373</v>
      </c>
      <c r="K77" s="8">
        <v>50652.772260811827</v>
      </c>
      <c r="L77" s="8">
        <v>53620.733534548046</v>
      </c>
      <c r="M77" s="8">
        <v>51251.839547599826</v>
      </c>
      <c r="N77" s="8">
        <v>50722.600203623129</v>
      </c>
      <c r="O77" s="8">
        <v>50305.175883719989</v>
      </c>
      <c r="P77" s="8">
        <v>42047.208048600012</v>
      </c>
      <c r="Q77" s="8">
        <v>46762.713561959987</v>
      </c>
      <c r="R77" s="8">
        <v>46746.405277199985</v>
      </c>
      <c r="S77" s="8">
        <v>46489.158564120007</v>
      </c>
      <c r="T77" s="8">
        <v>45063.961478639991</v>
      </c>
      <c r="U77" s="8">
        <v>43492.303573199999</v>
      </c>
      <c r="V77" s="8">
        <v>42720.764793479982</v>
      </c>
      <c r="W77" s="8">
        <v>41653.435221719978</v>
      </c>
    </row>
    <row r="78" spans="1:23" x14ac:dyDescent="0.25">
      <c r="A78" s="10" t="s">
        <v>64</v>
      </c>
      <c r="B78" s="8">
        <v>8127.6145999199998</v>
      </c>
      <c r="C78" s="8">
        <v>8428.2188637599975</v>
      </c>
      <c r="D78" s="8">
        <v>8378.157047040002</v>
      </c>
      <c r="E78" s="8">
        <v>8425.4503291200017</v>
      </c>
      <c r="F78" s="8">
        <v>8383.9865749200017</v>
      </c>
      <c r="G78" s="8">
        <v>8458.5914719200027</v>
      </c>
      <c r="H78" s="8">
        <v>8328.673059839999</v>
      </c>
      <c r="I78" s="8">
        <v>7934.6577560400001</v>
      </c>
      <c r="J78" s="8">
        <v>7671.8143043999999</v>
      </c>
      <c r="K78" s="8">
        <v>7750.3385959199995</v>
      </c>
      <c r="L78" s="8">
        <v>7331.2570468800004</v>
      </c>
      <c r="M78" s="8">
        <v>7186.9092768</v>
      </c>
      <c r="N78" s="8">
        <v>6878.4508800000012</v>
      </c>
      <c r="O78" s="8">
        <v>6808.8056572799997</v>
      </c>
      <c r="P78" s="8">
        <v>6812.9128789200013</v>
      </c>
      <c r="Q78" s="8">
        <v>6946.0797131999998</v>
      </c>
      <c r="R78" s="8">
        <v>7023.0889746000003</v>
      </c>
      <c r="S78" s="8">
        <v>7044.215253479998</v>
      </c>
      <c r="T78" s="8">
        <v>7443.6166893599975</v>
      </c>
      <c r="U78" s="8">
        <v>7042.7897114400012</v>
      </c>
      <c r="V78" s="8">
        <v>7091.0918618400001</v>
      </c>
      <c r="W78" s="8">
        <v>7071.2959226399989</v>
      </c>
    </row>
    <row r="79" spans="1:23" x14ac:dyDescent="0.25">
      <c r="A79" s="15" t="s">
        <v>37</v>
      </c>
      <c r="B79" s="16">
        <f>SUM(B80:B81)</f>
        <v>837.45939999999996</v>
      </c>
      <c r="C79" s="16">
        <f t="shared" ref="C79:W79" si="18">SUM(C80:C81)</f>
        <v>368.30340000000001</v>
      </c>
      <c r="D79" s="16">
        <f t="shared" si="18"/>
        <v>327.86075</v>
      </c>
      <c r="E79" s="16">
        <f t="shared" si="18"/>
        <v>684.13319999999999</v>
      </c>
      <c r="F79" s="16">
        <f t="shared" si="18"/>
        <v>1121.8699300000001</v>
      </c>
      <c r="G79" s="16">
        <f t="shared" si="18"/>
        <v>1232.6080099999999</v>
      </c>
      <c r="H79" s="16">
        <f t="shared" si="18"/>
        <v>1010.67196</v>
      </c>
      <c r="I79" s="16">
        <f t="shared" si="18"/>
        <v>921.70259999999996</v>
      </c>
      <c r="J79" s="16">
        <f t="shared" si="18"/>
        <v>759.18407000000002</v>
      </c>
      <c r="K79" s="16">
        <f t="shared" si="18"/>
        <v>868.45800999999994</v>
      </c>
      <c r="L79" s="16">
        <f t="shared" si="18"/>
        <v>651.89635999999996</v>
      </c>
      <c r="M79" s="16">
        <f t="shared" si="18"/>
        <v>514.87760000000003</v>
      </c>
      <c r="N79" s="16">
        <f t="shared" si="18"/>
        <v>335.35073</v>
      </c>
      <c r="O79" s="16">
        <f t="shared" si="18"/>
        <v>584.82941000000005</v>
      </c>
      <c r="P79" s="16">
        <f t="shared" si="18"/>
        <v>573.32101</v>
      </c>
      <c r="Q79" s="16">
        <f t="shared" si="18"/>
        <v>459.33990999999997</v>
      </c>
      <c r="R79" s="16">
        <f t="shared" si="18"/>
        <v>515.37928999999997</v>
      </c>
      <c r="S79" s="16">
        <f t="shared" si="18"/>
        <v>325.91485999999998</v>
      </c>
      <c r="T79" s="16">
        <f t="shared" si="18"/>
        <v>340.76173999999997</v>
      </c>
      <c r="U79" s="16">
        <f t="shared" si="18"/>
        <v>452.84192999999999</v>
      </c>
      <c r="V79" s="16">
        <f t="shared" si="18"/>
        <v>625.15872999999999</v>
      </c>
      <c r="W79" s="16">
        <f t="shared" si="18"/>
        <v>299.45782000000003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837.45939999999996</v>
      </c>
      <c r="C81" s="8">
        <f t="shared" si="20"/>
        <v>368.30340000000001</v>
      </c>
      <c r="D81" s="8">
        <f t="shared" si="20"/>
        <v>327.86075</v>
      </c>
      <c r="E81" s="8">
        <f t="shared" si="20"/>
        <v>684.13319999999999</v>
      </c>
      <c r="F81" s="8">
        <f t="shared" si="20"/>
        <v>1121.8699300000001</v>
      </c>
      <c r="G81" s="8">
        <f t="shared" si="20"/>
        <v>1232.6080099999999</v>
      </c>
      <c r="H81" s="8">
        <f t="shared" si="20"/>
        <v>1010.67196</v>
      </c>
      <c r="I81" s="8">
        <f t="shared" si="20"/>
        <v>921.70259999999996</v>
      </c>
      <c r="J81" s="8">
        <f t="shared" si="20"/>
        <v>759.18407000000002</v>
      </c>
      <c r="K81" s="8">
        <f t="shared" si="20"/>
        <v>868.45800999999994</v>
      </c>
      <c r="L81" s="8">
        <f t="shared" si="20"/>
        <v>651.89635999999996</v>
      </c>
      <c r="M81" s="8">
        <f t="shared" si="20"/>
        <v>514.87760000000003</v>
      </c>
      <c r="N81" s="8">
        <f t="shared" si="20"/>
        <v>335.35073</v>
      </c>
      <c r="O81" s="8">
        <f t="shared" si="20"/>
        <v>584.82941000000005</v>
      </c>
      <c r="P81" s="8">
        <f t="shared" si="20"/>
        <v>573.32101</v>
      </c>
      <c r="Q81" s="8">
        <f t="shared" si="20"/>
        <v>459.33990999999997</v>
      </c>
      <c r="R81" s="8">
        <f t="shared" si="20"/>
        <v>515.37928999999997</v>
      </c>
      <c r="S81" s="8">
        <f t="shared" si="20"/>
        <v>325.91485999999998</v>
      </c>
      <c r="T81" s="8">
        <f t="shared" si="20"/>
        <v>340.76173999999997</v>
      </c>
      <c r="U81" s="8">
        <f t="shared" si="20"/>
        <v>452.84192999999999</v>
      </c>
      <c r="V81" s="8">
        <f t="shared" si="20"/>
        <v>625.15872999999999</v>
      </c>
      <c r="W81" s="8">
        <f t="shared" si="20"/>
        <v>299.45782000000003</v>
      </c>
    </row>
    <row r="82" spans="1:23" x14ac:dyDescent="0.25">
      <c r="A82" s="17" t="s">
        <v>40</v>
      </c>
      <c r="B82" s="16">
        <f t="shared" ref="B82:W82" si="21">B31</f>
        <v>3261.9181100000001</v>
      </c>
      <c r="C82" s="16">
        <f t="shared" si="21"/>
        <v>3070.8726700000002</v>
      </c>
      <c r="D82" s="16">
        <f t="shared" si="21"/>
        <v>2842.9681799999998</v>
      </c>
      <c r="E82" s="16">
        <f t="shared" si="21"/>
        <v>3383.5217299999999</v>
      </c>
      <c r="F82" s="16">
        <f t="shared" si="21"/>
        <v>2646.0312899999999</v>
      </c>
      <c r="G82" s="16">
        <f t="shared" si="21"/>
        <v>2557.0669499999999</v>
      </c>
      <c r="H82" s="16">
        <f t="shared" si="21"/>
        <v>2591.48441</v>
      </c>
      <c r="I82" s="16">
        <f t="shared" si="21"/>
        <v>2526.2901200000001</v>
      </c>
      <c r="J82" s="16">
        <f t="shared" si="21"/>
        <v>2596.04682</v>
      </c>
      <c r="K82" s="16">
        <f t="shared" si="21"/>
        <v>2231.50389</v>
      </c>
      <c r="L82" s="16">
        <f t="shared" si="21"/>
        <v>2376.9608600000001</v>
      </c>
      <c r="M82" s="16">
        <f t="shared" si="21"/>
        <v>2615.16588</v>
      </c>
      <c r="N82" s="16">
        <f t="shared" si="21"/>
        <v>2527.7813599999999</v>
      </c>
      <c r="O82" s="16">
        <f t="shared" si="21"/>
        <v>2701.6073099999999</v>
      </c>
      <c r="P82" s="16">
        <f t="shared" si="21"/>
        <v>2501.1447499999999</v>
      </c>
      <c r="Q82" s="16">
        <f t="shared" si="21"/>
        <v>2574.28197</v>
      </c>
      <c r="R82" s="16">
        <f t="shared" si="21"/>
        <v>2188.68975</v>
      </c>
      <c r="S82" s="16">
        <f t="shared" si="21"/>
        <v>2351.2603399999998</v>
      </c>
      <c r="T82" s="16">
        <f t="shared" si="21"/>
        <v>2295.1481600000002</v>
      </c>
      <c r="U82" s="16">
        <f t="shared" si="21"/>
        <v>2756.26352</v>
      </c>
      <c r="V82" s="16">
        <f t="shared" si="21"/>
        <v>2112.3553400000001</v>
      </c>
      <c r="W82" s="16">
        <f t="shared" si="21"/>
        <v>1815.63237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25815.269868475138</v>
      </c>
      <c r="C84" s="16">
        <f t="shared" ref="C84:W84" si="23">SUM(C85:C88)</f>
        <v>26509.124450735799</v>
      </c>
      <c r="D84" s="16">
        <f t="shared" si="23"/>
        <v>26419.59512503591</v>
      </c>
      <c r="E84" s="16">
        <f t="shared" si="23"/>
        <v>27283.680617181773</v>
      </c>
      <c r="F84" s="16">
        <f t="shared" si="23"/>
        <v>28228.440349607277</v>
      </c>
      <c r="G84" s="16">
        <f t="shared" si="23"/>
        <v>28704.037515085216</v>
      </c>
      <c r="H84" s="16">
        <f t="shared" si="23"/>
        <v>28654.26159077603</v>
      </c>
      <c r="I84" s="16">
        <f t="shared" si="23"/>
        <v>29019.298922919377</v>
      </c>
      <c r="J84" s="16">
        <f t="shared" si="23"/>
        <v>26621.638579548056</v>
      </c>
      <c r="K84" s="16">
        <f t="shared" si="23"/>
        <v>21171.546547234</v>
      </c>
      <c r="L84" s="16">
        <f t="shared" si="23"/>
        <v>21654.001759312861</v>
      </c>
      <c r="M84" s="16">
        <f t="shared" si="23"/>
        <v>21255.469737920655</v>
      </c>
      <c r="N84" s="16">
        <f t="shared" si="23"/>
        <v>18051.452809166745</v>
      </c>
      <c r="O84" s="16">
        <f t="shared" si="23"/>
        <v>16300.529182685983</v>
      </c>
      <c r="P84" s="16">
        <f t="shared" si="23"/>
        <v>15693.742841518417</v>
      </c>
      <c r="Q84" s="16">
        <f t="shared" si="23"/>
        <v>15038.773367587979</v>
      </c>
      <c r="R84" s="16">
        <f t="shared" si="23"/>
        <v>14806.221166123945</v>
      </c>
      <c r="S84" s="16">
        <f t="shared" si="23"/>
        <v>15030.506069999245</v>
      </c>
      <c r="T84" s="16">
        <f t="shared" si="23"/>
        <v>15331.195918504047</v>
      </c>
      <c r="U84" s="16">
        <f t="shared" si="23"/>
        <v>15001.394885650003</v>
      </c>
      <c r="V84" s="16">
        <f t="shared" si="23"/>
        <v>13612.932296988956</v>
      </c>
      <c r="W84" s="16">
        <f t="shared" si="23"/>
        <v>15221.018817967532</v>
      </c>
    </row>
    <row r="85" spans="1:23" x14ac:dyDescent="0.25">
      <c r="A85" s="9" t="s">
        <v>69</v>
      </c>
      <c r="B85" s="8">
        <v>20749.018629363145</v>
      </c>
      <c r="C85" s="8">
        <v>21531.349252399283</v>
      </c>
      <c r="D85" s="8">
        <v>21554.556738088071</v>
      </c>
      <c r="E85" s="8">
        <v>22429.729861319614</v>
      </c>
      <c r="F85" s="8">
        <v>23186.818568182352</v>
      </c>
      <c r="G85" s="8">
        <v>23304.748552627298</v>
      </c>
      <c r="H85" s="8">
        <v>23361.754815494842</v>
      </c>
      <c r="I85" s="8">
        <v>23781.944315595319</v>
      </c>
      <c r="J85" s="8">
        <v>21498.183264543219</v>
      </c>
      <c r="K85" s="8">
        <v>17249.990678775044</v>
      </c>
      <c r="L85" s="8">
        <v>17341.489286306445</v>
      </c>
      <c r="M85" s="8">
        <v>16713.250475466677</v>
      </c>
      <c r="N85" s="8">
        <v>13775.439494616294</v>
      </c>
      <c r="O85" s="8">
        <v>12281.062061131986</v>
      </c>
      <c r="P85" s="8">
        <v>11685.33350227255</v>
      </c>
      <c r="Q85" s="8">
        <v>11291.174164681017</v>
      </c>
      <c r="R85" s="8">
        <v>10691.54933690689</v>
      </c>
      <c r="S85" s="8">
        <v>10871.574371529709</v>
      </c>
      <c r="T85" s="8">
        <v>10992.330947207784</v>
      </c>
      <c r="U85" s="8">
        <v>11005.657054606991</v>
      </c>
      <c r="V85" s="8">
        <v>9862.1804600272335</v>
      </c>
      <c r="W85" s="8">
        <v>11145.651212072244</v>
      </c>
    </row>
    <row r="86" spans="1:23" x14ac:dyDescent="0.25">
      <c r="A86" s="9" t="s">
        <v>70</v>
      </c>
      <c r="B86" s="8">
        <v>1356.3698091984229</v>
      </c>
      <c r="C86" s="8">
        <v>1348.2610393298289</v>
      </c>
      <c r="D86" s="8">
        <v>1384.7989320000011</v>
      </c>
      <c r="E86" s="8">
        <v>1509.7213999999999</v>
      </c>
      <c r="F86" s="8">
        <v>1624.6309000000001</v>
      </c>
      <c r="G86" s="8">
        <v>1635.0246</v>
      </c>
      <c r="H86" s="8">
        <v>1591.2891999999999</v>
      </c>
      <c r="I86" s="8">
        <v>1614.9712</v>
      </c>
      <c r="J86" s="8">
        <v>1422.3026</v>
      </c>
      <c r="K86" s="8">
        <v>1074.5115000000001</v>
      </c>
      <c r="L86" s="8">
        <v>1361.8712350000001</v>
      </c>
      <c r="M86" s="8">
        <v>1364.1093000000001</v>
      </c>
      <c r="N86" s="8">
        <v>1311.4079355238309</v>
      </c>
      <c r="O86" s="8">
        <v>1304.8976549315501</v>
      </c>
      <c r="P86" s="8">
        <v>1377.639044393221</v>
      </c>
      <c r="Q86" s="8">
        <v>1219.6814184852381</v>
      </c>
      <c r="R86" s="8">
        <v>1427.876224657987</v>
      </c>
      <c r="S86" s="8">
        <v>1435.0045613880341</v>
      </c>
      <c r="T86" s="8">
        <v>1573.665960875639</v>
      </c>
      <c r="U86" s="8">
        <v>1314.4666922847271</v>
      </c>
      <c r="V86" s="8">
        <v>1358.471967391934</v>
      </c>
      <c r="W86" s="8">
        <v>1402.945487836042</v>
      </c>
    </row>
    <row r="87" spans="1:23" x14ac:dyDescent="0.25">
      <c r="A87" s="9" t="s">
        <v>71</v>
      </c>
      <c r="B87" s="8">
        <v>2305.3446490017886</v>
      </c>
      <c r="C87" s="8">
        <v>2270.4286596906863</v>
      </c>
      <c r="D87" s="8">
        <v>2117.4297751687259</v>
      </c>
      <c r="E87" s="8">
        <v>1999.7045668897574</v>
      </c>
      <c r="F87" s="8">
        <v>2087.2286310735749</v>
      </c>
      <c r="G87" s="8">
        <v>2419.395155518192</v>
      </c>
      <c r="H87" s="8">
        <v>2360.9698006885519</v>
      </c>
      <c r="I87" s="8">
        <v>2292.6106740351051</v>
      </c>
      <c r="J87" s="8">
        <v>2439.8214948818927</v>
      </c>
      <c r="K87" s="8">
        <v>1699.5396001712049</v>
      </c>
      <c r="L87" s="8">
        <v>1833.8319766783475</v>
      </c>
      <c r="M87" s="8">
        <v>2043.9863529541108</v>
      </c>
      <c r="N87" s="8">
        <v>1918.2662360776144</v>
      </c>
      <c r="O87" s="8">
        <v>1678.1164346057412</v>
      </c>
      <c r="P87" s="8">
        <v>1622.5178026035198</v>
      </c>
      <c r="Q87" s="8">
        <v>1562.8951895390078</v>
      </c>
      <c r="R87" s="8">
        <v>1710.4544867656946</v>
      </c>
      <c r="S87" s="8">
        <v>1675.0715431392218</v>
      </c>
      <c r="T87" s="8">
        <v>1681.4593115761356</v>
      </c>
      <c r="U87" s="8">
        <v>1602.2841451871</v>
      </c>
      <c r="V87" s="8">
        <v>1438.5628947965711</v>
      </c>
      <c r="W87" s="8">
        <v>1667.957302375524</v>
      </c>
    </row>
    <row r="88" spans="1:23" x14ac:dyDescent="0.25">
      <c r="A88" s="9" t="s">
        <v>67</v>
      </c>
      <c r="B88" s="8">
        <v>1404.5367809117799</v>
      </c>
      <c r="C88" s="8">
        <v>1359.085499316004</v>
      </c>
      <c r="D88" s="8">
        <v>1362.8096797791129</v>
      </c>
      <c r="E88" s="8">
        <v>1344.524788972403</v>
      </c>
      <c r="F88" s="8">
        <v>1329.7622503513501</v>
      </c>
      <c r="G88" s="8">
        <v>1344.8692069397271</v>
      </c>
      <c r="H88" s="8">
        <v>1340.2477745926369</v>
      </c>
      <c r="I88" s="8">
        <v>1329.772733288951</v>
      </c>
      <c r="J88" s="8">
        <v>1261.331220122946</v>
      </c>
      <c r="K88" s="8">
        <v>1147.5047682877509</v>
      </c>
      <c r="L88" s="8">
        <v>1116.809261328071</v>
      </c>
      <c r="M88" s="8">
        <v>1134.1236094998681</v>
      </c>
      <c r="N88" s="8">
        <v>1046.3391429490021</v>
      </c>
      <c r="O88" s="8">
        <v>1036.4530320167059</v>
      </c>
      <c r="P88" s="8">
        <v>1008.252492249127</v>
      </c>
      <c r="Q88" s="8">
        <v>965.02259488271818</v>
      </c>
      <c r="R88" s="8">
        <v>976.34111779337479</v>
      </c>
      <c r="S88" s="8">
        <v>1048.8555939422799</v>
      </c>
      <c r="T88" s="8">
        <v>1083.739698844488</v>
      </c>
      <c r="U88" s="8">
        <v>1078.9869935711861</v>
      </c>
      <c r="V88" s="8">
        <v>953.71697477321925</v>
      </c>
      <c r="W88" s="8">
        <v>1004.464815683722</v>
      </c>
    </row>
    <row r="89" spans="1:23" x14ac:dyDescent="0.25">
      <c r="A89" s="18" t="s">
        <v>42</v>
      </c>
      <c r="B89" s="16">
        <f t="shared" ref="B89:W89" si="24">B42</f>
        <v>570.88387</v>
      </c>
      <c r="C89" s="16">
        <f t="shared" si="24"/>
        <v>588.47577000000001</v>
      </c>
      <c r="D89" s="16">
        <f t="shared" si="24"/>
        <v>610.48494000000005</v>
      </c>
      <c r="E89" s="16">
        <f t="shared" si="24"/>
        <v>615.97590000000002</v>
      </c>
      <c r="F89" s="16">
        <f t="shared" si="24"/>
        <v>629.83477000000005</v>
      </c>
      <c r="G89" s="16">
        <f t="shared" si="24"/>
        <v>563.74323000000004</v>
      </c>
      <c r="H89" s="16">
        <f t="shared" si="24"/>
        <v>590.40168000000006</v>
      </c>
      <c r="I89" s="16">
        <f t="shared" si="24"/>
        <v>591.19376</v>
      </c>
      <c r="J89" s="16">
        <f t="shared" si="24"/>
        <v>551.46709999999996</v>
      </c>
      <c r="K89" s="16">
        <f t="shared" si="24"/>
        <v>420.30121000000003</v>
      </c>
      <c r="L89" s="16">
        <f t="shared" si="24"/>
        <v>381.05957999999998</v>
      </c>
      <c r="M89" s="16">
        <f t="shared" si="24"/>
        <v>403.80113</v>
      </c>
      <c r="N89" s="16">
        <f t="shared" si="24"/>
        <v>592.11545999999998</v>
      </c>
      <c r="O89" s="16">
        <f t="shared" si="24"/>
        <v>481.30766999999997</v>
      </c>
      <c r="P89" s="16">
        <f t="shared" si="24"/>
        <v>443.62443999999999</v>
      </c>
      <c r="Q89" s="16">
        <f t="shared" si="24"/>
        <v>458.29601000000002</v>
      </c>
      <c r="R89" s="16">
        <f t="shared" si="24"/>
        <v>594.00703999999996</v>
      </c>
      <c r="S89" s="16">
        <f t="shared" si="24"/>
        <v>456.03795000000002</v>
      </c>
      <c r="T89" s="16">
        <f t="shared" si="24"/>
        <v>442.36063000000001</v>
      </c>
      <c r="U89" s="16">
        <f t="shared" si="24"/>
        <v>429.58114999999998</v>
      </c>
      <c r="V89" s="16">
        <f t="shared" si="24"/>
        <v>503.39631000000003</v>
      </c>
      <c r="W89" s="16">
        <f t="shared" si="24"/>
        <v>461.26391000000001</v>
      </c>
    </row>
    <row r="90" spans="1:23" x14ac:dyDescent="0.25">
      <c r="A90" s="18" t="s">
        <v>65</v>
      </c>
      <c r="B90" s="16">
        <f t="shared" ref="B90:W90" si="25">B43</f>
        <v>208.26249999999999</v>
      </c>
      <c r="C90" s="16">
        <f t="shared" si="25"/>
        <v>229.13670999999999</v>
      </c>
      <c r="D90" s="16">
        <f t="shared" si="25"/>
        <v>177.19274999999999</v>
      </c>
      <c r="E90" s="16">
        <f t="shared" si="25"/>
        <v>202.24039999999999</v>
      </c>
      <c r="F90" s="16">
        <f t="shared" si="25"/>
        <v>185.3571</v>
      </c>
      <c r="G90" s="16">
        <f t="shared" si="25"/>
        <v>230.15253999999999</v>
      </c>
      <c r="H90" s="16">
        <f t="shared" si="25"/>
        <v>243.83684</v>
      </c>
      <c r="I90" s="16">
        <f t="shared" si="25"/>
        <v>212.76877999999999</v>
      </c>
      <c r="J90" s="16">
        <f t="shared" si="25"/>
        <v>206.20487</v>
      </c>
      <c r="K90" s="16">
        <f t="shared" si="25"/>
        <v>247.91103000000001</v>
      </c>
      <c r="L90" s="16">
        <f t="shared" si="25"/>
        <v>177.21176</v>
      </c>
      <c r="M90" s="16">
        <f t="shared" si="25"/>
        <v>177.03787</v>
      </c>
      <c r="N90" s="16">
        <f t="shared" si="25"/>
        <v>201.84057000000001</v>
      </c>
      <c r="O90" s="16">
        <f t="shared" si="25"/>
        <v>223.67716999999999</v>
      </c>
      <c r="P90" s="16">
        <f t="shared" si="25"/>
        <v>116.90742</v>
      </c>
      <c r="Q90" s="16">
        <f t="shared" si="25"/>
        <v>98.721350000000001</v>
      </c>
      <c r="R90" s="16">
        <f t="shared" si="25"/>
        <v>103.10498</v>
      </c>
      <c r="S90" s="16">
        <f t="shared" si="25"/>
        <v>92.080799999999996</v>
      </c>
      <c r="T90" s="16">
        <f t="shared" si="25"/>
        <v>91.025040000000004</v>
      </c>
      <c r="U90" s="16">
        <f t="shared" si="25"/>
        <v>95.620480000000001</v>
      </c>
      <c r="V90" s="16">
        <f t="shared" si="25"/>
        <v>88.680049999999994</v>
      </c>
      <c r="W90" s="16">
        <f t="shared" si="25"/>
        <v>85.768280000000004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13813.457459039997</v>
      </c>
      <c r="C92" s="16">
        <f t="shared" ref="C92:W92" si="27">SUM(C93:C94)</f>
        <v>13426.952004000002</v>
      </c>
      <c r="D92" s="16">
        <f t="shared" si="27"/>
        <v>13931.001092160001</v>
      </c>
      <c r="E92" s="16">
        <f t="shared" si="27"/>
        <v>15459.088461119998</v>
      </c>
      <c r="F92" s="16">
        <f t="shared" si="27"/>
        <v>15719.36415876</v>
      </c>
      <c r="G92" s="16">
        <f t="shared" si="27"/>
        <v>16256.932092719999</v>
      </c>
      <c r="H92" s="16">
        <f t="shared" si="27"/>
        <v>17190.765675720002</v>
      </c>
      <c r="I92" s="16">
        <f t="shared" si="27"/>
        <v>18037.347589079996</v>
      </c>
      <c r="J92" s="16">
        <f t="shared" si="27"/>
        <v>18054.193173839998</v>
      </c>
      <c r="K92" s="16">
        <f t="shared" si="27"/>
        <v>16603.784794800002</v>
      </c>
      <c r="L92" s="16">
        <f t="shared" si="27"/>
        <v>19133.629680240007</v>
      </c>
      <c r="M92" s="16">
        <f t="shared" si="27"/>
        <v>17834.805252360005</v>
      </c>
      <c r="N92" s="16">
        <f t="shared" si="27"/>
        <v>17301.948884639998</v>
      </c>
      <c r="O92" s="16">
        <f t="shared" si="27"/>
        <v>16071.980153400003</v>
      </c>
      <c r="P92" s="16">
        <f t="shared" si="27"/>
        <v>15436.293199200001</v>
      </c>
      <c r="Q92" s="16">
        <f t="shared" si="27"/>
        <v>15650.131756319999</v>
      </c>
      <c r="R92" s="16">
        <f t="shared" si="27"/>
        <v>17048.442614400003</v>
      </c>
      <c r="S92" s="16">
        <f t="shared" si="27"/>
        <v>17709.274936439997</v>
      </c>
      <c r="T92" s="16">
        <f t="shared" si="27"/>
        <v>20289.46346784</v>
      </c>
      <c r="U92" s="16">
        <f t="shared" si="27"/>
        <v>20469.077066880011</v>
      </c>
      <c r="V92" s="16">
        <f t="shared" si="27"/>
        <v>12321.688187519998</v>
      </c>
      <c r="W92" s="16">
        <f t="shared" si="27"/>
        <v>12543.88173264</v>
      </c>
    </row>
    <row r="93" spans="1:23" x14ac:dyDescent="0.25">
      <c r="A93" s="9" t="s">
        <v>73</v>
      </c>
      <c r="B93" s="8">
        <v>8511.4502150399985</v>
      </c>
      <c r="C93" s="8">
        <v>7763.2587000000012</v>
      </c>
      <c r="D93" s="8">
        <v>7763.2587000000003</v>
      </c>
      <c r="E93" s="8">
        <v>8730.9607712399975</v>
      </c>
      <c r="F93" s="8">
        <v>8659.8517287599989</v>
      </c>
      <c r="G93" s="8">
        <v>9021.5806287599989</v>
      </c>
      <c r="H93" s="8">
        <v>9667.7459575199991</v>
      </c>
      <c r="I93" s="8">
        <v>10270.627284959999</v>
      </c>
      <c r="J93" s="8">
        <v>9911.9902287599998</v>
      </c>
      <c r="K93" s="8">
        <v>9021.5806287600008</v>
      </c>
      <c r="L93" s="8">
        <v>9534.8028862800038</v>
      </c>
      <c r="M93" s="8">
        <v>9782.138742480005</v>
      </c>
      <c r="N93" s="8">
        <v>9333.8423575199995</v>
      </c>
      <c r="O93" s="8">
        <v>9033.9474862800016</v>
      </c>
      <c r="P93" s="8">
        <v>9259.6414712400001</v>
      </c>
      <c r="Q93" s="8">
        <v>9531.7110424799994</v>
      </c>
      <c r="R93" s="8">
        <v>9921.2652424800017</v>
      </c>
      <c r="S93" s="8">
        <v>10292.760952199998</v>
      </c>
      <c r="T93" s="8">
        <v>11544.10791948</v>
      </c>
      <c r="U93" s="8">
        <v>11946.452439240007</v>
      </c>
      <c r="V93" s="8">
        <v>4500.2075115599982</v>
      </c>
      <c r="W93" s="8">
        <v>4486.3101331199987</v>
      </c>
    </row>
    <row r="94" spans="1:23" x14ac:dyDescent="0.25">
      <c r="A94" s="11" t="s">
        <v>74</v>
      </c>
      <c r="B94" s="12">
        <v>5302.0072439999994</v>
      </c>
      <c r="C94" s="12">
        <v>5663.6933040000013</v>
      </c>
      <c r="D94" s="12">
        <v>6167.7423921599993</v>
      </c>
      <c r="E94" s="12">
        <v>6728.1276898799997</v>
      </c>
      <c r="F94" s="12">
        <v>7059.5124300000016</v>
      </c>
      <c r="G94" s="12">
        <v>7235.3514639600007</v>
      </c>
      <c r="H94" s="12">
        <v>7523.0197182000011</v>
      </c>
      <c r="I94" s="12">
        <v>7766.7203041199991</v>
      </c>
      <c r="J94" s="12">
        <v>8142.2029450799992</v>
      </c>
      <c r="K94" s="12">
        <v>7582.2041660400018</v>
      </c>
      <c r="L94" s="12">
        <v>9598.8267939600028</v>
      </c>
      <c r="M94" s="12">
        <v>8052.6665098800022</v>
      </c>
      <c r="N94" s="12">
        <v>7968.1065271199996</v>
      </c>
      <c r="O94" s="12">
        <v>7038.032667120001</v>
      </c>
      <c r="P94" s="12">
        <v>6176.6517279600012</v>
      </c>
      <c r="Q94" s="12">
        <v>6118.4207138400006</v>
      </c>
      <c r="R94" s="12">
        <v>7127.17737192</v>
      </c>
      <c r="S94" s="12">
        <v>7416.5139842399994</v>
      </c>
      <c r="T94" s="12">
        <v>8745.3555483599994</v>
      </c>
      <c r="U94" s="12">
        <v>8522.6246276400016</v>
      </c>
      <c r="V94" s="12">
        <v>7821.4806759599987</v>
      </c>
      <c r="W94" s="12">
        <v>8057.5715995200017</v>
      </c>
    </row>
    <row r="96" spans="1:23" x14ac:dyDescent="0.25">
      <c r="A96" s="4" t="s">
        <v>114</v>
      </c>
      <c r="B96" s="5">
        <f>SUM(B97,B131,B136,B137,B138,B139)</f>
        <v>19505.317755123728</v>
      </c>
      <c r="C96" s="5">
        <f t="shared" ref="C96:W96" si="28">SUM(C97,C131,C136,C137,C138,C139)</f>
        <v>23376.614477957599</v>
      </c>
      <c r="D96" s="5">
        <f t="shared" si="28"/>
        <v>21772.302621362171</v>
      </c>
      <c r="E96" s="5">
        <f t="shared" si="28"/>
        <v>21454.134850960123</v>
      </c>
      <c r="F96" s="5">
        <f t="shared" si="28"/>
        <v>17353.607010287818</v>
      </c>
      <c r="G96" s="5">
        <f t="shared" si="28"/>
        <v>15274.749902739131</v>
      </c>
      <c r="H96" s="5">
        <f t="shared" si="28"/>
        <v>16332.033262392681</v>
      </c>
      <c r="I96" s="5">
        <f t="shared" si="28"/>
        <v>17580.750430611952</v>
      </c>
      <c r="J96" s="5">
        <f t="shared" si="28"/>
        <v>20882.539094252599</v>
      </c>
      <c r="K96" s="5">
        <f t="shared" si="28"/>
        <v>16047.909746532128</v>
      </c>
      <c r="L96" s="5">
        <f t="shared" si="28"/>
        <v>21449.204184975992</v>
      </c>
      <c r="M96" s="5">
        <f t="shared" si="28"/>
        <v>18051.068310979193</v>
      </c>
      <c r="N96" s="5">
        <f t="shared" si="28"/>
        <v>17898.208480728652</v>
      </c>
      <c r="O96" s="5">
        <f t="shared" si="28"/>
        <v>13282.771614317309</v>
      </c>
      <c r="P96" s="5">
        <f t="shared" si="28"/>
        <v>10711.742611788035</v>
      </c>
      <c r="Q96" s="5">
        <f t="shared" si="28"/>
        <v>12325.296644710488</v>
      </c>
      <c r="R96" s="5">
        <f t="shared" si="28"/>
        <v>13308.009754353559</v>
      </c>
      <c r="S96" s="5">
        <f t="shared" si="28"/>
        <v>12627.14054715876</v>
      </c>
      <c r="T96" s="5">
        <f t="shared" si="28"/>
        <v>11577.003566950429</v>
      </c>
      <c r="U96" s="5">
        <f t="shared" si="28"/>
        <v>9036.0675906142333</v>
      </c>
      <c r="V96" s="5">
        <f t="shared" si="28"/>
        <v>6225.7367506477958</v>
      </c>
      <c r="W96" s="5">
        <f t="shared" si="28"/>
        <v>7330.8012698084685</v>
      </c>
    </row>
    <row r="97" spans="1:23" x14ac:dyDescent="0.25">
      <c r="A97" s="13" t="s">
        <v>79</v>
      </c>
      <c r="B97" s="14">
        <f>SUM(B98,B129,B130)</f>
        <v>21510.873672638863</v>
      </c>
      <c r="C97" s="14">
        <f t="shared" ref="C97:W97" si="29">SUM(C98,C129,C130)</f>
        <v>24423.569412693403</v>
      </c>
      <c r="D97" s="14">
        <f t="shared" si="29"/>
        <v>23661.551738558082</v>
      </c>
      <c r="E97" s="14">
        <f t="shared" si="29"/>
        <v>22847.263549261894</v>
      </c>
      <c r="F97" s="14">
        <f t="shared" si="29"/>
        <v>18567.109558655095</v>
      </c>
      <c r="G97" s="14">
        <f t="shared" si="29"/>
        <v>16394.992210544347</v>
      </c>
      <c r="H97" s="14">
        <f t="shared" si="29"/>
        <v>17137.242558888713</v>
      </c>
      <c r="I97" s="14">
        <f t="shared" si="29"/>
        <v>18309.648182611327</v>
      </c>
      <c r="J97" s="14">
        <f t="shared" si="29"/>
        <v>21458.093507640653</v>
      </c>
      <c r="K97" s="14">
        <f t="shared" si="29"/>
        <v>17480.677068566132</v>
      </c>
      <c r="L97" s="14">
        <f t="shared" si="29"/>
        <v>23639.225954528862</v>
      </c>
      <c r="M97" s="14">
        <f t="shared" si="29"/>
        <v>20073.887461259859</v>
      </c>
      <c r="N97" s="14">
        <f t="shared" si="29"/>
        <v>19515.79214453539</v>
      </c>
      <c r="O97" s="14">
        <f t="shared" si="29"/>
        <v>14508.561740403296</v>
      </c>
      <c r="P97" s="14">
        <f t="shared" si="29"/>
        <v>12085.374762506453</v>
      </c>
      <c r="Q97" s="14">
        <f t="shared" si="29"/>
        <v>13444.513168618467</v>
      </c>
      <c r="R97" s="14">
        <f t="shared" si="29"/>
        <v>14276.011754877507</v>
      </c>
      <c r="S97" s="14">
        <f t="shared" si="29"/>
        <v>13262.976843598004</v>
      </c>
      <c r="T97" s="14">
        <f t="shared" si="29"/>
        <v>13760.768543294475</v>
      </c>
      <c r="U97" s="14">
        <f t="shared" si="29"/>
        <v>11698.928923144245</v>
      </c>
      <c r="V97" s="14">
        <f t="shared" si="29"/>
        <v>10565.63267515675</v>
      </c>
      <c r="W97" s="14">
        <f t="shared" si="29"/>
        <v>9280.2270104160016</v>
      </c>
    </row>
    <row r="98" spans="1:23" x14ac:dyDescent="0.25">
      <c r="A98" s="9" t="s">
        <v>80</v>
      </c>
      <c r="B98" s="8">
        <f>SUM(B99,B116,B122,B126)</f>
        <v>21510.873672638863</v>
      </c>
      <c r="C98" s="8">
        <f t="shared" ref="C98:W98" si="30">SUM(C99,C116,C122,C126)</f>
        <v>24423.569412693403</v>
      </c>
      <c r="D98" s="8">
        <f t="shared" si="30"/>
        <v>23661.551738558082</v>
      </c>
      <c r="E98" s="8">
        <f t="shared" si="30"/>
        <v>22847.263549261894</v>
      </c>
      <c r="F98" s="8">
        <f t="shared" si="30"/>
        <v>18567.109558655095</v>
      </c>
      <c r="G98" s="8">
        <f t="shared" si="30"/>
        <v>16394.992210544347</v>
      </c>
      <c r="H98" s="8">
        <f t="shared" si="30"/>
        <v>17137.242558888713</v>
      </c>
      <c r="I98" s="8">
        <f t="shared" si="30"/>
        <v>18309.648182611327</v>
      </c>
      <c r="J98" s="8">
        <f t="shared" si="30"/>
        <v>21458.093507640653</v>
      </c>
      <c r="K98" s="8">
        <f t="shared" si="30"/>
        <v>17480.677068566132</v>
      </c>
      <c r="L98" s="8">
        <f t="shared" si="30"/>
        <v>23639.225954528862</v>
      </c>
      <c r="M98" s="8">
        <f t="shared" si="30"/>
        <v>20073.887461259859</v>
      </c>
      <c r="N98" s="8">
        <f t="shared" si="30"/>
        <v>19515.79214453539</v>
      </c>
      <c r="O98" s="8">
        <f t="shared" si="30"/>
        <v>14508.561740403296</v>
      </c>
      <c r="P98" s="8">
        <f t="shared" si="30"/>
        <v>12085.374762506453</v>
      </c>
      <c r="Q98" s="8">
        <f t="shared" si="30"/>
        <v>13444.513168618467</v>
      </c>
      <c r="R98" s="8">
        <f t="shared" si="30"/>
        <v>14276.011754877507</v>
      </c>
      <c r="S98" s="8">
        <f t="shared" si="30"/>
        <v>13262.976843598004</v>
      </c>
      <c r="T98" s="8">
        <f t="shared" si="30"/>
        <v>13760.768543294475</v>
      </c>
      <c r="U98" s="8">
        <f t="shared" si="30"/>
        <v>11698.928923144245</v>
      </c>
      <c r="V98" s="8">
        <f t="shared" si="30"/>
        <v>10565.63267515675</v>
      </c>
      <c r="W98" s="8">
        <f t="shared" si="30"/>
        <v>9280.2270104160016</v>
      </c>
    </row>
    <row r="99" spans="1:23" x14ac:dyDescent="0.25">
      <c r="A99" s="15" t="s">
        <v>81</v>
      </c>
      <c r="B99" s="16">
        <f t="shared" ref="B99:W99" si="31">(B6+B10)-B52</f>
        <v>15044.198017931136</v>
      </c>
      <c r="C99" s="16">
        <f t="shared" si="31"/>
        <v>17791.272896422306</v>
      </c>
      <c r="D99" s="16">
        <f t="shared" si="31"/>
        <v>16294.341284853668</v>
      </c>
      <c r="E99" s="16">
        <f t="shared" si="31"/>
        <v>16414.442625591939</v>
      </c>
      <c r="F99" s="16">
        <f t="shared" si="31"/>
        <v>11877.306045012898</v>
      </c>
      <c r="G99" s="16">
        <f t="shared" si="31"/>
        <v>9570.7157448924263</v>
      </c>
      <c r="H99" s="16">
        <f t="shared" si="31"/>
        <v>10171.656944974733</v>
      </c>
      <c r="I99" s="16">
        <f t="shared" si="31"/>
        <v>10656.132150993653</v>
      </c>
      <c r="J99" s="16">
        <f t="shared" si="31"/>
        <v>12316.691402574361</v>
      </c>
      <c r="K99" s="16">
        <f t="shared" si="31"/>
        <v>7576.6450620579417</v>
      </c>
      <c r="L99" s="16">
        <f t="shared" si="31"/>
        <v>11207.647215556935</v>
      </c>
      <c r="M99" s="16">
        <f t="shared" si="31"/>
        <v>9815.1925726196787</v>
      </c>
      <c r="N99" s="16">
        <f t="shared" si="31"/>
        <v>9428.7790553985105</v>
      </c>
      <c r="O99" s="16">
        <f t="shared" si="31"/>
        <v>5673.3414517233032</v>
      </c>
      <c r="P99" s="16">
        <f t="shared" si="31"/>
        <v>3031.9741963864653</v>
      </c>
      <c r="Q99" s="16">
        <f t="shared" si="31"/>
        <v>4110.1919539784722</v>
      </c>
      <c r="R99" s="16">
        <f t="shared" si="31"/>
        <v>4002.6238905175123</v>
      </c>
      <c r="S99" s="16">
        <f t="shared" si="31"/>
        <v>2913.8505096780136</v>
      </c>
      <c r="T99" s="16">
        <f t="shared" si="31"/>
        <v>2514.9065225344675</v>
      </c>
      <c r="U99" s="16">
        <f t="shared" si="31"/>
        <v>-63.387127495720051</v>
      </c>
      <c r="V99" s="16">
        <f t="shared" si="31"/>
        <v>-1970.8346094432636</v>
      </c>
      <c r="W99" s="16">
        <f t="shared" si="31"/>
        <v>-7725.4642563840316</v>
      </c>
    </row>
    <row r="100" spans="1:23" x14ac:dyDescent="0.25">
      <c r="A100" s="19" t="s">
        <v>77</v>
      </c>
      <c r="B100" s="16">
        <f>SUM(B101:B103)</f>
        <v>10314.511304641468</v>
      </c>
      <c r="C100" s="16">
        <f t="shared" ref="C100:W100" si="32">SUM(C101:C103)</f>
        <v>12384.959329170781</v>
      </c>
      <c r="D100" s="16">
        <f t="shared" si="32"/>
        <v>11517.614930074818</v>
      </c>
      <c r="E100" s="16">
        <f t="shared" si="32"/>
        <v>11492.584997376938</v>
      </c>
      <c r="F100" s="16">
        <f t="shared" si="32"/>
        <v>8842.0588806855158</v>
      </c>
      <c r="G100" s="16">
        <f t="shared" si="32"/>
        <v>7119.9014436703274</v>
      </c>
      <c r="H100" s="16">
        <f t="shared" si="32"/>
        <v>7732.3532165254428</v>
      </c>
      <c r="I100" s="16">
        <f t="shared" si="32"/>
        <v>8071.8310221724514</v>
      </c>
      <c r="J100" s="16">
        <f t="shared" si="32"/>
        <v>9364.3999978336178</v>
      </c>
      <c r="K100" s="16">
        <f t="shared" si="32"/>
        <v>5914.3380942734475</v>
      </c>
      <c r="L100" s="16">
        <f t="shared" si="32"/>
        <v>8849.4771810236743</v>
      </c>
      <c r="M100" s="16">
        <f t="shared" si="32"/>
        <v>7765.9239781922124</v>
      </c>
      <c r="N100" s="16">
        <f t="shared" si="32"/>
        <v>7416.4607203001933</v>
      </c>
      <c r="O100" s="16">
        <f t="shared" si="32"/>
        <v>4404.9693874153063</v>
      </c>
      <c r="P100" s="16">
        <f t="shared" si="32"/>
        <v>2337.4735808578685</v>
      </c>
      <c r="Q100" s="16">
        <f t="shared" si="32"/>
        <v>3205.2734558872412</v>
      </c>
      <c r="R100" s="16">
        <f t="shared" si="32"/>
        <v>3100.8115266132113</v>
      </c>
      <c r="S100" s="16">
        <f t="shared" si="32"/>
        <v>2312.3667468128911</v>
      </c>
      <c r="T100" s="16">
        <f t="shared" si="32"/>
        <v>1965.8567917023081</v>
      </c>
      <c r="U100" s="16">
        <f t="shared" si="32"/>
        <v>-49.479410895517873</v>
      </c>
      <c r="V100" s="16">
        <f t="shared" si="32"/>
        <v>-1523.2198119442166</v>
      </c>
      <c r="W100" s="16">
        <f t="shared" si="32"/>
        <v>-5623.5891645160837</v>
      </c>
    </row>
    <row r="101" spans="1:23" x14ac:dyDescent="0.25">
      <c r="A101" s="20" t="s">
        <v>43</v>
      </c>
      <c r="B101" s="8">
        <f>B99-SUM(B102:B104)</f>
        <v>9157.0583724586104</v>
      </c>
      <c r="C101" s="8">
        <f t="shared" ref="C101:W101" si="33">C99-SUM(C102:C104)</f>
        <v>11002.532286421925</v>
      </c>
      <c r="D101" s="8">
        <f t="shared" si="33"/>
        <v>10249.828987550514</v>
      </c>
      <c r="E101" s="8">
        <f t="shared" si="33"/>
        <v>10344.087164438854</v>
      </c>
      <c r="F101" s="8">
        <f t="shared" si="33"/>
        <v>8016.7403954718566</v>
      </c>
      <c r="G101" s="8">
        <f t="shared" si="33"/>
        <v>6361.3077944257802</v>
      </c>
      <c r="H101" s="8">
        <f t="shared" si="33"/>
        <v>7038.9285310628075</v>
      </c>
      <c r="I101" s="8">
        <f t="shared" si="33"/>
        <v>7293.465202171772</v>
      </c>
      <c r="J101" s="8">
        <f t="shared" si="33"/>
        <v>8462.044884589006</v>
      </c>
      <c r="K101" s="8">
        <f t="shared" si="33"/>
        <v>5295.0092299111884</v>
      </c>
      <c r="L101" s="8">
        <f t="shared" si="33"/>
        <v>7859.5361281124951</v>
      </c>
      <c r="M101" s="8">
        <f t="shared" si="33"/>
        <v>6911.3480489834337</v>
      </c>
      <c r="N101" s="8">
        <f t="shared" si="33"/>
        <v>6666.1358021198776</v>
      </c>
      <c r="O101" s="8">
        <f t="shared" si="33"/>
        <v>3997.0196373423091</v>
      </c>
      <c r="P101" s="8">
        <f t="shared" si="33"/>
        <v>2126.5964432235523</v>
      </c>
      <c r="Q101" s="8">
        <f t="shared" si="33"/>
        <v>2890.1622467189582</v>
      </c>
      <c r="R101" s="8">
        <f t="shared" si="33"/>
        <v>2841.7554019781551</v>
      </c>
      <c r="S101" s="8">
        <f t="shared" si="33"/>
        <v>2082.300843324877</v>
      </c>
      <c r="T101" s="8">
        <f t="shared" si="33"/>
        <v>1754.4751708794142</v>
      </c>
      <c r="U101" s="8">
        <f t="shared" si="33"/>
        <v>-43.982097361776233</v>
      </c>
      <c r="V101" s="8">
        <f t="shared" si="33"/>
        <v>-1355.0726078373787</v>
      </c>
      <c r="W101" s="8">
        <f t="shared" si="33"/>
        <v>-4982.5201995267907</v>
      </c>
    </row>
    <row r="102" spans="1:23" x14ac:dyDescent="0.25">
      <c r="A102" s="20" t="s">
        <v>44</v>
      </c>
      <c r="B102" s="8">
        <f t="shared" ref="B102:B103" si="34">IF(B55=0,0,B55/B$52*B$99)</f>
        <v>967.49921473661925</v>
      </c>
      <c r="C102" s="8">
        <f t="shared" ref="C102:W102" si="35">IF(C55=0,0,C55/C$52*C$99)</f>
        <v>1275.7377235925883</v>
      </c>
      <c r="D102" s="8">
        <f t="shared" si="35"/>
        <v>1171.9096410544685</v>
      </c>
      <c r="E102" s="8">
        <f t="shared" si="35"/>
        <v>1068.0353102165589</v>
      </c>
      <c r="F102" s="8">
        <f t="shared" si="35"/>
        <v>780.35331075848649</v>
      </c>
      <c r="G102" s="8">
        <f t="shared" si="35"/>
        <v>689.52381002024958</v>
      </c>
      <c r="H102" s="8">
        <f t="shared" si="35"/>
        <v>652.6723300483751</v>
      </c>
      <c r="I102" s="8">
        <f t="shared" si="35"/>
        <v>734.00851992572007</v>
      </c>
      <c r="J102" s="8">
        <f t="shared" si="35"/>
        <v>834.26592076075292</v>
      </c>
      <c r="K102" s="8">
        <f t="shared" si="35"/>
        <v>589.44192883426126</v>
      </c>
      <c r="L102" s="8">
        <f t="shared" si="35"/>
        <v>934.91750848750053</v>
      </c>
      <c r="M102" s="8">
        <f t="shared" si="35"/>
        <v>804.82403362833224</v>
      </c>
      <c r="N102" s="8">
        <f t="shared" si="35"/>
        <v>700.69555132407322</v>
      </c>
      <c r="O102" s="8">
        <f t="shared" si="35"/>
        <v>376.37504898966199</v>
      </c>
      <c r="P102" s="8">
        <f t="shared" si="35"/>
        <v>194.76833974148232</v>
      </c>
      <c r="Q102" s="8">
        <f t="shared" si="35"/>
        <v>294.47030298533559</v>
      </c>
      <c r="R102" s="8">
        <f t="shared" si="35"/>
        <v>238.58513013608996</v>
      </c>
      <c r="S102" s="8">
        <f t="shared" si="35"/>
        <v>208.58460174915228</v>
      </c>
      <c r="T102" s="8">
        <f t="shared" si="35"/>
        <v>190.1713748632514</v>
      </c>
      <c r="U102" s="8">
        <f t="shared" si="35"/>
        <v>-5.0045873960220835</v>
      </c>
      <c r="V102" s="8">
        <f t="shared" si="35"/>
        <v>-152.96082059130046</v>
      </c>
      <c r="W102" s="8">
        <f t="shared" si="35"/>
        <v>-597.86608583227041</v>
      </c>
    </row>
    <row r="103" spans="1:23" x14ac:dyDescent="0.25">
      <c r="A103" s="20" t="s">
        <v>78</v>
      </c>
      <c r="B103" s="8">
        <f t="shared" si="34"/>
        <v>189.95371744623836</v>
      </c>
      <c r="C103" s="8">
        <f t="shared" ref="C103:W103" si="36">IF(C56=0,0,C56/C$52*C$99)</f>
        <v>106.68931915626716</v>
      </c>
      <c r="D103" s="8">
        <f t="shared" si="36"/>
        <v>95.87630146983588</v>
      </c>
      <c r="E103" s="8">
        <f t="shared" si="36"/>
        <v>80.462522721524763</v>
      </c>
      <c r="F103" s="8">
        <f t="shared" si="36"/>
        <v>44.965174455171251</v>
      </c>
      <c r="G103" s="8">
        <f t="shared" si="36"/>
        <v>69.069839224297894</v>
      </c>
      <c r="H103" s="8">
        <f t="shared" si="36"/>
        <v>40.752355414259739</v>
      </c>
      <c r="I103" s="8">
        <f t="shared" si="36"/>
        <v>44.357300074958957</v>
      </c>
      <c r="J103" s="8">
        <f t="shared" si="36"/>
        <v>68.089192483859534</v>
      </c>
      <c r="K103" s="8">
        <f t="shared" si="36"/>
        <v>29.886935527997554</v>
      </c>
      <c r="L103" s="8">
        <f t="shared" si="36"/>
        <v>55.023544423679326</v>
      </c>
      <c r="M103" s="8">
        <f t="shared" si="36"/>
        <v>49.751895580446224</v>
      </c>
      <c r="N103" s="8">
        <f t="shared" si="36"/>
        <v>49.629366856242335</v>
      </c>
      <c r="O103" s="8">
        <f t="shared" si="36"/>
        <v>31.574701083335778</v>
      </c>
      <c r="P103" s="8">
        <f t="shared" si="36"/>
        <v>16.108797892834207</v>
      </c>
      <c r="Q103" s="8">
        <f t="shared" si="36"/>
        <v>20.640906182947589</v>
      </c>
      <c r="R103" s="8">
        <f t="shared" si="36"/>
        <v>20.470994498966476</v>
      </c>
      <c r="S103" s="8">
        <f t="shared" si="36"/>
        <v>21.481301738861724</v>
      </c>
      <c r="T103" s="8">
        <f t="shared" si="36"/>
        <v>21.210245959642325</v>
      </c>
      <c r="U103" s="8">
        <f t="shared" si="36"/>
        <v>-0.49272613771955709</v>
      </c>
      <c r="V103" s="8">
        <f t="shared" si="36"/>
        <v>-15.186383515537388</v>
      </c>
      <c r="W103" s="8">
        <f t="shared" si="36"/>
        <v>-43.202879157022871</v>
      </c>
    </row>
    <row r="104" spans="1:23" x14ac:dyDescent="0.25">
      <c r="A104" s="19" t="s">
        <v>45</v>
      </c>
      <c r="B104" s="16">
        <f>SUM(B105:B115)</f>
        <v>4729.6867132896668</v>
      </c>
      <c r="C104" s="16">
        <f t="shared" ref="C104:W104" si="37">SUM(C105:C115)</f>
        <v>5406.3135672515255</v>
      </c>
      <c r="D104" s="16">
        <f t="shared" si="37"/>
        <v>4776.7263547788498</v>
      </c>
      <c r="E104" s="16">
        <f t="shared" si="37"/>
        <v>4921.8576282150016</v>
      </c>
      <c r="F104" s="16">
        <f t="shared" si="37"/>
        <v>3035.2471643273834</v>
      </c>
      <c r="G104" s="16">
        <f t="shared" si="37"/>
        <v>2450.8143012220985</v>
      </c>
      <c r="H104" s="16">
        <f t="shared" si="37"/>
        <v>2439.3037284492907</v>
      </c>
      <c r="I104" s="16">
        <f t="shared" si="37"/>
        <v>2584.3011288212028</v>
      </c>
      <c r="J104" s="16">
        <f t="shared" si="37"/>
        <v>2952.291404740743</v>
      </c>
      <c r="K104" s="16">
        <f t="shared" si="37"/>
        <v>1662.3069677844946</v>
      </c>
      <c r="L104" s="16">
        <f t="shared" si="37"/>
        <v>2358.1700345332602</v>
      </c>
      <c r="M104" s="16">
        <f t="shared" si="37"/>
        <v>2049.2685944274663</v>
      </c>
      <c r="N104" s="16">
        <f t="shared" si="37"/>
        <v>2012.318335098317</v>
      </c>
      <c r="O104" s="16">
        <f t="shared" si="37"/>
        <v>1268.3720643079964</v>
      </c>
      <c r="P104" s="16">
        <f t="shared" si="37"/>
        <v>694.50061552859654</v>
      </c>
      <c r="Q104" s="16">
        <f t="shared" si="37"/>
        <v>904.91849809123062</v>
      </c>
      <c r="R104" s="16">
        <f t="shared" si="37"/>
        <v>901.81236390430092</v>
      </c>
      <c r="S104" s="16">
        <f t="shared" si="37"/>
        <v>601.48376286512257</v>
      </c>
      <c r="T104" s="16">
        <f t="shared" si="37"/>
        <v>549.04973083215953</v>
      </c>
      <c r="U104" s="16">
        <f t="shared" si="37"/>
        <v>-13.907716600202178</v>
      </c>
      <c r="V104" s="16">
        <f t="shared" si="37"/>
        <v>-447.61479749904703</v>
      </c>
      <c r="W104" s="16">
        <f t="shared" si="37"/>
        <v>-2101.8750918679475</v>
      </c>
    </row>
    <row r="105" spans="1:23" x14ac:dyDescent="0.25">
      <c r="A105" s="20" t="s">
        <v>46</v>
      </c>
      <c r="B105" s="8">
        <f>IF(B58=0,0,B58/B$52*B$99)</f>
        <v>713.83539621699924</v>
      </c>
      <c r="C105" s="8">
        <f t="shared" ref="C105:W105" si="38">IF(C58=0,0,C58/C$52*C$99)</f>
        <v>718.26595088466968</v>
      </c>
      <c r="D105" s="8">
        <f t="shared" si="38"/>
        <v>605.24421273036216</v>
      </c>
      <c r="E105" s="8">
        <f t="shared" si="38"/>
        <v>598.78852712756247</v>
      </c>
      <c r="F105" s="8">
        <f t="shared" si="38"/>
        <v>418.46213814092334</v>
      </c>
      <c r="G105" s="8">
        <f t="shared" si="38"/>
        <v>377.78123396472591</v>
      </c>
      <c r="H105" s="8">
        <f t="shared" si="38"/>
        <v>388.44592343517724</v>
      </c>
      <c r="I105" s="8">
        <f t="shared" si="38"/>
        <v>395.55788588584369</v>
      </c>
      <c r="J105" s="8">
        <f t="shared" si="38"/>
        <v>442.41085905517599</v>
      </c>
      <c r="K105" s="8">
        <f t="shared" si="38"/>
        <v>200.50974087504517</v>
      </c>
      <c r="L105" s="8">
        <f t="shared" si="38"/>
        <v>343.23643539119615</v>
      </c>
      <c r="M105" s="8">
        <f t="shared" si="38"/>
        <v>319.04484206848866</v>
      </c>
      <c r="N105" s="8">
        <f t="shared" si="38"/>
        <v>343.61231965378624</v>
      </c>
      <c r="O105" s="8">
        <f t="shared" si="38"/>
        <v>199.63808906365907</v>
      </c>
      <c r="P105" s="8">
        <f t="shared" si="38"/>
        <v>129.62404220542481</v>
      </c>
      <c r="Q105" s="8">
        <f t="shared" si="38"/>
        <v>153.38467533959121</v>
      </c>
      <c r="R105" s="8">
        <f t="shared" si="38"/>
        <v>159.43414283388833</v>
      </c>
      <c r="S105" s="8">
        <f t="shared" si="38"/>
        <v>100.78079590344772</v>
      </c>
      <c r="T105" s="8">
        <f t="shared" si="38"/>
        <v>96.304283167174987</v>
      </c>
      <c r="U105" s="8">
        <f t="shared" si="38"/>
        <v>-2.4096383248324149</v>
      </c>
      <c r="V105" s="8">
        <f t="shared" si="38"/>
        <v>-68.249903651646619</v>
      </c>
      <c r="W105" s="8">
        <f t="shared" si="38"/>
        <v>-252.56770953393701</v>
      </c>
    </row>
    <row r="106" spans="1:23" x14ac:dyDescent="0.25">
      <c r="A106" s="20" t="s">
        <v>47</v>
      </c>
      <c r="B106" s="8">
        <f t="shared" ref="B106:B115" si="39">IF(B59=0,0,B59/B$52*B$99)</f>
        <v>84.502714997830608</v>
      </c>
      <c r="C106" s="8">
        <f t="shared" ref="C106:W106" si="40">IF(C59=0,0,C59/C$52*C$99)</f>
        <v>103.36453979546779</v>
      </c>
      <c r="D106" s="8">
        <f t="shared" si="40"/>
        <v>85.472969744681066</v>
      </c>
      <c r="E106" s="8">
        <f t="shared" si="40"/>
        <v>85.642487482612978</v>
      </c>
      <c r="F106" s="8">
        <f t="shared" si="40"/>
        <v>60.07695765732884</v>
      </c>
      <c r="G106" s="8">
        <f t="shared" si="40"/>
        <v>47.422447639223684</v>
      </c>
      <c r="H106" s="8">
        <f t="shared" si="40"/>
        <v>52.177005403953984</v>
      </c>
      <c r="I106" s="8">
        <f t="shared" si="40"/>
        <v>52.553389797841724</v>
      </c>
      <c r="J106" s="8">
        <f t="shared" si="40"/>
        <v>60.744530382802232</v>
      </c>
      <c r="K106" s="8">
        <f t="shared" si="40"/>
        <v>41.782102558213118</v>
      </c>
      <c r="L106" s="8">
        <f t="shared" si="40"/>
        <v>62.933059777729341</v>
      </c>
      <c r="M106" s="8">
        <f t="shared" si="40"/>
        <v>67.639505290161111</v>
      </c>
      <c r="N106" s="8">
        <f t="shared" si="40"/>
        <v>53.855910779579609</v>
      </c>
      <c r="O106" s="8">
        <f t="shared" si="40"/>
        <v>36.870576711818721</v>
      </c>
      <c r="P106" s="8">
        <f t="shared" si="40"/>
        <v>20.86638082316712</v>
      </c>
      <c r="Q106" s="8">
        <f t="shared" si="40"/>
        <v>26.125711166660338</v>
      </c>
      <c r="R106" s="8">
        <f t="shared" si="40"/>
        <v>28.057929675862702</v>
      </c>
      <c r="S106" s="8">
        <f t="shared" si="40"/>
        <v>21.748006745145613</v>
      </c>
      <c r="T106" s="8">
        <f t="shared" si="40"/>
        <v>21.77450855104793</v>
      </c>
      <c r="U106" s="8">
        <f t="shared" si="40"/>
        <v>-0.55939697144402867</v>
      </c>
      <c r="V106" s="8">
        <f t="shared" si="40"/>
        <v>-17.14635490467283</v>
      </c>
      <c r="W106" s="8">
        <f t="shared" si="40"/>
        <v>-73.293209695734021</v>
      </c>
    </row>
    <row r="107" spans="1:23" x14ac:dyDescent="0.25">
      <c r="A107" s="20" t="s">
        <v>48</v>
      </c>
      <c r="B107" s="8">
        <f t="shared" si="39"/>
        <v>742.28607344172553</v>
      </c>
      <c r="C107" s="8">
        <f t="shared" ref="C107:W107" si="41">IF(C60=0,0,C60/C$52*C$99)</f>
        <v>727.31084647110572</v>
      </c>
      <c r="D107" s="8">
        <f t="shared" si="41"/>
        <v>643.38759761642484</v>
      </c>
      <c r="E107" s="8">
        <f t="shared" si="41"/>
        <v>710.80859474526142</v>
      </c>
      <c r="F107" s="8">
        <f t="shared" si="41"/>
        <v>340.19856217110811</v>
      </c>
      <c r="G107" s="8">
        <f t="shared" si="41"/>
        <v>265.49359436633398</v>
      </c>
      <c r="H107" s="8">
        <f t="shared" si="41"/>
        <v>265.02524669593566</v>
      </c>
      <c r="I107" s="8">
        <f t="shared" si="41"/>
        <v>346.19416647353717</v>
      </c>
      <c r="J107" s="8">
        <f t="shared" si="41"/>
        <v>288.66966117499123</v>
      </c>
      <c r="K107" s="8">
        <f t="shared" si="41"/>
        <v>202.34638198957924</v>
      </c>
      <c r="L107" s="8">
        <f t="shared" si="41"/>
        <v>275.61539225923894</v>
      </c>
      <c r="M107" s="8">
        <f t="shared" si="41"/>
        <v>240.46432547276976</v>
      </c>
      <c r="N107" s="8">
        <f t="shared" si="41"/>
        <v>267.64245617810383</v>
      </c>
      <c r="O107" s="8">
        <f t="shared" si="41"/>
        <v>156.14084455041959</v>
      </c>
      <c r="P107" s="8">
        <f t="shared" si="41"/>
        <v>88.744286597195284</v>
      </c>
      <c r="Q107" s="8">
        <f t="shared" si="41"/>
        <v>91.43994589582374</v>
      </c>
      <c r="R107" s="8">
        <f t="shared" si="41"/>
        <v>102.34488644764866</v>
      </c>
      <c r="S107" s="8">
        <f t="shared" si="41"/>
        <v>70.949435617466733</v>
      </c>
      <c r="T107" s="8">
        <f t="shared" si="41"/>
        <v>65.85410196998059</v>
      </c>
      <c r="U107" s="8">
        <f t="shared" si="41"/>
        <v>-1.6605401978749728</v>
      </c>
      <c r="V107" s="8">
        <f t="shared" si="41"/>
        <v>-51.901665931477041</v>
      </c>
      <c r="W107" s="8">
        <f t="shared" si="41"/>
        <v>-304.05026141783389</v>
      </c>
    </row>
    <row r="108" spans="1:23" x14ac:dyDescent="0.25">
      <c r="A108" s="20" t="s">
        <v>50</v>
      </c>
      <c r="B108" s="8">
        <f t="shared" si="39"/>
        <v>288.41034275114538</v>
      </c>
      <c r="C108" s="8">
        <f t="shared" ref="C108:W108" si="42">IF(C61=0,0,C61/C$52*C$99)</f>
        <v>362.34580655041594</v>
      </c>
      <c r="D108" s="8">
        <f t="shared" si="42"/>
        <v>319.86406968019946</v>
      </c>
      <c r="E108" s="8">
        <f t="shared" si="42"/>
        <v>316.19741871961537</v>
      </c>
      <c r="F108" s="8">
        <f t="shared" si="42"/>
        <v>151.04901565705265</v>
      </c>
      <c r="G108" s="8">
        <f t="shared" si="42"/>
        <v>107.48201986805969</v>
      </c>
      <c r="H108" s="8">
        <f t="shared" si="42"/>
        <v>116.83469755102331</v>
      </c>
      <c r="I108" s="8">
        <f t="shared" si="42"/>
        <v>129.11336698196206</v>
      </c>
      <c r="J108" s="8">
        <f t="shared" si="42"/>
        <v>141.11009764345036</v>
      </c>
      <c r="K108" s="8">
        <f t="shared" si="42"/>
        <v>106.19513980397082</v>
      </c>
      <c r="L108" s="8">
        <f t="shared" si="42"/>
        <v>146.32732882915141</v>
      </c>
      <c r="M108" s="8">
        <f t="shared" si="42"/>
        <v>101.25551574509851</v>
      </c>
      <c r="N108" s="8">
        <f t="shared" si="42"/>
        <v>90.044570899080853</v>
      </c>
      <c r="O108" s="8">
        <f t="shared" si="42"/>
        <v>58.601625399182105</v>
      </c>
      <c r="P108" s="8">
        <f t="shared" si="42"/>
        <v>32.715909187572215</v>
      </c>
      <c r="Q108" s="8">
        <f t="shared" si="42"/>
        <v>43.581412634348517</v>
      </c>
      <c r="R108" s="8">
        <f t="shared" si="42"/>
        <v>44.173634131317783</v>
      </c>
      <c r="S108" s="8">
        <f t="shared" si="42"/>
        <v>32.594094685208297</v>
      </c>
      <c r="T108" s="8">
        <f t="shared" si="42"/>
        <v>27.544327673078158</v>
      </c>
      <c r="U108" s="8">
        <f t="shared" si="42"/>
        <v>-0.70209414605384368</v>
      </c>
      <c r="V108" s="8">
        <f t="shared" si="42"/>
        <v>-24.714816052033125</v>
      </c>
      <c r="W108" s="8">
        <f t="shared" si="42"/>
        <v>-230.14310340488484</v>
      </c>
    </row>
    <row r="109" spans="1:23" x14ac:dyDescent="0.25">
      <c r="A109" s="20" t="s">
        <v>51</v>
      </c>
      <c r="B109" s="8">
        <f t="shared" si="39"/>
        <v>429.13363827166245</v>
      </c>
      <c r="C109" s="8">
        <f t="shared" ref="C109:W109" si="43">IF(C62=0,0,C62/C$52*C$99)</f>
        <v>539.93477787560585</v>
      </c>
      <c r="D109" s="8">
        <f t="shared" si="43"/>
        <v>499.47435781375674</v>
      </c>
      <c r="E109" s="8">
        <f t="shared" si="43"/>
        <v>484.21572062931608</v>
      </c>
      <c r="F109" s="8">
        <f t="shared" si="43"/>
        <v>302.76345645810727</v>
      </c>
      <c r="G109" s="8">
        <f t="shared" si="43"/>
        <v>222.52275724110467</v>
      </c>
      <c r="H109" s="8">
        <f t="shared" si="43"/>
        <v>223.42717640853144</v>
      </c>
      <c r="I109" s="8">
        <f t="shared" si="43"/>
        <v>216.03341351016073</v>
      </c>
      <c r="J109" s="8">
        <f t="shared" si="43"/>
        <v>274.93415163751752</v>
      </c>
      <c r="K109" s="8">
        <f t="shared" si="43"/>
        <v>176.41590820269431</v>
      </c>
      <c r="L109" s="8">
        <f t="shared" si="43"/>
        <v>214.95735319983069</v>
      </c>
      <c r="M109" s="8">
        <f t="shared" si="43"/>
        <v>172.66055476425581</v>
      </c>
      <c r="N109" s="8">
        <f t="shared" si="43"/>
        <v>167.8498491862029</v>
      </c>
      <c r="O109" s="8">
        <f t="shared" si="43"/>
        <v>116.48783035442317</v>
      </c>
      <c r="P109" s="8">
        <f t="shared" si="43"/>
        <v>64.784389519118619</v>
      </c>
      <c r="Q109" s="8">
        <f t="shared" si="43"/>
        <v>84.320739752565487</v>
      </c>
      <c r="R109" s="8">
        <f t="shared" si="43"/>
        <v>90.036886140059096</v>
      </c>
      <c r="S109" s="8">
        <f t="shared" si="43"/>
        <v>63.506073570213864</v>
      </c>
      <c r="T109" s="8">
        <f t="shared" si="43"/>
        <v>54.394118200002751</v>
      </c>
      <c r="U109" s="8">
        <f t="shared" si="43"/>
        <v>-1.3322288885469735</v>
      </c>
      <c r="V109" s="8">
        <f t="shared" si="43"/>
        <v>-42.392125479064497</v>
      </c>
      <c r="W109" s="8">
        <f t="shared" si="43"/>
        <v>-220.73810396354122</v>
      </c>
    </row>
    <row r="110" spans="1:23" x14ac:dyDescent="0.25">
      <c r="A110" s="20" t="s">
        <v>49</v>
      </c>
      <c r="B110" s="8">
        <f t="shared" si="39"/>
        <v>1389.7927156611718</v>
      </c>
      <c r="C110" s="8">
        <f t="shared" ref="C110:W110" si="44">IF(C63=0,0,C63/C$52*C$99)</f>
        <v>1578.8173447815664</v>
      </c>
      <c r="D110" s="8">
        <f t="shared" si="44"/>
        <v>1392.1704126854875</v>
      </c>
      <c r="E110" s="8">
        <f t="shared" si="44"/>
        <v>1539.5922185410739</v>
      </c>
      <c r="F110" s="8">
        <f t="shared" si="44"/>
        <v>1121.3967466815411</v>
      </c>
      <c r="G110" s="8">
        <f t="shared" si="44"/>
        <v>929.52180369752693</v>
      </c>
      <c r="H110" s="8">
        <f t="shared" si="44"/>
        <v>881.27398319673262</v>
      </c>
      <c r="I110" s="8">
        <f t="shared" si="44"/>
        <v>943.99420035280593</v>
      </c>
      <c r="J110" s="8">
        <f t="shared" si="44"/>
        <v>1180.0117203289594</v>
      </c>
      <c r="K110" s="8">
        <f t="shared" si="44"/>
        <v>600.21273624392575</v>
      </c>
      <c r="L110" s="8">
        <f t="shared" si="44"/>
        <v>880.3617680759063</v>
      </c>
      <c r="M110" s="8">
        <f t="shared" si="44"/>
        <v>786.24130304801452</v>
      </c>
      <c r="N110" s="8">
        <f t="shared" si="44"/>
        <v>734.32447346309539</v>
      </c>
      <c r="O110" s="8">
        <f t="shared" si="44"/>
        <v>459.89629251927789</v>
      </c>
      <c r="P110" s="8">
        <f t="shared" si="44"/>
        <v>221.59342325804539</v>
      </c>
      <c r="Q110" s="8">
        <f t="shared" si="44"/>
        <v>331.20752874405906</v>
      </c>
      <c r="R110" s="8">
        <f t="shared" si="44"/>
        <v>294.008394451394</v>
      </c>
      <c r="S110" s="8">
        <f t="shared" si="44"/>
        <v>179.15108779728428</v>
      </c>
      <c r="T110" s="8">
        <f t="shared" si="44"/>
        <v>168.32619325815915</v>
      </c>
      <c r="U110" s="8">
        <f t="shared" si="44"/>
        <v>-4.3300877166649752</v>
      </c>
      <c r="V110" s="8">
        <f t="shared" si="44"/>
        <v>-149.74672475485548</v>
      </c>
      <c r="W110" s="8">
        <f t="shared" si="44"/>
        <v>-575.09355478795965</v>
      </c>
    </row>
    <row r="111" spans="1:23" x14ac:dyDescent="0.25">
      <c r="A111" s="20" t="s">
        <v>52</v>
      </c>
      <c r="B111" s="8">
        <f t="shared" si="39"/>
        <v>0</v>
      </c>
      <c r="C111" s="8">
        <f t="shared" ref="C111:W111" si="45">IF(C64=0,0,C64/C$52*C$99)</f>
        <v>0</v>
      </c>
      <c r="D111" s="8">
        <f t="shared" si="45"/>
        <v>0</v>
      </c>
      <c r="E111" s="8">
        <f t="shared" si="45"/>
        <v>0</v>
      </c>
      <c r="F111" s="8">
        <f t="shared" si="45"/>
        <v>0</v>
      </c>
      <c r="G111" s="8">
        <f t="shared" si="45"/>
        <v>0</v>
      </c>
      <c r="H111" s="8">
        <f t="shared" si="45"/>
        <v>0</v>
      </c>
      <c r="I111" s="8">
        <f t="shared" si="45"/>
        <v>0</v>
      </c>
      <c r="J111" s="8">
        <f t="shared" si="45"/>
        <v>0</v>
      </c>
      <c r="K111" s="8">
        <f t="shared" si="45"/>
        <v>0</v>
      </c>
      <c r="L111" s="8">
        <f t="shared" si="45"/>
        <v>0</v>
      </c>
      <c r="M111" s="8">
        <f t="shared" si="45"/>
        <v>0</v>
      </c>
      <c r="N111" s="8">
        <f t="shared" si="45"/>
        <v>0</v>
      </c>
      <c r="O111" s="8">
        <f t="shared" si="45"/>
        <v>0</v>
      </c>
      <c r="P111" s="8">
        <f t="shared" si="45"/>
        <v>0</v>
      </c>
      <c r="Q111" s="8">
        <f t="shared" si="45"/>
        <v>0</v>
      </c>
      <c r="R111" s="8">
        <f t="shared" si="45"/>
        <v>0</v>
      </c>
      <c r="S111" s="8">
        <f t="shared" si="45"/>
        <v>0</v>
      </c>
      <c r="T111" s="8">
        <f t="shared" si="45"/>
        <v>0</v>
      </c>
      <c r="U111" s="8">
        <f t="shared" si="45"/>
        <v>0</v>
      </c>
      <c r="V111" s="8">
        <f t="shared" si="45"/>
        <v>0</v>
      </c>
      <c r="W111" s="8">
        <f t="shared" si="45"/>
        <v>0</v>
      </c>
    </row>
    <row r="112" spans="1:23" x14ac:dyDescent="0.25">
      <c r="A112" s="20" t="s">
        <v>53</v>
      </c>
      <c r="B112" s="8">
        <f t="shared" si="39"/>
        <v>512.5998922782635</v>
      </c>
      <c r="C112" s="8">
        <f t="shared" ref="C112:W112" si="46">IF(C65=0,0,C65/C$52*C$99)</f>
        <v>645.52129649961046</v>
      </c>
      <c r="D112" s="8">
        <f t="shared" si="46"/>
        <v>562.32709044190017</v>
      </c>
      <c r="E112" s="8">
        <f t="shared" si="46"/>
        <v>535.51645976044313</v>
      </c>
      <c r="F112" s="8">
        <f t="shared" si="46"/>
        <v>358.83323143704763</v>
      </c>
      <c r="G112" s="8">
        <f t="shared" si="46"/>
        <v>277.70226165744225</v>
      </c>
      <c r="H112" s="8">
        <f t="shared" si="46"/>
        <v>292.06250413382793</v>
      </c>
      <c r="I112" s="8">
        <f t="shared" si="46"/>
        <v>304.16464871435136</v>
      </c>
      <c r="J112" s="8">
        <f t="shared" si="46"/>
        <v>362.33744908084373</v>
      </c>
      <c r="K112" s="8">
        <f t="shared" si="46"/>
        <v>208.72899844448187</v>
      </c>
      <c r="L112" s="8">
        <f t="shared" si="46"/>
        <v>292.12691610878107</v>
      </c>
      <c r="M112" s="8">
        <f t="shared" si="46"/>
        <v>225.89933197796364</v>
      </c>
      <c r="N112" s="8">
        <f t="shared" si="46"/>
        <v>217.99289664376991</v>
      </c>
      <c r="O112" s="8">
        <f t="shared" si="46"/>
        <v>144.08840422658352</v>
      </c>
      <c r="P112" s="8">
        <f t="shared" si="46"/>
        <v>81.716881569469265</v>
      </c>
      <c r="Q112" s="8">
        <f t="shared" si="46"/>
        <v>105.64798456627977</v>
      </c>
      <c r="R112" s="8">
        <f t="shared" si="46"/>
        <v>106.75882214968316</v>
      </c>
      <c r="S112" s="8">
        <f t="shared" si="46"/>
        <v>78.206117207152744</v>
      </c>
      <c r="T112" s="8">
        <f t="shared" si="46"/>
        <v>69.209213198443706</v>
      </c>
      <c r="U112" s="8">
        <f t="shared" si="46"/>
        <v>-1.7181126513779825</v>
      </c>
      <c r="V112" s="8">
        <f t="shared" si="46"/>
        <v>-53.921414687731961</v>
      </c>
      <c r="W112" s="8">
        <f t="shared" si="46"/>
        <v>-214.22265447697251</v>
      </c>
    </row>
    <row r="113" spans="1:23" x14ac:dyDescent="0.25">
      <c r="A113" s="20" t="s">
        <v>54</v>
      </c>
      <c r="B113" s="8">
        <f t="shared" si="39"/>
        <v>294.31732083750524</v>
      </c>
      <c r="C113" s="8">
        <f t="shared" ref="C113:W113" si="47">IF(C66=0,0,C66/C$52*C$99)</f>
        <v>353.69377324149093</v>
      </c>
      <c r="D113" s="8">
        <f t="shared" si="47"/>
        <v>325.83827037856111</v>
      </c>
      <c r="E113" s="8">
        <f t="shared" si="47"/>
        <v>322.52827882149535</v>
      </c>
      <c r="F113" s="8">
        <f t="shared" si="47"/>
        <v>202.28625984503003</v>
      </c>
      <c r="G113" s="8">
        <f t="shared" si="47"/>
        <v>150.9540121003765</v>
      </c>
      <c r="H113" s="8">
        <f t="shared" si="47"/>
        <v>150.63093325488586</v>
      </c>
      <c r="I113" s="8">
        <f t="shared" si="47"/>
        <v>127.58457057325744</v>
      </c>
      <c r="J113" s="8">
        <f t="shared" si="47"/>
        <v>129.70237734837107</v>
      </c>
      <c r="K113" s="8">
        <f t="shared" si="47"/>
        <v>81.852144714651686</v>
      </c>
      <c r="L113" s="8">
        <f t="shared" si="47"/>
        <v>106.92801954704174</v>
      </c>
      <c r="M113" s="8">
        <f t="shared" si="47"/>
        <v>76.116635462448684</v>
      </c>
      <c r="N113" s="8">
        <f t="shared" si="47"/>
        <v>85.788534485871196</v>
      </c>
      <c r="O113" s="8">
        <f t="shared" si="47"/>
        <v>58.266964881745771</v>
      </c>
      <c r="P113" s="8">
        <f t="shared" si="47"/>
        <v>31.963811445971444</v>
      </c>
      <c r="Q113" s="8">
        <f t="shared" si="47"/>
        <v>40.160795083475207</v>
      </c>
      <c r="R113" s="8">
        <f t="shared" si="47"/>
        <v>39.778478533545211</v>
      </c>
      <c r="S113" s="8">
        <f t="shared" si="47"/>
        <v>31.276910596040391</v>
      </c>
      <c r="T113" s="8">
        <f t="shared" si="47"/>
        <v>27.265153781113103</v>
      </c>
      <c r="U113" s="8">
        <f t="shared" si="47"/>
        <v>-0.68831053558543587</v>
      </c>
      <c r="V113" s="8">
        <f t="shared" si="47"/>
        <v>-22.197674924341666</v>
      </c>
      <c r="W113" s="8">
        <f t="shared" si="47"/>
        <v>-75.025597992213321</v>
      </c>
    </row>
    <row r="114" spans="1:23" x14ac:dyDescent="0.25">
      <c r="A114" s="20" t="s">
        <v>55</v>
      </c>
      <c r="B114" s="8">
        <f t="shared" si="39"/>
        <v>0</v>
      </c>
      <c r="C114" s="8">
        <f t="shared" ref="C114:W114" si="48">IF(C67=0,0,C67/C$52*C$99)</f>
        <v>0</v>
      </c>
      <c r="D114" s="8">
        <f t="shared" si="48"/>
        <v>0</v>
      </c>
      <c r="E114" s="8">
        <f t="shared" si="48"/>
        <v>0</v>
      </c>
      <c r="F114" s="8">
        <f t="shared" si="48"/>
        <v>0</v>
      </c>
      <c r="G114" s="8">
        <f t="shared" si="48"/>
        <v>0</v>
      </c>
      <c r="H114" s="8">
        <f t="shared" si="48"/>
        <v>0</v>
      </c>
      <c r="I114" s="8">
        <f t="shared" si="48"/>
        <v>0</v>
      </c>
      <c r="J114" s="8">
        <f t="shared" si="48"/>
        <v>0</v>
      </c>
      <c r="K114" s="8">
        <f t="shared" si="48"/>
        <v>0</v>
      </c>
      <c r="L114" s="8">
        <f t="shared" si="48"/>
        <v>0</v>
      </c>
      <c r="M114" s="8">
        <f t="shared" si="48"/>
        <v>4.045656640981238</v>
      </c>
      <c r="N114" s="8">
        <f t="shared" si="48"/>
        <v>3.7807232506421959</v>
      </c>
      <c r="O114" s="8">
        <f t="shared" si="48"/>
        <v>2.5919967962198829</v>
      </c>
      <c r="P114" s="8">
        <f t="shared" si="48"/>
        <v>1.4461787887111748</v>
      </c>
      <c r="Q114" s="8">
        <f t="shared" si="48"/>
        <v>2.4153250719652237</v>
      </c>
      <c r="R114" s="8">
        <f t="shared" si="48"/>
        <v>2.7109118538972523</v>
      </c>
      <c r="S114" s="8">
        <f t="shared" si="48"/>
        <v>2.110752215938668</v>
      </c>
      <c r="T114" s="8">
        <f t="shared" si="48"/>
        <v>1.8879629661579329</v>
      </c>
      <c r="U114" s="8">
        <f t="shared" si="48"/>
        <v>-3.98730374413096E-2</v>
      </c>
      <c r="V114" s="8">
        <f t="shared" si="48"/>
        <v>-1.3397976290189872</v>
      </c>
      <c r="W114" s="8">
        <f t="shared" si="48"/>
        <v>-12.634422782744769</v>
      </c>
    </row>
    <row r="115" spans="1:23" x14ac:dyDescent="0.25">
      <c r="A115" s="20" t="s">
        <v>76</v>
      </c>
      <c r="B115" s="8">
        <f t="shared" si="39"/>
        <v>274.80861883336297</v>
      </c>
      <c r="C115" s="8">
        <f t="shared" ref="C115:W115" si="49">IF(C68=0,0,C68/C$52*C$99)</f>
        <v>377.05923115159192</v>
      </c>
      <c r="D115" s="8">
        <f t="shared" si="49"/>
        <v>342.9473736874773</v>
      </c>
      <c r="E115" s="8">
        <f t="shared" si="49"/>
        <v>328.56792238762017</v>
      </c>
      <c r="F115" s="8">
        <f t="shared" si="49"/>
        <v>80.180796279244078</v>
      </c>
      <c r="G115" s="8">
        <f t="shared" si="49"/>
        <v>71.934170687304544</v>
      </c>
      <c r="H115" s="8">
        <f t="shared" si="49"/>
        <v>69.426258369222552</v>
      </c>
      <c r="I115" s="8">
        <f t="shared" si="49"/>
        <v>69.105486531442992</v>
      </c>
      <c r="J115" s="8">
        <f t="shared" si="49"/>
        <v>72.370558088631071</v>
      </c>
      <c r="K115" s="8">
        <f t="shared" si="49"/>
        <v>44.263814951932552</v>
      </c>
      <c r="L115" s="8">
        <f t="shared" si="49"/>
        <v>35.683761344384251</v>
      </c>
      <c r="M115" s="8">
        <f t="shared" si="49"/>
        <v>55.900923957284647</v>
      </c>
      <c r="N115" s="8">
        <f t="shared" si="49"/>
        <v>47.426600558184781</v>
      </c>
      <c r="O115" s="8">
        <f t="shared" si="49"/>
        <v>35.789439804666756</v>
      </c>
      <c r="P115" s="8">
        <f t="shared" si="49"/>
        <v>21.045312133921161</v>
      </c>
      <c r="Q115" s="8">
        <f t="shared" si="49"/>
        <v>26.634379836462017</v>
      </c>
      <c r="R115" s="8">
        <f t="shared" si="49"/>
        <v>34.508277687004572</v>
      </c>
      <c r="S115" s="8">
        <f t="shared" si="49"/>
        <v>21.160488527224334</v>
      </c>
      <c r="T115" s="8">
        <f t="shared" si="49"/>
        <v>16.489868067001172</v>
      </c>
      <c r="U115" s="8">
        <f t="shared" si="49"/>
        <v>-0.46743413038024395</v>
      </c>
      <c r="V115" s="8">
        <f t="shared" si="49"/>
        <v>-16.004319484204867</v>
      </c>
      <c r="W115" s="8">
        <f t="shared" si="49"/>
        <v>-144.10647381212601</v>
      </c>
    </row>
    <row r="116" spans="1:23" x14ac:dyDescent="0.25">
      <c r="A116" s="15" t="s">
        <v>56</v>
      </c>
      <c r="B116" s="16">
        <f>SUM(B117:B121)</f>
        <v>5268.8558081999936</v>
      </c>
      <c r="C116" s="16">
        <f t="shared" ref="C116:W116" si="50">SUM(C117:C121)</f>
        <v>4953.5217635999925</v>
      </c>
      <c r="D116" s="16">
        <f t="shared" si="50"/>
        <v>5161.5863060000347</v>
      </c>
      <c r="E116" s="16">
        <f t="shared" si="50"/>
        <v>4320.3579928400131</v>
      </c>
      <c r="F116" s="16">
        <f t="shared" si="50"/>
        <v>3867.1042896799759</v>
      </c>
      <c r="G116" s="16">
        <f t="shared" si="50"/>
        <v>3810.6888326399735</v>
      </c>
      <c r="H116" s="16">
        <f t="shared" si="50"/>
        <v>3792.8369776400086</v>
      </c>
      <c r="I116" s="16">
        <f t="shared" si="50"/>
        <v>3426.8958849599899</v>
      </c>
      <c r="J116" s="16">
        <f t="shared" si="50"/>
        <v>3483.1415120800243</v>
      </c>
      <c r="K116" s="16">
        <f t="shared" si="50"/>
        <v>4110.914702760032</v>
      </c>
      <c r="L116" s="16">
        <f t="shared" si="50"/>
        <v>5428.9714801199843</v>
      </c>
      <c r="M116" s="16">
        <f t="shared" si="50"/>
        <v>4506.7141437599894</v>
      </c>
      <c r="N116" s="16">
        <f t="shared" si="50"/>
        <v>3843.4064445200065</v>
      </c>
      <c r="O116" s="16">
        <f t="shared" si="50"/>
        <v>2569.212471599988</v>
      </c>
      <c r="P116" s="16">
        <f t="shared" si="50"/>
        <v>2726.9725093600118</v>
      </c>
      <c r="Q116" s="16">
        <f t="shared" si="50"/>
        <v>2567.0382813199794</v>
      </c>
      <c r="R116" s="16">
        <f t="shared" si="50"/>
        <v>2790.8254345599817</v>
      </c>
      <c r="S116" s="16">
        <f t="shared" si="50"/>
        <v>2850.834547479988</v>
      </c>
      <c r="T116" s="16">
        <f t="shared" si="50"/>
        <v>3825.2469179599852</v>
      </c>
      <c r="U116" s="16">
        <f t="shared" si="50"/>
        <v>4297.0173033599685</v>
      </c>
      <c r="V116" s="16">
        <f t="shared" si="50"/>
        <v>4959.6905197600099</v>
      </c>
      <c r="W116" s="16">
        <f t="shared" si="50"/>
        <v>3949.4667647600036</v>
      </c>
    </row>
    <row r="117" spans="1:23" x14ac:dyDescent="0.25">
      <c r="A117" s="10" t="s">
        <v>75</v>
      </c>
      <c r="B117" s="8">
        <f t="shared" ref="B117:W117" si="51">B19-B70</f>
        <v>702.43223276000026</v>
      </c>
      <c r="C117" s="8">
        <f t="shared" si="51"/>
        <v>727.95012448000034</v>
      </c>
      <c r="D117" s="8">
        <f t="shared" si="51"/>
        <v>1082.0741184799999</v>
      </c>
      <c r="E117" s="8">
        <f t="shared" si="51"/>
        <v>939.09813771999961</v>
      </c>
      <c r="F117" s="8">
        <f t="shared" si="51"/>
        <v>831.26402800000005</v>
      </c>
      <c r="G117" s="8">
        <f t="shared" si="51"/>
        <v>678.42690303999962</v>
      </c>
      <c r="H117" s="8">
        <f t="shared" si="51"/>
        <v>607.54964048000011</v>
      </c>
      <c r="I117" s="8">
        <f t="shared" si="51"/>
        <v>645.0370915200001</v>
      </c>
      <c r="J117" s="8">
        <f t="shared" si="51"/>
        <v>667.4011975200001</v>
      </c>
      <c r="K117" s="8">
        <f t="shared" si="51"/>
        <v>831.59529771999996</v>
      </c>
      <c r="L117" s="8">
        <f t="shared" si="51"/>
        <v>806.88053723999928</v>
      </c>
      <c r="M117" s="8">
        <f t="shared" si="51"/>
        <v>656.84070303999988</v>
      </c>
      <c r="N117" s="8">
        <f t="shared" si="51"/>
        <v>503.08331171999953</v>
      </c>
      <c r="O117" s="8">
        <f t="shared" si="51"/>
        <v>243.46685571999933</v>
      </c>
      <c r="P117" s="8">
        <f t="shared" si="51"/>
        <v>356.37272572000029</v>
      </c>
      <c r="Q117" s="8">
        <f t="shared" si="51"/>
        <v>67.506803239999954</v>
      </c>
      <c r="R117" s="8">
        <f t="shared" si="51"/>
        <v>27.779629719999775</v>
      </c>
      <c r="S117" s="8">
        <f t="shared" si="51"/>
        <v>-122.71817056000009</v>
      </c>
      <c r="T117" s="8">
        <f t="shared" si="51"/>
        <v>-325.6658900400007</v>
      </c>
      <c r="U117" s="8">
        <f t="shared" si="51"/>
        <v>-350.29997676000085</v>
      </c>
      <c r="V117" s="8">
        <f t="shared" si="51"/>
        <v>158.83468544000016</v>
      </c>
      <c r="W117" s="8">
        <f t="shared" si="51"/>
        <v>-145.3301221600002</v>
      </c>
    </row>
    <row r="118" spans="1:23" x14ac:dyDescent="0.25">
      <c r="A118" s="10" t="s">
        <v>58</v>
      </c>
      <c r="B118" s="8">
        <f t="shared" ref="B118:W118" si="52">B20-B71</f>
        <v>1596.862944359993</v>
      </c>
      <c r="C118" s="8">
        <f t="shared" si="52"/>
        <v>1803.3586171999923</v>
      </c>
      <c r="D118" s="8">
        <f t="shared" si="52"/>
        <v>1847.6076702800347</v>
      </c>
      <c r="E118" s="8">
        <f t="shared" si="52"/>
        <v>1575.0837269200129</v>
      </c>
      <c r="F118" s="8">
        <f t="shared" si="52"/>
        <v>1141.2372809599765</v>
      </c>
      <c r="G118" s="8">
        <f t="shared" si="52"/>
        <v>996.00938887997472</v>
      </c>
      <c r="H118" s="8">
        <f t="shared" si="52"/>
        <v>1100.2552622000076</v>
      </c>
      <c r="I118" s="8">
        <f t="shared" si="52"/>
        <v>1071.1056424799899</v>
      </c>
      <c r="J118" s="8">
        <f t="shared" si="52"/>
        <v>1150.6701296000247</v>
      </c>
      <c r="K118" s="8">
        <f t="shared" si="52"/>
        <v>1090.0515121600329</v>
      </c>
      <c r="L118" s="8">
        <f t="shared" si="52"/>
        <v>1379.8195827599848</v>
      </c>
      <c r="M118" s="8">
        <f t="shared" si="52"/>
        <v>1439.4702786799899</v>
      </c>
      <c r="N118" s="8">
        <f t="shared" si="52"/>
        <v>1297.8232319600065</v>
      </c>
      <c r="O118" s="8">
        <f t="shared" si="52"/>
        <v>724.53834203998849</v>
      </c>
      <c r="P118" s="8">
        <f t="shared" si="52"/>
        <v>852.38104748001206</v>
      </c>
      <c r="Q118" s="8">
        <f t="shared" si="52"/>
        <v>878.8670663999801</v>
      </c>
      <c r="R118" s="8">
        <f t="shared" si="52"/>
        <v>861.53122279998206</v>
      </c>
      <c r="S118" s="8">
        <f t="shared" si="52"/>
        <v>831.80577611998888</v>
      </c>
      <c r="T118" s="8">
        <f t="shared" si="52"/>
        <v>898.28254887998628</v>
      </c>
      <c r="U118" s="8">
        <f t="shared" si="52"/>
        <v>894.25215323996963</v>
      </c>
      <c r="V118" s="8">
        <f t="shared" si="52"/>
        <v>565.97235252000974</v>
      </c>
      <c r="W118" s="8">
        <f t="shared" si="52"/>
        <v>1082.7682941200037</v>
      </c>
    </row>
    <row r="119" spans="1:23" x14ac:dyDescent="0.25">
      <c r="A119" s="10" t="s">
        <v>57</v>
      </c>
      <c r="B119" s="8">
        <f t="shared" ref="B119:W119" si="53">B21-B72</f>
        <v>-0.14801891999974259</v>
      </c>
      <c r="C119" s="8">
        <f t="shared" si="53"/>
        <v>-0.12858892000002697</v>
      </c>
      <c r="D119" s="8">
        <f t="shared" si="53"/>
        <v>-0.13182892000008906</v>
      </c>
      <c r="E119" s="8">
        <f t="shared" si="53"/>
        <v>-0.14252999999996518</v>
      </c>
      <c r="F119" s="8">
        <f t="shared" si="53"/>
        <v>-0.12409108000008473</v>
      </c>
      <c r="G119" s="8">
        <f t="shared" si="53"/>
        <v>-0.10465107999999645</v>
      </c>
      <c r="H119" s="8">
        <f t="shared" si="53"/>
        <v>-0.12085108000013634</v>
      </c>
      <c r="I119" s="8">
        <f t="shared" si="53"/>
        <v>-0.11337999999989279</v>
      </c>
      <c r="J119" s="8">
        <f t="shared" si="53"/>
        <v>-7.5501079999952481E-2</v>
      </c>
      <c r="K119" s="8">
        <f t="shared" si="53"/>
        <v>-6.4789999999959491E-2</v>
      </c>
      <c r="L119" s="8">
        <f t="shared" si="53"/>
        <v>-6.8029999999993152E-2</v>
      </c>
      <c r="M119" s="8">
        <f t="shared" si="53"/>
        <v>-4.8589999999990141E-2</v>
      </c>
      <c r="N119" s="8">
        <f t="shared" si="53"/>
        <v>-5.8309999999977435E-2</v>
      </c>
      <c r="O119" s="8">
        <f t="shared" si="53"/>
        <v>-0.43634891999997194</v>
      </c>
      <c r="P119" s="8">
        <f t="shared" si="53"/>
        <v>-0.20664999999999623</v>
      </c>
      <c r="Q119" s="8">
        <f t="shared" si="53"/>
        <v>-0.25248107999998126</v>
      </c>
      <c r="R119" s="8">
        <f t="shared" si="53"/>
        <v>-0.17220999999999975</v>
      </c>
      <c r="S119" s="8">
        <f t="shared" si="53"/>
        <v>-0.37886000000000308</v>
      </c>
      <c r="T119" s="8">
        <f t="shared" si="53"/>
        <v>-0.50522892000000752</v>
      </c>
      <c r="U119" s="8">
        <f t="shared" si="53"/>
        <v>-0.49357108000000949</v>
      </c>
      <c r="V119" s="8">
        <f t="shared" si="53"/>
        <v>-0.75486431999999581</v>
      </c>
      <c r="W119" s="8">
        <f t="shared" si="53"/>
        <v>-0.65260120000000654</v>
      </c>
    </row>
    <row r="120" spans="1:23" x14ac:dyDescent="0.25">
      <c r="A120" s="10" t="s">
        <v>59</v>
      </c>
      <c r="B120" s="8">
        <f t="shared" ref="B120:W120" si="54">B22-B73</f>
        <v>2105.2001300000002</v>
      </c>
      <c r="C120" s="8">
        <f t="shared" si="54"/>
        <v>1812.8173208399994</v>
      </c>
      <c r="D120" s="8">
        <f t="shared" si="54"/>
        <v>1570.0874361599999</v>
      </c>
      <c r="E120" s="8">
        <f t="shared" si="54"/>
        <v>1250.9504682000006</v>
      </c>
      <c r="F120" s="8">
        <f t="shared" si="54"/>
        <v>1170.4129017999994</v>
      </c>
      <c r="G120" s="8">
        <f t="shared" si="54"/>
        <v>1236.1450117999993</v>
      </c>
      <c r="H120" s="8">
        <f t="shared" si="54"/>
        <v>1029.635796040001</v>
      </c>
      <c r="I120" s="8">
        <f t="shared" si="54"/>
        <v>933.74490095999954</v>
      </c>
      <c r="J120" s="8">
        <f t="shared" si="54"/>
        <v>731.86014603999956</v>
      </c>
      <c r="K120" s="8">
        <f t="shared" si="54"/>
        <v>1333.5844628799996</v>
      </c>
      <c r="L120" s="8">
        <f t="shared" si="54"/>
        <v>2135.7055501199998</v>
      </c>
      <c r="M120" s="8">
        <f t="shared" si="54"/>
        <v>2018.1807720399993</v>
      </c>
      <c r="N120" s="8">
        <f t="shared" si="54"/>
        <v>1627.9023908400004</v>
      </c>
      <c r="O120" s="8">
        <f t="shared" si="54"/>
        <v>1451.18404276</v>
      </c>
      <c r="P120" s="8">
        <f t="shared" si="54"/>
        <v>1501.9951961599995</v>
      </c>
      <c r="Q120" s="8">
        <f t="shared" si="54"/>
        <v>1502.1739527599993</v>
      </c>
      <c r="R120" s="8">
        <f t="shared" si="54"/>
        <v>1725.6516220399999</v>
      </c>
      <c r="S120" s="8">
        <f t="shared" si="54"/>
        <v>1889.7095908399997</v>
      </c>
      <c r="T120" s="8">
        <f t="shared" si="54"/>
        <v>3008.9488179999998</v>
      </c>
      <c r="U120" s="8">
        <f t="shared" si="54"/>
        <v>3515.9376597999999</v>
      </c>
      <c r="V120" s="8">
        <f t="shared" si="54"/>
        <v>4018.7129238399998</v>
      </c>
      <c r="W120" s="8">
        <f t="shared" si="54"/>
        <v>2819.5923739600003</v>
      </c>
    </row>
    <row r="121" spans="1:23" x14ac:dyDescent="0.25">
      <c r="A121" s="10" t="s">
        <v>60</v>
      </c>
      <c r="B121" s="8">
        <f t="shared" ref="B121:W121" si="55">B23-B74</f>
        <v>864.50851999999998</v>
      </c>
      <c r="C121" s="8">
        <f t="shared" si="55"/>
        <v>609.52428999999995</v>
      </c>
      <c r="D121" s="8">
        <f t="shared" si="55"/>
        <v>661.94890999999996</v>
      </c>
      <c r="E121" s="8">
        <f t="shared" si="55"/>
        <v>555.36819000000003</v>
      </c>
      <c r="F121" s="8">
        <f t="shared" si="55"/>
        <v>724.31416999999999</v>
      </c>
      <c r="G121" s="8">
        <f t="shared" si="55"/>
        <v>900.21217999999999</v>
      </c>
      <c r="H121" s="8">
        <f t="shared" si="55"/>
        <v>1055.51713</v>
      </c>
      <c r="I121" s="8">
        <f t="shared" si="55"/>
        <v>777.12162999999998</v>
      </c>
      <c r="J121" s="8">
        <f t="shared" si="55"/>
        <v>933.28553999999997</v>
      </c>
      <c r="K121" s="8">
        <f t="shared" si="55"/>
        <v>855.74821999999995</v>
      </c>
      <c r="L121" s="8">
        <f t="shared" si="55"/>
        <v>1106.63384</v>
      </c>
      <c r="M121" s="8">
        <f t="shared" si="55"/>
        <v>392.27097999999995</v>
      </c>
      <c r="N121" s="8">
        <f t="shared" si="55"/>
        <v>414.65582000000001</v>
      </c>
      <c r="O121" s="8">
        <f t="shared" si="55"/>
        <v>150.45957999999996</v>
      </c>
      <c r="P121" s="8">
        <f t="shared" si="55"/>
        <v>16.430189999999868</v>
      </c>
      <c r="Q121" s="8">
        <f t="shared" si="55"/>
        <v>118.74293999999986</v>
      </c>
      <c r="R121" s="8">
        <f t="shared" si="55"/>
        <v>176.03516999999994</v>
      </c>
      <c r="S121" s="8">
        <f t="shared" si="55"/>
        <v>252.41621107999998</v>
      </c>
      <c r="T121" s="8">
        <f t="shared" si="55"/>
        <v>244.18667003999997</v>
      </c>
      <c r="U121" s="8">
        <f t="shared" si="55"/>
        <v>237.6210381599999</v>
      </c>
      <c r="V121" s="8">
        <f t="shared" si="55"/>
        <v>216.92542228000002</v>
      </c>
      <c r="W121" s="8">
        <f t="shared" si="55"/>
        <v>193.08882004000009</v>
      </c>
    </row>
    <row r="122" spans="1:23" x14ac:dyDescent="0.25">
      <c r="A122" s="15" t="s">
        <v>61</v>
      </c>
      <c r="B122" s="16">
        <f>SUM(B123:B125)</f>
        <v>1197.8198465077321</v>
      </c>
      <c r="C122" s="16">
        <f t="shared" ref="C122:W122" si="56">SUM(C123:C125)</f>
        <v>1678.7747526711028</v>
      </c>
      <c r="D122" s="16">
        <f t="shared" si="56"/>
        <v>2205.6241477043804</v>
      </c>
      <c r="E122" s="16">
        <f t="shared" si="56"/>
        <v>2112.4629308299409</v>
      </c>
      <c r="F122" s="16">
        <f t="shared" si="56"/>
        <v>2822.6992239622214</v>
      </c>
      <c r="G122" s="16">
        <f t="shared" si="56"/>
        <v>3013.5876330119481</v>
      </c>
      <c r="H122" s="16">
        <f t="shared" si="56"/>
        <v>3172.7486362739728</v>
      </c>
      <c r="I122" s="16">
        <f t="shared" si="56"/>
        <v>4226.6201466576849</v>
      </c>
      <c r="J122" s="16">
        <f t="shared" si="56"/>
        <v>5658.2605929862675</v>
      </c>
      <c r="K122" s="16">
        <f t="shared" si="56"/>
        <v>5793.1173037481567</v>
      </c>
      <c r="L122" s="16">
        <f t="shared" si="56"/>
        <v>7002.6072588519419</v>
      </c>
      <c r="M122" s="16">
        <f t="shared" si="56"/>
        <v>5751.9807448801903</v>
      </c>
      <c r="N122" s="16">
        <f t="shared" si="56"/>
        <v>6243.6066446168725</v>
      </c>
      <c r="O122" s="16">
        <f t="shared" si="56"/>
        <v>6266.0078170800043</v>
      </c>
      <c r="P122" s="16">
        <f t="shared" si="56"/>
        <v>6326.4280567599772</v>
      </c>
      <c r="Q122" s="16">
        <f t="shared" si="56"/>
        <v>6767.2829333200152</v>
      </c>
      <c r="R122" s="16">
        <f t="shared" si="56"/>
        <v>7482.562429800013</v>
      </c>
      <c r="S122" s="16">
        <f t="shared" si="56"/>
        <v>7498.2917864400015</v>
      </c>
      <c r="T122" s="16">
        <f t="shared" si="56"/>
        <v>7420.6151028000231</v>
      </c>
      <c r="U122" s="16">
        <f t="shared" si="56"/>
        <v>7465.298747279996</v>
      </c>
      <c r="V122" s="16">
        <f t="shared" si="56"/>
        <v>7576.7767648400049</v>
      </c>
      <c r="W122" s="16">
        <f t="shared" si="56"/>
        <v>13056.22450204003</v>
      </c>
    </row>
    <row r="123" spans="1:23" x14ac:dyDescent="0.25">
      <c r="A123" s="10" t="s">
        <v>62</v>
      </c>
      <c r="B123" s="8">
        <f t="shared" ref="B123:W123" si="57">B25-B76</f>
        <v>966.02858000000015</v>
      </c>
      <c r="C123" s="8">
        <f t="shared" si="57"/>
        <v>1485.5380934400018</v>
      </c>
      <c r="D123" s="8">
        <f t="shared" si="57"/>
        <v>1633.704177399999</v>
      </c>
      <c r="E123" s="8">
        <f t="shared" si="57"/>
        <v>1750.0501824799976</v>
      </c>
      <c r="F123" s="8">
        <f t="shared" si="57"/>
        <v>2413.7443717200003</v>
      </c>
      <c r="G123" s="8">
        <f t="shared" si="57"/>
        <v>2518.2024376400004</v>
      </c>
      <c r="H123" s="8">
        <f t="shared" si="57"/>
        <v>2668.7509682799864</v>
      </c>
      <c r="I123" s="8">
        <f t="shared" si="57"/>
        <v>3815.0484779999933</v>
      </c>
      <c r="J123" s="8">
        <f t="shared" si="57"/>
        <v>4361.0656246799954</v>
      </c>
      <c r="K123" s="8">
        <f t="shared" si="57"/>
        <v>4318.4936204799851</v>
      </c>
      <c r="L123" s="8">
        <f t="shared" si="57"/>
        <v>5369.9157202799906</v>
      </c>
      <c r="M123" s="8">
        <f t="shared" si="57"/>
        <v>4585.3710892800154</v>
      </c>
      <c r="N123" s="8">
        <f t="shared" si="57"/>
        <v>4841.7785882400021</v>
      </c>
      <c r="O123" s="8">
        <f t="shared" si="57"/>
        <v>5136.8118880799921</v>
      </c>
      <c r="P123" s="8">
        <f t="shared" si="57"/>
        <v>5350.9853042799896</v>
      </c>
      <c r="Q123" s="8">
        <f t="shared" si="57"/>
        <v>5561.7752384800042</v>
      </c>
      <c r="R123" s="8">
        <f t="shared" si="57"/>
        <v>5909.4233916000012</v>
      </c>
      <c r="S123" s="8">
        <f t="shared" si="57"/>
        <v>6009.1140940400037</v>
      </c>
      <c r="T123" s="8">
        <f t="shared" si="57"/>
        <v>6104.6570808000106</v>
      </c>
      <c r="U123" s="8">
        <f t="shared" si="57"/>
        <v>6242.3988519199956</v>
      </c>
      <c r="V123" s="8">
        <f t="shared" si="57"/>
        <v>6260.7770601599877</v>
      </c>
      <c r="W123" s="8">
        <f t="shared" si="57"/>
        <v>8037.2276364000027</v>
      </c>
    </row>
    <row r="124" spans="1:23" x14ac:dyDescent="0.25">
      <c r="A124" s="10" t="s">
        <v>63</v>
      </c>
      <c r="B124" s="8">
        <f t="shared" ref="B124:W124" si="58">B26-B77</f>
        <v>244.7319464277316</v>
      </c>
      <c r="C124" s="8">
        <f t="shared" si="58"/>
        <v>201.64517299109866</v>
      </c>
      <c r="D124" s="8">
        <f t="shared" si="58"/>
        <v>573.63210734438326</v>
      </c>
      <c r="E124" s="8">
        <f t="shared" si="58"/>
        <v>365.47931746994436</v>
      </c>
      <c r="F124" s="8">
        <f t="shared" si="58"/>
        <v>409.26153716222325</v>
      </c>
      <c r="G124" s="8">
        <f t="shared" si="58"/>
        <v>494.85946729194984</v>
      </c>
      <c r="H124" s="8">
        <f t="shared" si="58"/>
        <v>500.4620878339847</v>
      </c>
      <c r="I124" s="8">
        <f t="shared" si="58"/>
        <v>407.47541469769203</v>
      </c>
      <c r="J124" s="8">
        <f t="shared" si="58"/>
        <v>1286.183702706272</v>
      </c>
      <c r="K124" s="8">
        <f t="shared" si="58"/>
        <v>1461.1108591881712</v>
      </c>
      <c r="L124" s="8">
        <f t="shared" si="58"/>
        <v>1618.5555954519514</v>
      </c>
      <c r="M124" s="8">
        <f t="shared" si="58"/>
        <v>1156.0352824001748</v>
      </c>
      <c r="N124" s="8">
        <f t="shared" si="58"/>
        <v>1390.5040363768712</v>
      </c>
      <c r="O124" s="8">
        <f t="shared" si="58"/>
        <v>1139.8281362800117</v>
      </c>
      <c r="P124" s="8">
        <f t="shared" si="58"/>
        <v>987.36376139998902</v>
      </c>
      <c r="Q124" s="8">
        <f t="shared" si="58"/>
        <v>1216.242608040011</v>
      </c>
      <c r="R124" s="8">
        <f t="shared" si="58"/>
        <v>1585.6397828000117</v>
      </c>
      <c r="S124" s="8">
        <f t="shared" si="58"/>
        <v>1502.2467058799957</v>
      </c>
      <c r="T124" s="8">
        <f t="shared" si="58"/>
        <v>1331.1552913600099</v>
      </c>
      <c r="U124" s="8">
        <f t="shared" si="58"/>
        <v>1236.6326168000014</v>
      </c>
      <c r="V124" s="8">
        <f t="shared" si="58"/>
        <v>1342.4810565200169</v>
      </c>
      <c r="W124" s="8">
        <f t="shared" si="58"/>
        <v>5024.483888280025</v>
      </c>
    </row>
    <row r="125" spans="1:23" x14ac:dyDescent="0.25">
      <c r="A125" s="10" t="s">
        <v>64</v>
      </c>
      <c r="B125" s="8">
        <f t="shared" ref="B125:W125" si="59">B27-B78</f>
        <v>-12.940679919999639</v>
      </c>
      <c r="C125" s="8">
        <f t="shared" si="59"/>
        <v>-8.4085137599977315</v>
      </c>
      <c r="D125" s="8">
        <f t="shared" si="59"/>
        <v>-1.712137040001835</v>
      </c>
      <c r="E125" s="8">
        <f t="shared" si="59"/>
        <v>-3.066569120001077</v>
      </c>
      <c r="F125" s="8">
        <f t="shared" si="59"/>
        <v>-0.30668492000222614</v>
      </c>
      <c r="G125" s="8">
        <f t="shared" si="59"/>
        <v>0.52572807999786164</v>
      </c>
      <c r="H125" s="8">
        <f t="shared" si="59"/>
        <v>3.5355801600017003</v>
      </c>
      <c r="I125" s="8">
        <f t="shared" si="59"/>
        <v>4.096253959999558</v>
      </c>
      <c r="J125" s="8">
        <f t="shared" si="59"/>
        <v>11.011265600000115</v>
      </c>
      <c r="K125" s="8">
        <f t="shared" si="59"/>
        <v>13.512824080000428</v>
      </c>
      <c r="L125" s="8">
        <f t="shared" si="59"/>
        <v>14.135943119999865</v>
      </c>
      <c r="M125" s="8">
        <f t="shared" si="59"/>
        <v>10.574373200000082</v>
      </c>
      <c r="N125" s="8">
        <f t="shared" si="59"/>
        <v>11.324019999999109</v>
      </c>
      <c r="O125" s="8">
        <f t="shared" si="59"/>
        <v>-10.63220727999942</v>
      </c>
      <c r="P125" s="8">
        <f t="shared" si="59"/>
        <v>-11.921008920001441</v>
      </c>
      <c r="Q125" s="8">
        <f t="shared" si="59"/>
        <v>-10.734913199999937</v>
      </c>
      <c r="R125" s="8">
        <f t="shared" si="59"/>
        <v>-12.500744599999962</v>
      </c>
      <c r="S125" s="8">
        <f t="shared" si="59"/>
        <v>-13.069013479997921</v>
      </c>
      <c r="T125" s="8">
        <f t="shared" si="59"/>
        <v>-15.197269359997335</v>
      </c>
      <c r="U125" s="8">
        <f t="shared" si="59"/>
        <v>-13.732721440001114</v>
      </c>
      <c r="V125" s="8">
        <f t="shared" si="59"/>
        <v>-26.481351839999661</v>
      </c>
      <c r="W125" s="8">
        <f t="shared" si="59"/>
        <v>-5.4870226399989406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1.5248620002239477E-6</v>
      </c>
      <c r="C131" s="16">
        <f t="shared" ref="C131:W131" si="65">SUM(C132:C135)</f>
        <v>-7.3580258685979061E-7</v>
      </c>
      <c r="D131" s="16">
        <f t="shared" si="65"/>
        <v>4.9640889301372226E-6</v>
      </c>
      <c r="E131" s="16">
        <f t="shared" si="65"/>
        <v>2.8182246296637459E-6</v>
      </c>
      <c r="F131" s="16">
        <f t="shared" si="65"/>
        <v>3.9272208596230485E-7</v>
      </c>
      <c r="G131" s="16">
        <f t="shared" si="65"/>
        <v>4.9147836307383841E-6</v>
      </c>
      <c r="H131" s="16">
        <f t="shared" si="65"/>
        <v>-7.7603249337698799E-7</v>
      </c>
      <c r="I131" s="16">
        <f t="shared" si="65"/>
        <v>-2.9193770387792028E-6</v>
      </c>
      <c r="J131" s="16">
        <f t="shared" si="65"/>
        <v>-9.5480559139105026E-6</v>
      </c>
      <c r="K131" s="16">
        <f t="shared" si="65"/>
        <v>2.7659989427775145E-6</v>
      </c>
      <c r="L131" s="16">
        <f t="shared" si="65"/>
        <v>6.8713757173100021E-7</v>
      </c>
      <c r="M131" s="16">
        <f t="shared" si="65"/>
        <v>2.079342948491103E-6</v>
      </c>
      <c r="N131" s="16">
        <f t="shared" si="65"/>
        <v>8.3325949162826873E-7</v>
      </c>
      <c r="O131" s="16">
        <f t="shared" si="65"/>
        <v>-1.2685983392657363E-5</v>
      </c>
      <c r="P131" s="16">
        <f t="shared" si="65"/>
        <v>-1.1518416727085423E-5</v>
      </c>
      <c r="Q131" s="16">
        <f t="shared" si="65"/>
        <v>-7.587980576317932E-6</v>
      </c>
      <c r="R131" s="16">
        <f t="shared" si="65"/>
        <v>3.8760534835091676E-6</v>
      </c>
      <c r="S131" s="16">
        <f t="shared" si="65"/>
        <v>-9.9992441846552538E-6</v>
      </c>
      <c r="T131" s="16">
        <f t="shared" si="65"/>
        <v>1.4959534837544197E-6</v>
      </c>
      <c r="U131" s="16">
        <f t="shared" si="65"/>
        <v>-5.6500039136153646E-6</v>
      </c>
      <c r="V131" s="16">
        <f t="shared" si="65"/>
        <v>-6.9889582618998247E-6</v>
      </c>
      <c r="W131" s="16">
        <f t="shared" si="65"/>
        <v>2.0324683873695903E-6</v>
      </c>
    </row>
    <row r="132" spans="1:23" x14ac:dyDescent="0.25">
      <c r="A132" s="9" t="s">
        <v>69</v>
      </c>
      <c r="B132" s="8">
        <f t="shared" ref="B132:W132" si="66">B34-B85</f>
        <v>6.3685365603305399E-7</v>
      </c>
      <c r="C132" s="8">
        <f t="shared" si="66"/>
        <v>-2.3992834030650556E-6</v>
      </c>
      <c r="D132" s="8">
        <f t="shared" si="66"/>
        <v>1.9119288481306285E-6</v>
      </c>
      <c r="E132" s="8">
        <f t="shared" si="66"/>
        <v>-1.3196149666327983E-6</v>
      </c>
      <c r="F132" s="8">
        <f t="shared" si="66"/>
        <v>1.8176469893660396E-6</v>
      </c>
      <c r="G132" s="8">
        <f t="shared" si="66"/>
        <v>-2.6272973627783358E-6</v>
      </c>
      <c r="H132" s="8">
        <f t="shared" si="66"/>
        <v>4.5051565393805504E-6</v>
      </c>
      <c r="I132" s="8">
        <f t="shared" si="66"/>
        <v>4.4046792027074844E-6</v>
      </c>
      <c r="J132" s="8">
        <f t="shared" si="66"/>
        <v>-4.5432170736603439E-6</v>
      </c>
      <c r="K132" s="8">
        <f t="shared" si="66"/>
        <v>1.2249547580722719E-6</v>
      </c>
      <c r="L132" s="8">
        <f t="shared" si="66"/>
        <v>3.6935562093276531E-6</v>
      </c>
      <c r="M132" s="8">
        <f t="shared" si="66"/>
        <v>4.5333217713050544E-6</v>
      </c>
      <c r="N132" s="8">
        <f t="shared" si="66"/>
        <v>-4.6162931539583951E-6</v>
      </c>
      <c r="O132" s="8">
        <f t="shared" si="66"/>
        <v>-1.1319862096570432E-6</v>
      </c>
      <c r="P132" s="8">
        <f t="shared" si="66"/>
        <v>-2.2725489543518052E-6</v>
      </c>
      <c r="Q132" s="8">
        <f t="shared" si="66"/>
        <v>-4.6810164349153638E-6</v>
      </c>
      <c r="R132" s="8">
        <f t="shared" si="66"/>
        <v>3.0931096262065694E-6</v>
      </c>
      <c r="S132" s="8">
        <f t="shared" si="66"/>
        <v>-1.5297082427423447E-6</v>
      </c>
      <c r="T132" s="8">
        <f t="shared" si="66"/>
        <v>2.7922160370508209E-6</v>
      </c>
      <c r="U132" s="8">
        <f t="shared" si="66"/>
        <v>-4.6069908421486616E-6</v>
      </c>
      <c r="V132" s="8">
        <f t="shared" si="66"/>
        <v>-2.7233909349888563E-8</v>
      </c>
      <c r="W132" s="8">
        <f t="shared" si="66"/>
        <v>-2.072243660222739E-6</v>
      </c>
    </row>
    <row r="133" spans="1:23" x14ac:dyDescent="0.25">
      <c r="A133" s="9" t="s">
        <v>70</v>
      </c>
      <c r="B133" s="8">
        <f t="shared" ref="B133:W133" si="67">B35-B86</f>
        <v>8.0157701631833334E-7</v>
      </c>
      <c r="C133" s="8">
        <f t="shared" si="67"/>
        <v>6.7017117544310167E-7</v>
      </c>
      <c r="D133" s="8">
        <f t="shared" si="67"/>
        <v>-2.0000011318188626E-6</v>
      </c>
      <c r="E133" s="8">
        <f t="shared" si="67"/>
        <v>0</v>
      </c>
      <c r="F133" s="8">
        <f t="shared" si="67"/>
        <v>0</v>
      </c>
      <c r="G133" s="8">
        <f t="shared" si="67"/>
        <v>0</v>
      </c>
      <c r="H133" s="8">
        <f t="shared" si="67"/>
        <v>0</v>
      </c>
      <c r="I133" s="8">
        <f t="shared" si="67"/>
        <v>0</v>
      </c>
      <c r="J133" s="8">
        <f t="shared" si="67"/>
        <v>0</v>
      </c>
      <c r="K133" s="8">
        <f t="shared" si="67"/>
        <v>0</v>
      </c>
      <c r="L133" s="8">
        <f t="shared" si="67"/>
        <v>-5.0000001010630513E-6</v>
      </c>
      <c r="M133" s="8">
        <f t="shared" si="67"/>
        <v>0</v>
      </c>
      <c r="N133" s="8">
        <f t="shared" si="67"/>
        <v>4.4761691242456436E-6</v>
      </c>
      <c r="O133" s="8">
        <f t="shared" si="67"/>
        <v>-4.9315499381918926E-6</v>
      </c>
      <c r="P133" s="8">
        <f t="shared" si="67"/>
        <v>-4.3932209337071981E-6</v>
      </c>
      <c r="Q133" s="8">
        <f t="shared" si="67"/>
        <v>1.5147618341870839E-6</v>
      </c>
      <c r="R133" s="8">
        <f t="shared" si="67"/>
        <v>-4.657986892198096E-6</v>
      </c>
      <c r="S133" s="8">
        <f t="shared" si="67"/>
        <v>-1.3880339793104213E-6</v>
      </c>
      <c r="T133" s="8">
        <f t="shared" si="67"/>
        <v>-8.7563898887310643E-7</v>
      </c>
      <c r="U133" s="8">
        <f t="shared" si="67"/>
        <v>-2.2847270884085447E-6</v>
      </c>
      <c r="V133" s="8">
        <f t="shared" si="67"/>
        <v>2.6080660973093472E-6</v>
      </c>
      <c r="W133" s="8">
        <f t="shared" si="67"/>
        <v>2.1639580154442228E-6</v>
      </c>
    </row>
    <row r="134" spans="1:23" x14ac:dyDescent="0.25">
      <c r="A134" s="9" t="s">
        <v>71</v>
      </c>
      <c r="B134" s="8">
        <f t="shared" ref="B134:W134" si="68">B36-B87</f>
        <v>9.9821136245736852E-7</v>
      </c>
      <c r="C134" s="8">
        <f t="shared" si="68"/>
        <v>3.0931369110476226E-7</v>
      </c>
      <c r="D134" s="8">
        <f t="shared" si="68"/>
        <v>4.8312740545952693E-6</v>
      </c>
      <c r="E134" s="8">
        <f t="shared" si="68"/>
        <v>3.1102426873985678E-6</v>
      </c>
      <c r="F134" s="8">
        <f t="shared" si="68"/>
        <v>-1.0735748219303787E-6</v>
      </c>
      <c r="G134" s="8">
        <f t="shared" si="68"/>
        <v>4.4818079913966358E-6</v>
      </c>
      <c r="H134" s="8">
        <f t="shared" si="68"/>
        <v>-6.8855206336593255E-7</v>
      </c>
      <c r="I134" s="8">
        <f t="shared" si="68"/>
        <v>-4.0351051211473532E-6</v>
      </c>
      <c r="J134" s="8">
        <f t="shared" si="68"/>
        <v>-4.8818928917171434E-6</v>
      </c>
      <c r="K134" s="8">
        <f t="shared" si="68"/>
        <v>-1.7120487427746411E-7</v>
      </c>
      <c r="L134" s="8">
        <f t="shared" si="68"/>
        <v>3.3216524570889305E-6</v>
      </c>
      <c r="M134" s="8">
        <f t="shared" si="68"/>
        <v>-2.9541108688135864E-6</v>
      </c>
      <c r="N134" s="8">
        <f t="shared" si="68"/>
        <v>3.9223855310410727E-6</v>
      </c>
      <c r="O134" s="8">
        <f t="shared" si="68"/>
        <v>-4.6057411964284256E-6</v>
      </c>
      <c r="P134" s="8">
        <f t="shared" si="68"/>
        <v>-2.6035197606688598E-6</v>
      </c>
      <c r="Q134" s="8">
        <f t="shared" si="68"/>
        <v>4.6099216888251249E-7</v>
      </c>
      <c r="R134" s="8">
        <f t="shared" si="68"/>
        <v>3.2343054954253603E-6</v>
      </c>
      <c r="S134" s="8">
        <f t="shared" si="68"/>
        <v>-3.1392219170811586E-6</v>
      </c>
      <c r="T134" s="8">
        <f t="shared" si="68"/>
        <v>-1.5761356735310983E-6</v>
      </c>
      <c r="U134" s="8">
        <f t="shared" si="68"/>
        <v>4.8128999878827017E-6</v>
      </c>
      <c r="V134" s="8">
        <f t="shared" si="68"/>
        <v>-4.796571147380746E-6</v>
      </c>
      <c r="W134" s="8">
        <f t="shared" si="68"/>
        <v>-2.3755239908496151E-6</v>
      </c>
    </row>
    <row r="135" spans="1:23" x14ac:dyDescent="0.25">
      <c r="A135" s="9" t="s">
        <v>67</v>
      </c>
      <c r="B135" s="8">
        <f t="shared" ref="B135:W135" si="69">SUM(B37:B41)-B88</f>
        <v>-9.1178003458480816E-7</v>
      </c>
      <c r="C135" s="8">
        <f t="shared" si="69"/>
        <v>6.8399594965740107E-7</v>
      </c>
      <c r="D135" s="8">
        <f t="shared" si="69"/>
        <v>2.2088715923018754E-7</v>
      </c>
      <c r="E135" s="8">
        <f t="shared" si="69"/>
        <v>1.0275969088979764E-6</v>
      </c>
      <c r="F135" s="8">
        <f t="shared" si="69"/>
        <v>-3.5135008147335611E-7</v>
      </c>
      <c r="G135" s="8">
        <f t="shared" si="69"/>
        <v>3.0602730021200841E-6</v>
      </c>
      <c r="H135" s="8">
        <f t="shared" si="69"/>
        <v>-4.5926369693916058E-6</v>
      </c>
      <c r="I135" s="8">
        <f t="shared" si="69"/>
        <v>-3.288951120339334E-6</v>
      </c>
      <c r="J135" s="8">
        <f t="shared" si="69"/>
        <v>-1.2294594853301533E-7</v>
      </c>
      <c r="K135" s="8">
        <f t="shared" si="69"/>
        <v>1.7122490589827066E-6</v>
      </c>
      <c r="L135" s="8">
        <f t="shared" si="69"/>
        <v>-1.3280709936225321E-6</v>
      </c>
      <c r="M135" s="8">
        <f t="shared" si="69"/>
        <v>5.0013204599963501E-7</v>
      </c>
      <c r="N135" s="8">
        <f t="shared" si="69"/>
        <v>-2.9490020097000524E-6</v>
      </c>
      <c r="O135" s="8">
        <f t="shared" si="69"/>
        <v>-2.0167060483800014E-6</v>
      </c>
      <c r="P135" s="8">
        <f t="shared" si="69"/>
        <v>-2.2491270783575601E-6</v>
      </c>
      <c r="Q135" s="8">
        <f t="shared" si="69"/>
        <v>-4.8827181444721646E-6</v>
      </c>
      <c r="R135" s="8">
        <f t="shared" si="69"/>
        <v>2.2066252540753339E-6</v>
      </c>
      <c r="S135" s="8">
        <f t="shared" si="69"/>
        <v>-3.9422800455213292E-6</v>
      </c>
      <c r="T135" s="8">
        <f t="shared" si="69"/>
        <v>1.1555121091078036E-6</v>
      </c>
      <c r="U135" s="8">
        <f t="shared" si="69"/>
        <v>-3.57118597094086E-6</v>
      </c>
      <c r="V135" s="8">
        <f t="shared" si="69"/>
        <v>-4.7732193024785374E-6</v>
      </c>
      <c r="W135" s="8">
        <f t="shared" si="69"/>
        <v>4.3162780229977216E-6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-2005.5559190399981</v>
      </c>
      <c r="C139" s="16">
        <f t="shared" ref="C139:W139" si="73">SUM(C140:C141)</f>
        <v>-1046.9549340000021</v>
      </c>
      <c r="D139" s="16">
        <f t="shared" si="73"/>
        <v>-1889.2491221599994</v>
      </c>
      <c r="E139" s="16">
        <f t="shared" si="73"/>
        <v>-1393.1287011199965</v>
      </c>
      <c r="F139" s="16">
        <f t="shared" si="73"/>
        <v>-1213.5025487600005</v>
      </c>
      <c r="G139" s="16">
        <f t="shared" si="73"/>
        <v>-1120.2423127199991</v>
      </c>
      <c r="H139" s="16">
        <f t="shared" si="73"/>
        <v>-805.20929572000023</v>
      </c>
      <c r="I139" s="16">
        <f t="shared" si="73"/>
        <v>-728.8977490799989</v>
      </c>
      <c r="J139" s="16">
        <f t="shared" si="73"/>
        <v>-575.55440383999849</v>
      </c>
      <c r="K139" s="16">
        <f t="shared" si="73"/>
        <v>-1432.7673248000019</v>
      </c>
      <c r="L139" s="16">
        <f t="shared" si="73"/>
        <v>-2190.0217702400059</v>
      </c>
      <c r="M139" s="16">
        <f t="shared" si="73"/>
        <v>-2022.819152360008</v>
      </c>
      <c r="N139" s="16">
        <f t="shared" si="73"/>
        <v>-1617.5836646399985</v>
      </c>
      <c r="O139" s="16">
        <f t="shared" si="73"/>
        <v>-1225.7901134000031</v>
      </c>
      <c r="P139" s="16">
        <f t="shared" si="73"/>
        <v>-1373.6321392000018</v>
      </c>
      <c r="Q139" s="16">
        <f t="shared" si="73"/>
        <v>-1119.2165163199998</v>
      </c>
      <c r="R139" s="16">
        <f t="shared" si="73"/>
        <v>-968.00200440000208</v>
      </c>
      <c r="S139" s="16">
        <f t="shared" si="73"/>
        <v>-635.83628643999782</v>
      </c>
      <c r="T139" s="16">
        <f t="shared" si="73"/>
        <v>-2183.76497784</v>
      </c>
      <c r="U139" s="16">
        <f t="shared" si="73"/>
        <v>-2662.8613268800091</v>
      </c>
      <c r="V139" s="16">
        <f t="shared" si="73"/>
        <v>-4339.8959175199971</v>
      </c>
      <c r="W139" s="16">
        <f t="shared" si="73"/>
        <v>-1949.4257426400009</v>
      </c>
    </row>
    <row r="140" spans="1:23" x14ac:dyDescent="0.25">
      <c r="A140" s="9" t="s">
        <v>73</v>
      </c>
      <c r="B140" s="8">
        <f t="shared" ref="B140:W140" si="74">B46-B93</f>
        <v>-557.58884503999889</v>
      </c>
      <c r="C140" s="8">
        <f t="shared" si="74"/>
        <v>95.52708999999868</v>
      </c>
      <c r="D140" s="8">
        <f t="shared" si="74"/>
        <v>-959.09331999999995</v>
      </c>
      <c r="E140" s="8">
        <f t="shared" si="74"/>
        <v>-817.10425123999721</v>
      </c>
      <c r="F140" s="8">
        <f t="shared" si="74"/>
        <v>-706.78069875999881</v>
      </c>
      <c r="G140" s="8">
        <f t="shared" si="74"/>
        <v>-538.35758875999818</v>
      </c>
      <c r="H140" s="8">
        <f t="shared" si="74"/>
        <v>-458.82041751999895</v>
      </c>
      <c r="I140" s="8">
        <f t="shared" si="74"/>
        <v>-503.55122495999967</v>
      </c>
      <c r="J140" s="8">
        <f t="shared" si="74"/>
        <v>-535.21538875999977</v>
      </c>
      <c r="K140" s="8">
        <f t="shared" si="74"/>
        <v>-754.47019876000013</v>
      </c>
      <c r="L140" s="8">
        <f t="shared" si="74"/>
        <v>-725.677486280003</v>
      </c>
      <c r="M140" s="8">
        <f t="shared" si="74"/>
        <v>-573.50947248000557</v>
      </c>
      <c r="N140" s="8">
        <f t="shared" si="74"/>
        <v>-411.24004751999928</v>
      </c>
      <c r="O140" s="8">
        <f t="shared" si="74"/>
        <v>-166.02025628000229</v>
      </c>
      <c r="P140" s="8">
        <f t="shared" si="74"/>
        <v>-240.62236124000083</v>
      </c>
      <c r="Q140" s="8">
        <f t="shared" si="74"/>
        <v>35.029957520000607</v>
      </c>
      <c r="R140" s="8">
        <f t="shared" si="74"/>
        <v>371.27143751999756</v>
      </c>
      <c r="S140" s="8">
        <f t="shared" si="74"/>
        <v>867.70741780000208</v>
      </c>
      <c r="T140" s="8">
        <f t="shared" si="74"/>
        <v>420.34075051999935</v>
      </c>
      <c r="U140" s="8">
        <f t="shared" si="74"/>
        <v>456.09740075999252</v>
      </c>
      <c r="V140" s="8">
        <f t="shared" si="74"/>
        <v>-712.2485915599982</v>
      </c>
      <c r="W140" s="8">
        <f t="shared" si="74"/>
        <v>474.68357688000106</v>
      </c>
    </row>
    <row r="141" spans="1:23" x14ac:dyDescent="0.25">
      <c r="A141" s="11" t="s">
        <v>74</v>
      </c>
      <c r="B141" s="12">
        <f t="shared" ref="B141:W141" si="75">B47-B94</f>
        <v>-1447.9670739999992</v>
      </c>
      <c r="C141" s="12">
        <f t="shared" si="75"/>
        <v>-1142.4820240000008</v>
      </c>
      <c r="D141" s="12">
        <f t="shared" si="75"/>
        <v>-930.15580215999944</v>
      </c>
      <c r="E141" s="12">
        <f t="shared" si="75"/>
        <v>-576.02444987999934</v>
      </c>
      <c r="F141" s="12">
        <f t="shared" si="75"/>
        <v>-506.72185000000172</v>
      </c>
      <c r="G141" s="12">
        <f t="shared" si="75"/>
        <v>-581.88472396000088</v>
      </c>
      <c r="H141" s="12">
        <f t="shared" si="75"/>
        <v>-346.38887820000127</v>
      </c>
      <c r="I141" s="12">
        <f t="shared" si="75"/>
        <v>-225.34652411999923</v>
      </c>
      <c r="J141" s="12">
        <f t="shared" si="75"/>
        <v>-40.339015079998717</v>
      </c>
      <c r="K141" s="12">
        <f t="shared" si="75"/>
        <v>-678.29712604000179</v>
      </c>
      <c r="L141" s="12">
        <f t="shared" si="75"/>
        <v>-1464.3442839600029</v>
      </c>
      <c r="M141" s="12">
        <f t="shared" si="75"/>
        <v>-1449.3096798800025</v>
      </c>
      <c r="N141" s="12">
        <f t="shared" si="75"/>
        <v>-1206.3436171199992</v>
      </c>
      <c r="O141" s="12">
        <f t="shared" si="75"/>
        <v>-1059.7698571200008</v>
      </c>
      <c r="P141" s="12">
        <f t="shared" si="75"/>
        <v>-1133.009777960001</v>
      </c>
      <c r="Q141" s="12">
        <f t="shared" si="75"/>
        <v>-1154.2464738400004</v>
      </c>
      <c r="R141" s="12">
        <f t="shared" si="75"/>
        <v>-1339.2734419199996</v>
      </c>
      <c r="S141" s="12">
        <f t="shared" si="75"/>
        <v>-1503.5437042399999</v>
      </c>
      <c r="T141" s="12">
        <f t="shared" si="75"/>
        <v>-2604.1057283599994</v>
      </c>
      <c r="U141" s="12">
        <f t="shared" si="75"/>
        <v>-3118.9587276400016</v>
      </c>
      <c r="V141" s="12">
        <f t="shared" si="75"/>
        <v>-3627.6473259599989</v>
      </c>
      <c r="W141" s="12">
        <f t="shared" si="75"/>
        <v>-2424.1093195200019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17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12205.867949999998</v>
      </c>
      <c r="C3" s="5">
        <f t="shared" ref="C3:W3" si="0">SUM(C4,C33,C42,C43,C44,C45)</f>
        <v>13002.16798</v>
      </c>
      <c r="D3" s="5">
        <f t="shared" si="0"/>
        <v>13098.396309999998</v>
      </c>
      <c r="E3" s="5">
        <f t="shared" si="0"/>
        <v>13101.07884</v>
      </c>
      <c r="F3" s="5">
        <f t="shared" si="0"/>
        <v>13718.609040000001</v>
      </c>
      <c r="G3" s="5">
        <f t="shared" si="0"/>
        <v>14458.341549999997</v>
      </c>
      <c r="H3" s="5">
        <f t="shared" si="0"/>
        <v>14791.761399999999</v>
      </c>
      <c r="I3" s="5">
        <f t="shared" si="0"/>
        <v>16053.883229999999</v>
      </c>
      <c r="J3" s="5">
        <f t="shared" si="0"/>
        <v>15434.10291</v>
      </c>
      <c r="K3" s="5">
        <f t="shared" si="0"/>
        <v>13347.314199999997</v>
      </c>
      <c r="L3" s="5">
        <f t="shared" si="0"/>
        <v>14393.560739999999</v>
      </c>
      <c r="M3" s="5">
        <f t="shared" si="0"/>
        <v>14580.335110000002</v>
      </c>
      <c r="N3" s="5">
        <f t="shared" si="0"/>
        <v>14630.693809999997</v>
      </c>
      <c r="O3" s="5">
        <f t="shared" si="0"/>
        <v>13643.994489999997</v>
      </c>
      <c r="P3" s="5">
        <f t="shared" si="0"/>
        <v>13124.4076</v>
      </c>
      <c r="Q3" s="5">
        <f t="shared" si="0"/>
        <v>13541.23338</v>
      </c>
      <c r="R3" s="5">
        <f t="shared" si="0"/>
        <v>13920.99315</v>
      </c>
      <c r="S3" s="5">
        <f t="shared" si="0"/>
        <v>14158.05537</v>
      </c>
      <c r="T3" s="5">
        <f t="shared" si="0"/>
        <v>14448.887989999999</v>
      </c>
      <c r="U3" s="5">
        <f t="shared" si="0"/>
        <v>14663.842020000002</v>
      </c>
      <c r="V3" s="5">
        <f t="shared" si="0"/>
        <v>14282.557099999998</v>
      </c>
      <c r="W3" s="5">
        <f t="shared" si="0"/>
        <v>14608.330869999998</v>
      </c>
    </row>
    <row r="4" spans="1:23" x14ac:dyDescent="0.25">
      <c r="A4" s="13" t="s">
        <v>115</v>
      </c>
      <c r="B4" s="14">
        <f>SUM(B5,B31,B32)</f>
        <v>10396.885679999999</v>
      </c>
      <c r="C4" s="14">
        <f t="shared" ref="C4:W4" si="1">SUM(C5,C31,C32)</f>
        <v>11063.462950000003</v>
      </c>
      <c r="D4" s="14">
        <f t="shared" si="1"/>
        <v>11098.66366</v>
      </c>
      <c r="E4" s="14">
        <f t="shared" si="1"/>
        <v>11093.42369</v>
      </c>
      <c r="F4" s="14">
        <f t="shared" si="1"/>
        <v>11719.202110000002</v>
      </c>
      <c r="G4" s="14">
        <f t="shared" si="1"/>
        <v>12518.505749999998</v>
      </c>
      <c r="H4" s="14">
        <f t="shared" si="1"/>
        <v>12574.09532</v>
      </c>
      <c r="I4" s="14">
        <f t="shared" si="1"/>
        <v>12820.0627</v>
      </c>
      <c r="J4" s="14">
        <f t="shared" si="1"/>
        <v>12693.713470000001</v>
      </c>
      <c r="K4" s="14">
        <f t="shared" si="1"/>
        <v>11558.068329999998</v>
      </c>
      <c r="L4" s="14">
        <f t="shared" si="1"/>
        <v>12508.810819999999</v>
      </c>
      <c r="M4" s="14">
        <f t="shared" si="1"/>
        <v>11714.134980000001</v>
      </c>
      <c r="N4" s="14">
        <f t="shared" si="1"/>
        <v>11685.833619999999</v>
      </c>
      <c r="O4" s="14">
        <f t="shared" si="1"/>
        <v>11071.367869999998</v>
      </c>
      <c r="P4" s="14">
        <f t="shared" si="1"/>
        <v>10653.60247</v>
      </c>
      <c r="Q4" s="14">
        <f t="shared" si="1"/>
        <v>10599.097470000001</v>
      </c>
      <c r="R4" s="14">
        <f t="shared" si="1"/>
        <v>10912.59562</v>
      </c>
      <c r="S4" s="14">
        <f t="shared" si="1"/>
        <v>10850.96781</v>
      </c>
      <c r="T4" s="14">
        <f t="shared" si="1"/>
        <v>11230.823619999999</v>
      </c>
      <c r="U4" s="14">
        <f t="shared" si="1"/>
        <v>11237.782710000001</v>
      </c>
      <c r="V4" s="14">
        <f t="shared" si="1"/>
        <v>11206.315049999999</v>
      </c>
      <c r="W4" s="14">
        <f t="shared" si="1"/>
        <v>11623.617029999999</v>
      </c>
    </row>
    <row r="5" spans="1:23" x14ac:dyDescent="0.25">
      <c r="A5" s="9" t="s">
        <v>116</v>
      </c>
      <c r="B5" s="8">
        <f>SUM(B6,B10,B18,B24,B28)</f>
        <v>10286.682219999999</v>
      </c>
      <c r="C5" s="8">
        <f t="shared" ref="C5:W5" si="2">SUM(C6,C10,C18,C24,C28)</f>
        <v>10940.147890000002</v>
      </c>
      <c r="D5" s="8">
        <f t="shared" si="2"/>
        <v>10984.04406</v>
      </c>
      <c r="E5" s="8">
        <f t="shared" si="2"/>
        <v>10997.501119999999</v>
      </c>
      <c r="F5" s="8">
        <f t="shared" si="2"/>
        <v>11600.648830000002</v>
      </c>
      <c r="G5" s="8">
        <f t="shared" si="2"/>
        <v>12405.460069999999</v>
      </c>
      <c r="H5" s="8">
        <f t="shared" si="2"/>
        <v>12468.462020000001</v>
      </c>
      <c r="I5" s="8">
        <f t="shared" si="2"/>
        <v>12737.29096</v>
      </c>
      <c r="J5" s="8">
        <f t="shared" si="2"/>
        <v>12552.94628</v>
      </c>
      <c r="K5" s="8">
        <f t="shared" si="2"/>
        <v>11330.284499999998</v>
      </c>
      <c r="L5" s="8">
        <f t="shared" si="2"/>
        <v>12250.866629999999</v>
      </c>
      <c r="M5" s="8">
        <f t="shared" si="2"/>
        <v>11469.886260000001</v>
      </c>
      <c r="N5" s="8">
        <f t="shared" si="2"/>
        <v>11452.962659999999</v>
      </c>
      <c r="O5" s="8">
        <f t="shared" si="2"/>
        <v>10805.978669999999</v>
      </c>
      <c r="P5" s="8">
        <f t="shared" si="2"/>
        <v>10402.3956</v>
      </c>
      <c r="Q5" s="8">
        <f t="shared" si="2"/>
        <v>10391.903990000001</v>
      </c>
      <c r="R5" s="8">
        <f t="shared" si="2"/>
        <v>10661.826709999999</v>
      </c>
      <c r="S5" s="8">
        <f t="shared" si="2"/>
        <v>10626.742819999999</v>
      </c>
      <c r="T5" s="8">
        <f t="shared" si="2"/>
        <v>10977.227919999999</v>
      </c>
      <c r="U5" s="8">
        <f t="shared" si="2"/>
        <v>11003.841020000002</v>
      </c>
      <c r="V5" s="8">
        <f t="shared" si="2"/>
        <v>11024.70472</v>
      </c>
      <c r="W5" s="8">
        <f t="shared" si="2"/>
        <v>11405.97602</v>
      </c>
    </row>
    <row r="6" spans="1:23" x14ac:dyDescent="0.25">
      <c r="A6" s="15" t="s">
        <v>117</v>
      </c>
      <c r="B6" s="16">
        <f>SUM(B7:B9)</f>
        <v>5043.4191099999989</v>
      </c>
      <c r="C6" s="16">
        <f t="shared" ref="C6:W6" si="3">SUM(C7:C9)</f>
        <v>5516.6351400000003</v>
      </c>
      <c r="D6" s="16">
        <f t="shared" si="3"/>
        <v>5332.6050299999997</v>
      </c>
      <c r="E6" s="16">
        <f t="shared" si="3"/>
        <v>5205.5386799999997</v>
      </c>
      <c r="F6" s="16">
        <f t="shared" si="3"/>
        <v>5378.3138300000001</v>
      </c>
      <c r="G6" s="16">
        <f t="shared" si="3"/>
        <v>5634.60113</v>
      </c>
      <c r="H6" s="16">
        <f t="shared" si="3"/>
        <v>5180.4547700000003</v>
      </c>
      <c r="I6" s="16">
        <f t="shared" si="3"/>
        <v>4714.5605000000005</v>
      </c>
      <c r="J6" s="16">
        <f t="shared" si="3"/>
        <v>4779.2928400000001</v>
      </c>
      <c r="K6" s="16">
        <f t="shared" si="3"/>
        <v>4754.3649599999999</v>
      </c>
      <c r="L6" s="16">
        <f t="shared" si="3"/>
        <v>5301.29882</v>
      </c>
      <c r="M6" s="16">
        <f t="shared" si="3"/>
        <v>4436.2223599999998</v>
      </c>
      <c r="N6" s="16">
        <f t="shared" si="3"/>
        <v>4379.0957600000002</v>
      </c>
      <c r="O6" s="16">
        <f t="shared" si="3"/>
        <v>3815.4093800000001</v>
      </c>
      <c r="P6" s="16">
        <f t="shared" si="3"/>
        <v>3134.7155200000002</v>
      </c>
      <c r="Q6" s="16">
        <f t="shared" si="3"/>
        <v>3100.1705900000002</v>
      </c>
      <c r="R6" s="16">
        <f t="shared" si="3"/>
        <v>2898.2126499999999</v>
      </c>
      <c r="S6" s="16">
        <f t="shared" si="3"/>
        <v>2510.30035</v>
      </c>
      <c r="T6" s="16">
        <f t="shared" si="3"/>
        <v>2386.8427499999998</v>
      </c>
      <c r="U6" s="16">
        <f t="shared" si="3"/>
        <v>2219.02171</v>
      </c>
      <c r="V6" s="16">
        <f t="shared" si="3"/>
        <v>2584.4309899999998</v>
      </c>
      <c r="W6" s="16">
        <f t="shared" si="3"/>
        <v>2707.39507</v>
      </c>
    </row>
    <row r="7" spans="1:23" x14ac:dyDescent="0.25">
      <c r="A7" s="10" t="s">
        <v>118</v>
      </c>
      <c r="B7" s="8">
        <v>3889.2784999999999</v>
      </c>
      <c r="C7" s="8">
        <v>4043.5300499999998</v>
      </c>
      <c r="D7" s="8">
        <v>3839.1972099999998</v>
      </c>
      <c r="E7" s="8">
        <v>3726.4683599999998</v>
      </c>
      <c r="F7" s="8">
        <v>3671.3993399999999</v>
      </c>
      <c r="G7" s="8">
        <v>3821.1446000000001</v>
      </c>
      <c r="H7" s="8">
        <v>3641.1289099999999</v>
      </c>
      <c r="I7" s="8">
        <v>3254.5026499999999</v>
      </c>
      <c r="J7" s="8">
        <v>2954.5877999999998</v>
      </c>
      <c r="K7" s="8">
        <v>3066.1365099999998</v>
      </c>
      <c r="L7" s="8">
        <v>3706.1620400000002</v>
      </c>
      <c r="M7" s="8">
        <v>2871.7840799999999</v>
      </c>
      <c r="N7" s="8">
        <v>2935.91608</v>
      </c>
      <c r="O7" s="8">
        <v>2338.0566699999999</v>
      </c>
      <c r="P7" s="8">
        <v>1800.9003499999999</v>
      </c>
      <c r="Q7" s="8">
        <v>1649.0283300000001</v>
      </c>
      <c r="R7" s="8">
        <v>1402.5404900000001</v>
      </c>
      <c r="S7" s="8">
        <v>1076.5976900000001</v>
      </c>
      <c r="T7" s="8">
        <v>1019.98448</v>
      </c>
      <c r="U7" s="8">
        <v>845.68119999999999</v>
      </c>
      <c r="V7" s="8">
        <v>1296.29177</v>
      </c>
      <c r="W7" s="8">
        <v>1454.22983</v>
      </c>
    </row>
    <row r="8" spans="1:23" x14ac:dyDescent="0.25">
      <c r="A8" s="10" t="s">
        <v>119</v>
      </c>
      <c r="B8" s="8">
        <v>1132.5453299999999</v>
      </c>
      <c r="C8" s="8">
        <v>1450.36457</v>
      </c>
      <c r="D8" s="8">
        <v>1473.1126300000001</v>
      </c>
      <c r="E8" s="8">
        <v>1457.28106</v>
      </c>
      <c r="F8" s="8">
        <v>1690.65841</v>
      </c>
      <c r="G8" s="8">
        <v>1791.9224200000001</v>
      </c>
      <c r="H8" s="8">
        <v>1520.47225</v>
      </c>
      <c r="I8" s="8">
        <v>1445.3878199999999</v>
      </c>
      <c r="J8" s="8">
        <v>1809.1547700000001</v>
      </c>
      <c r="K8" s="8">
        <v>1672.41526</v>
      </c>
      <c r="L8" s="8">
        <v>1580.9138499999999</v>
      </c>
      <c r="M8" s="8">
        <v>1541.07105</v>
      </c>
      <c r="N8" s="8">
        <v>1424.31647</v>
      </c>
      <c r="O8" s="8">
        <v>1460.2250799999999</v>
      </c>
      <c r="P8" s="8">
        <v>1306.3805400000001</v>
      </c>
      <c r="Q8" s="8">
        <v>1366.63823</v>
      </c>
      <c r="R8" s="8">
        <v>1423.72938</v>
      </c>
      <c r="S8" s="8">
        <v>1380.31963</v>
      </c>
      <c r="T8" s="8">
        <v>1312.3789999999999</v>
      </c>
      <c r="U8" s="8">
        <v>1324.21362</v>
      </c>
      <c r="V8" s="8">
        <v>1222.2847899999999</v>
      </c>
      <c r="W8" s="8">
        <v>1210.08573</v>
      </c>
    </row>
    <row r="9" spans="1:23" x14ac:dyDescent="0.25">
      <c r="A9" s="10" t="s">
        <v>120</v>
      </c>
      <c r="B9" s="8">
        <v>21.595279999999999</v>
      </c>
      <c r="C9" s="8">
        <v>22.74052</v>
      </c>
      <c r="D9" s="8">
        <v>20.295190000000002</v>
      </c>
      <c r="E9" s="8">
        <v>21.789259999999999</v>
      </c>
      <c r="F9" s="8">
        <v>16.256080000000001</v>
      </c>
      <c r="G9" s="8">
        <v>21.534109999999998</v>
      </c>
      <c r="H9" s="8">
        <v>18.85361</v>
      </c>
      <c r="I9" s="8">
        <v>14.670030000000001</v>
      </c>
      <c r="J9" s="8">
        <v>15.550269999999999</v>
      </c>
      <c r="K9" s="8">
        <v>15.813190000000001</v>
      </c>
      <c r="L9" s="8">
        <v>14.22293</v>
      </c>
      <c r="M9" s="8">
        <v>23.367229999999999</v>
      </c>
      <c r="N9" s="8">
        <v>18.863209999999999</v>
      </c>
      <c r="O9" s="8">
        <v>17.12763</v>
      </c>
      <c r="P9" s="8">
        <v>27.434629999999999</v>
      </c>
      <c r="Q9" s="8">
        <v>84.50403</v>
      </c>
      <c r="R9" s="8">
        <v>71.942779999999999</v>
      </c>
      <c r="S9" s="8">
        <v>53.383029999999998</v>
      </c>
      <c r="T9" s="8">
        <v>54.47927</v>
      </c>
      <c r="U9" s="8">
        <v>49.126890000000003</v>
      </c>
      <c r="V9" s="8">
        <v>65.854429999999994</v>
      </c>
      <c r="W9" s="8">
        <v>43.079509999999999</v>
      </c>
    </row>
    <row r="10" spans="1:23" x14ac:dyDescent="0.25">
      <c r="A10" s="15" t="s">
        <v>121</v>
      </c>
      <c r="B10" s="16">
        <f>SUM(B11:B17)</f>
        <v>1074.6546599999999</v>
      </c>
      <c r="C10" s="16">
        <f t="shared" ref="C10:W10" si="4">SUM(C11:C17)</f>
        <v>1035.35266</v>
      </c>
      <c r="D10" s="16">
        <f t="shared" si="4"/>
        <v>1097.5893100000001</v>
      </c>
      <c r="E10" s="16">
        <f t="shared" si="4"/>
        <v>1120.9406099999999</v>
      </c>
      <c r="F10" s="16">
        <f t="shared" si="4"/>
        <v>1200.24413</v>
      </c>
      <c r="G10" s="16">
        <f t="shared" si="4"/>
        <v>1468.6652899999999</v>
      </c>
      <c r="H10" s="16">
        <f t="shared" si="4"/>
        <v>1610.6693600000001</v>
      </c>
      <c r="I10" s="16">
        <f t="shared" si="4"/>
        <v>1617.9462199999998</v>
      </c>
      <c r="J10" s="16">
        <f t="shared" si="4"/>
        <v>1458.6442500000001</v>
      </c>
      <c r="K10" s="16">
        <f t="shared" si="4"/>
        <v>1176.7876699999999</v>
      </c>
      <c r="L10" s="16">
        <f t="shared" si="4"/>
        <v>1273.66041</v>
      </c>
      <c r="M10" s="16">
        <f t="shared" si="4"/>
        <v>1366.6974900000002</v>
      </c>
      <c r="N10" s="16">
        <f t="shared" si="4"/>
        <v>1464.98197</v>
      </c>
      <c r="O10" s="16">
        <f t="shared" si="4"/>
        <v>1409.27991</v>
      </c>
      <c r="P10" s="16">
        <f t="shared" si="4"/>
        <v>1289.8858699999998</v>
      </c>
      <c r="Q10" s="16">
        <f t="shared" si="4"/>
        <v>1167.4249100000002</v>
      </c>
      <c r="R10" s="16">
        <f t="shared" si="4"/>
        <v>1130.4839099999999</v>
      </c>
      <c r="S10" s="16">
        <f t="shared" si="4"/>
        <v>1161.64257</v>
      </c>
      <c r="T10" s="16">
        <f t="shared" si="4"/>
        <v>1235.4974500000001</v>
      </c>
      <c r="U10" s="16">
        <f t="shared" si="4"/>
        <v>1277.6706799999999</v>
      </c>
      <c r="V10" s="16">
        <f t="shared" si="4"/>
        <v>1163.62797</v>
      </c>
      <c r="W10" s="16">
        <f t="shared" si="4"/>
        <v>1256.5682400000001</v>
      </c>
    </row>
    <row r="11" spans="1:23" x14ac:dyDescent="0.25">
      <c r="A11" s="10" t="s">
        <v>122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</row>
    <row r="12" spans="1:23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</row>
    <row r="13" spans="1:23" x14ac:dyDescent="0.25">
      <c r="A13" s="10" t="s">
        <v>124</v>
      </c>
      <c r="B13" s="8">
        <v>10.04637</v>
      </c>
      <c r="C13" s="8">
        <v>14.20829</v>
      </c>
      <c r="D13" s="8">
        <v>16.974820000000001</v>
      </c>
      <c r="E13" s="8">
        <v>18.74747</v>
      </c>
      <c r="F13" s="8">
        <v>100.65785</v>
      </c>
      <c r="G13" s="8">
        <v>272.22091</v>
      </c>
      <c r="H13" s="8">
        <v>289.57866000000001</v>
      </c>
      <c r="I13" s="8">
        <v>275.11581000000001</v>
      </c>
      <c r="J13" s="8">
        <v>279.90676000000002</v>
      </c>
      <c r="K13" s="8">
        <v>314.21156999999999</v>
      </c>
      <c r="L13" s="8">
        <v>304.45429000000001</v>
      </c>
      <c r="M13" s="8">
        <v>317.04421000000002</v>
      </c>
      <c r="N13" s="8">
        <v>364.25317000000001</v>
      </c>
      <c r="O13" s="8">
        <v>280.10342000000003</v>
      </c>
      <c r="P13" s="8">
        <v>310.60077000000001</v>
      </c>
      <c r="Q13" s="8">
        <v>302.60064999999997</v>
      </c>
      <c r="R13" s="8">
        <v>253.61232000000001</v>
      </c>
      <c r="S13" s="8">
        <v>271.17899999999997</v>
      </c>
      <c r="T13" s="8">
        <v>281.14879999999999</v>
      </c>
      <c r="U13" s="8">
        <v>310.25506999999999</v>
      </c>
      <c r="V13" s="8">
        <v>275.70173</v>
      </c>
      <c r="W13" s="8">
        <v>280.4042</v>
      </c>
    </row>
    <row r="14" spans="1:23" x14ac:dyDescent="0.25">
      <c r="A14" s="10" t="s">
        <v>125</v>
      </c>
      <c r="B14" s="8">
        <v>73.742230000000006</v>
      </c>
      <c r="C14" s="8">
        <v>71.592920000000007</v>
      </c>
      <c r="D14" s="8">
        <v>51.926589999999997</v>
      </c>
      <c r="E14" s="8">
        <v>26.78556</v>
      </c>
      <c r="F14" s="8">
        <v>21.898119999999999</v>
      </c>
      <c r="G14" s="8">
        <v>24.968160000000001</v>
      </c>
      <c r="H14" s="8">
        <v>21.818059999999999</v>
      </c>
      <c r="I14" s="8">
        <v>26.69614</v>
      </c>
      <c r="J14" s="8">
        <v>33.427590000000002</v>
      </c>
      <c r="K14" s="8">
        <v>49.388719999999999</v>
      </c>
      <c r="L14" s="8">
        <v>64.796899999999994</v>
      </c>
      <c r="M14" s="8">
        <v>52.484999999999999</v>
      </c>
      <c r="N14" s="8">
        <v>44.295679999999997</v>
      </c>
      <c r="O14" s="8">
        <v>43.390900000000002</v>
      </c>
      <c r="P14" s="8">
        <v>26.631519999999998</v>
      </c>
      <c r="Q14" s="8">
        <v>21.72156</v>
      </c>
      <c r="R14" s="8">
        <v>28.899460000000001</v>
      </c>
      <c r="S14" s="8">
        <v>33.250830000000001</v>
      </c>
      <c r="T14" s="8">
        <v>43.052329999999998</v>
      </c>
      <c r="U14" s="8">
        <v>38.770740000000004</v>
      </c>
      <c r="V14" s="8">
        <v>31.760549999999999</v>
      </c>
      <c r="W14" s="8">
        <v>30.14432</v>
      </c>
    </row>
    <row r="15" spans="1:23" x14ac:dyDescent="0.25">
      <c r="A15" s="10" t="s">
        <v>126</v>
      </c>
      <c r="B15" s="8">
        <v>306.97766000000001</v>
      </c>
      <c r="C15" s="8">
        <v>270.03485999999998</v>
      </c>
      <c r="D15" s="8">
        <v>298.20792</v>
      </c>
      <c r="E15" s="8">
        <v>297.11113999999998</v>
      </c>
      <c r="F15" s="8">
        <v>272.25756999999999</v>
      </c>
      <c r="G15" s="8">
        <v>263.91824000000003</v>
      </c>
      <c r="H15" s="8">
        <v>270.11252000000002</v>
      </c>
      <c r="I15" s="8">
        <v>292.83114999999998</v>
      </c>
      <c r="J15" s="8">
        <v>266.66487999999998</v>
      </c>
      <c r="K15" s="8">
        <v>245.73148</v>
      </c>
      <c r="L15" s="8">
        <v>268.01263999999998</v>
      </c>
      <c r="M15" s="8">
        <v>288.31756999999999</v>
      </c>
      <c r="N15" s="8">
        <v>297.50191000000001</v>
      </c>
      <c r="O15" s="8">
        <v>280.20636999999999</v>
      </c>
      <c r="P15" s="8">
        <v>248.10433</v>
      </c>
      <c r="Q15" s="8">
        <v>239.01152999999999</v>
      </c>
      <c r="R15" s="8">
        <v>246.19692000000001</v>
      </c>
      <c r="S15" s="8">
        <v>246.85580999999999</v>
      </c>
      <c r="T15" s="8">
        <v>253.20877999999999</v>
      </c>
      <c r="U15" s="8">
        <v>233.4753</v>
      </c>
      <c r="V15" s="8">
        <v>242.1105</v>
      </c>
      <c r="W15" s="8">
        <v>235.55557999999999</v>
      </c>
    </row>
    <row r="16" spans="1:23" x14ac:dyDescent="0.25">
      <c r="A16" s="10" t="s">
        <v>127</v>
      </c>
      <c r="B16" s="8">
        <v>397.49527999999998</v>
      </c>
      <c r="C16" s="8">
        <v>400.69162</v>
      </c>
      <c r="D16" s="8">
        <v>399.37792000000002</v>
      </c>
      <c r="E16" s="8">
        <v>429.91007000000002</v>
      </c>
      <c r="F16" s="8">
        <v>454.48304000000002</v>
      </c>
      <c r="G16" s="8">
        <v>521.60965999999996</v>
      </c>
      <c r="H16" s="8">
        <v>693.36735999999996</v>
      </c>
      <c r="I16" s="8">
        <v>702.25417000000004</v>
      </c>
      <c r="J16" s="8">
        <v>571.48248000000001</v>
      </c>
      <c r="K16" s="8">
        <v>376.68502999999998</v>
      </c>
      <c r="L16" s="8">
        <v>411.54899999999998</v>
      </c>
      <c r="M16" s="8">
        <v>494.23239999999998</v>
      </c>
      <c r="N16" s="8">
        <v>560.85510999999997</v>
      </c>
      <c r="O16" s="8">
        <v>624.63588000000004</v>
      </c>
      <c r="P16" s="8">
        <v>526.82074999999998</v>
      </c>
      <c r="Q16" s="8">
        <v>439.83210000000003</v>
      </c>
      <c r="R16" s="8">
        <v>408.41246000000001</v>
      </c>
      <c r="S16" s="8">
        <v>402.60374999999999</v>
      </c>
      <c r="T16" s="8">
        <v>441.1035</v>
      </c>
      <c r="U16" s="8">
        <v>488.51204999999999</v>
      </c>
      <c r="V16" s="8">
        <v>413.84325000000001</v>
      </c>
      <c r="W16" s="8">
        <v>483.88135</v>
      </c>
    </row>
    <row r="17" spans="1:23" x14ac:dyDescent="0.25">
      <c r="A17" s="10" t="s">
        <v>128</v>
      </c>
      <c r="B17" s="8">
        <v>286.39312000000001</v>
      </c>
      <c r="C17" s="8">
        <v>278.82497000000001</v>
      </c>
      <c r="D17" s="8">
        <v>331.10205999999999</v>
      </c>
      <c r="E17" s="8">
        <v>348.38637</v>
      </c>
      <c r="F17" s="8">
        <v>350.94754999999998</v>
      </c>
      <c r="G17" s="8">
        <v>385.94832000000002</v>
      </c>
      <c r="H17" s="8">
        <v>335.79275999999999</v>
      </c>
      <c r="I17" s="8">
        <v>321.04894999999999</v>
      </c>
      <c r="J17" s="8">
        <v>307.16253999999998</v>
      </c>
      <c r="K17" s="8">
        <v>190.77087</v>
      </c>
      <c r="L17" s="8">
        <v>224.84757999999999</v>
      </c>
      <c r="M17" s="8">
        <v>214.61831000000001</v>
      </c>
      <c r="N17" s="8">
        <v>198.0761</v>
      </c>
      <c r="O17" s="8">
        <v>180.94334000000001</v>
      </c>
      <c r="P17" s="8">
        <v>177.7285</v>
      </c>
      <c r="Q17" s="8">
        <v>164.25907000000001</v>
      </c>
      <c r="R17" s="8">
        <v>193.36275000000001</v>
      </c>
      <c r="S17" s="8">
        <v>207.75317999999999</v>
      </c>
      <c r="T17" s="8">
        <v>216.98403999999999</v>
      </c>
      <c r="U17" s="8">
        <v>206.65752000000001</v>
      </c>
      <c r="V17" s="8">
        <v>200.21194</v>
      </c>
      <c r="W17" s="8">
        <v>226.58278999999999</v>
      </c>
    </row>
    <row r="18" spans="1:23" x14ac:dyDescent="0.25">
      <c r="A18" s="15" t="s">
        <v>129</v>
      </c>
      <c r="B18" s="16">
        <f>SUM(B19:B23)</f>
        <v>3134.6628700000001</v>
      </c>
      <c r="C18" s="16">
        <f t="shared" ref="C18:W18" si="5">SUM(C19:C23)</f>
        <v>3407.2617399999999</v>
      </c>
      <c r="D18" s="16">
        <f t="shared" si="5"/>
        <v>3500.5697399999999</v>
      </c>
      <c r="E18" s="16">
        <f t="shared" si="5"/>
        <v>3576.75639</v>
      </c>
      <c r="F18" s="16">
        <f t="shared" si="5"/>
        <v>3900.2217600000004</v>
      </c>
      <c r="G18" s="16">
        <f t="shared" si="5"/>
        <v>4112.5596699999996</v>
      </c>
      <c r="H18" s="16">
        <f t="shared" si="5"/>
        <v>4363.8328099999999</v>
      </c>
      <c r="I18" s="16">
        <f t="shared" si="5"/>
        <v>5117.8825800000004</v>
      </c>
      <c r="J18" s="16">
        <f t="shared" si="5"/>
        <v>5088.0196900000001</v>
      </c>
      <c r="K18" s="16">
        <f t="shared" si="5"/>
        <v>4205.1295300000002</v>
      </c>
      <c r="L18" s="16">
        <f t="shared" si="5"/>
        <v>4321.7045399999997</v>
      </c>
      <c r="M18" s="16">
        <f t="shared" si="5"/>
        <v>4294.0511399999996</v>
      </c>
      <c r="N18" s="16">
        <f t="shared" si="5"/>
        <v>4310.3970499999996</v>
      </c>
      <c r="O18" s="16">
        <f t="shared" si="5"/>
        <v>4303.0275199999996</v>
      </c>
      <c r="P18" s="16">
        <f t="shared" si="5"/>
        <v>4774.1307699999988</v>
      </c>
      <c r="Q18" s="16">
        <f t="shared" si="5"/>
        <v>5025.7263500000008</v>
      </c>
      <c r="R18" s="16">
        <f t="shared" si="5"/>
        <v>5406.72804</v>
      </c>
      <c r="S18" s="16">
        <f t="shared" si="5"/>
        <v>5636.6671299999998</v>
      </c>
      <c r="T18" s="16">
        <f t="shared" si="5"/>
        <v>5996.5085200000003</v>
      </c>
      <c r="U18" s="16">
        <f t="shared" si="5"/>
        <v>6212.2918000000009</v>
      </c>
      <c r="V18" s="16">
        <f t="shared" si="5"/>
        <v>6064.9609100000007</v>
      </c>
      <c r="W18" s="16">
        <f t="shared" si="5"/>
        <v>6051.340400000001</v>
      </c>
    </row>
    <row r="19" spans="1:23" x14ac:dyDescent="0.25">
      <c r="A19" s="10" t="s">
        <v>130</v>
      </c>
      <c r="B19" s="8">
        <v>5.915</v>
      </c>
      <c r="C19" s="8">
        <v>10.99878</v>
      </c>
      <c r="D19" s="8">
        <v>8.4384399999999999</v>
      </c>
      <c r="E19" s="8">
        <v>3.0204399999999998</v>
      </c>
      <c r="F19" s="8">
        <v>4.0317999999999996</v>
      </c>
      <c r="G19" s="8">
        <v>3.9465400000000002</v>
      </c>
      <c r="H19" s="8">
        <v>2.3017599999999998</v>
      </c>
      <c r="I19" s="8">
        <v>3.8910399999999998</v>
      </c>
      <c r="J19" s="8">
        <v>4.3923800000000002</v>
      </c>
      <c r="K19" s="8">
        <v>2.58948</v>
      </c>
      <c r="L19" s="8">
        <v>1.65036</v>
      </c>
      <c r="M19" s="8">
        <v>1.8670800000000001</v>
      </c>
      <c r="N19" s="8">
        <v>1.7225999999999999</v>
      </c>
      <c r="O19" s="8">
        <v>1.72384</v>
      </c>
      <c r="P19" s="8">
        <v>1.9387000000000001</v>
      </c>
      <c r="Q19" s="8">
        <v>1.5606100000000001</v>
      </c>
      <c r="R19" s="8">
        <v>1.4199200000000001</v>
      </c>
      <c r="S19" s="8">
        <v>1.4887300000000001</v>
      </c>
      <c r="T19" s="8">
        <v>1.9878400000000001</v>
      </c>
      <c r="U19" s="8">
        <v>1.98956</v>
      </c>
      <c r="V19" s="8">
        <v>1.91961</v>
      </c>
      <c r="W19" s="8">
        <v>2.2062900000000001</v>
      </c>
    </row>
    <row r="20" spans="1:23" x14ac:dyDescent="0.25">
      <c r="A20" s="10" t="s">
        <v>131</v>
      </c>
      <c r="B20" s="8">
        <v>2860.00207</v>
      </c>
      <c r="C20" s="8">
        <v>3137.5832</v>
      </c>
      <c r="D20" s="8">
        <v>3238.4009900000001</v>
      </c>
      <c r="E20" s="8">
        <v>3282.3666600000001</v>
      </c>
      <c r="F20" s="8">
        <v>3610.4141100000002</v>
      </c>
      <c r="G20" s="8">
        <v>3832.5328500000001</v>
      </c>
      <c r="H20" s="8">
        <v>4084.8036200000001</v>
      </c>
      <c r="I20" s="8">
        <v>4825.8605200000002</v>
      </c>
      <c r="J20" s="8">
        <v>4800.9590500000004</v>
      </c>
      <c r="K20" s="8">
        <v>3974.7418200000002</v>
      </c>
      <c r="L20" s="8">
        <v>4081.6178199999999</v>
      </c>
      <c r="M20" s="8">
        <v>4051.0213199999998</v>
      </c>
      <c r="N20" s="8">
        <v>4065.4539799999998</v>
      </c>
      <c r="O20" s="8">
        <v>4076.41932</v>
      </c>
      <c r="P20" s="8">
        <v>4544.4595099999997</v>
      </c>
      <c r="Q20" s="8">
        <v>4816.4697200000001</v>
      </c>
      <c r="R20" s="8">
        <v>5199.3773199999996</v>
      </c>
      <c r="S20" s="8">
        <v>5407.4668199999996</v>
      </c>
      <c r="T20" s="8">
        <v>5755.8073400000003</v>
      </c>
      <c r="U20" s="8">
        <v>5995.5513000000001</v>
      </c>
      <c r="V20" s="8">
        <v>5854.4094100000002</v>
      </c>
      <c r="W20" s="8">
        <v>5842.8824000000004</v>
      </c>
    </row>
    <row r="21" spans="1:23" x14ac:dyDescent="0.25">
      <c r="A21" s="10" t="s">
        <v>132</v>
      </c>
      <c r="B21" s="8">
        <v>217.94110000000001</v>
      </c>
      <c r="C21" s="8">
        <v>191.48203000000001</v>
      </c>
      <c r="D21" s="8">
        <v>206.71603999999999</v>
      </c>
      <c r="E21" s="8">
        <v>226.68790000000001</v>
      </c>
      <c r="F21" s="8">
        <v>225.74033</v>
      </c>
      <c r="G21" s="8">
        <v>228.43726000000001</v>
      </c>
      <c r="H21" s="8">
        <v>217.64954</v>
      </c>
      <c r="I21" s="8">
        <v>226.03189</v>
      </c>
      <c r="J21" s="8">
        <v>228.43726000000001</v>
      </c>
      <c r="K21" s="8">
        <v>175.00889000000001</v>
      </c>
      <c r="L21" s="8">
        <v>185.14060000000001</v>
      </c>
      <c r="M21" s="8">
        <v>193.01272</v>
      </c>
      <c r="N21" s="8">
        <v>173.68528000000001</v>
      </c>
      <c r="O21" s="8">
        <v>160.21212</v>
      </c>
      <c r="P21" s="8">
        <v>167.39218</v>
      </c>
      <c r="Q21" s="8">
        <v>156.88654</v>
      </c>
      <c r="R21" s="8">
        <v>153.66595000000001</v>
      </c>
      <c r="S21" s="8">
        <v>165.05753000000001</v>
      </c>
      <c r="T21" s="8">
        <v>186.54580999999999</v>
      </c>
      <c r="U21" s="8">
        <v>169.06153</v>
      </c>
      <c r="V21" s="8">
        <v>161.80287999999999</v>
      </c>
      <c r="W21" s="8">
        <v>152.88479000000001</v>
      </c>
    </row>
    <row r="22" spans="1:23" x14ac:dyDescent="0.25">
      <c r="A22" s="10" t="s">
        <v>133</v>
      </c>
      <c r="B22" s="8">
        <v>8.9795999999999996</v>
      </c>
      <c r="C22" s="8">
        <v>10.4374</v>
      </c>
      <c r="D22" s="8">
        <v>11.881069999999999</v>
      </c>
      <c r="E22" s="8">
        <v>13.06615</v>
      </c>
      <c r="F22" s="8">
        <v>16.997499999999999</v>
      </c>
      <c r="G22" s="8">
        <v>16.783539999999999</v>
      </c>
      <c r="H22" s="8">
        <v>19.090229999999998</v>
      </c>
      <c r="I22" s="8">
        <v>17.827549999999999</v>
      </c>
      <c r="J22" s="8">
        <v>18.91619</v>
      </c>
      <c r="K22" s="8">
        <v>16.24567</v>
      </c>
      <c r="L22" s="8">
        <v>19.615600000000001</v>
      </c>
      <c r="M22" s="8">
        <v>16.327359999999999</v>
      </c>
      <c r="N22" s="8">
        <v>14.942449999999999</v>
      </c>
      <c r="O22" s="8">
        <v>14.286440000000001</v>
      </c>
      <c r="P22" s="8">
        <v>14.50511</v>
      </c>
      <c r="Q22" s="8">
        <v>13.60051</v>
      </c>
      <c r="R22" s="8">
        <v>13.16413</v>
      </c>
      <c r="S22" s="8">
        <v>16.889600000000002</v>
      </c>
      <c r="T22" s="8">
        <v>14.7056</v>
      </c>
      <c r="U22" s="8">
        <v>16.088799999999999</v>
      </c>
      <c r="V22" s="8">
        <v>11.575200000000001</v>
      </c>
      <c r="W22" s="8">
        <v>12.3032</v>
      </c>
    </row>
    <row r="23" spans="1:23" x14ac:dyDescent="0.25">
      <c r="A23" s="10" t="s">
        <v>134</v>
      </c>
      <c r="B23" s="8">
        <v>41.825099999999999</v>
      </c>
      <c r="C23" s="8">
        <v>56.760330000000003</v>
      </c>
      <c r="D23" s="8">
        <v>35.133200000000002</v>
      </c>
      <c r="E23" s="8">
        <v>51.61524</v>
      </c>
      <c r="F23" s="8">
        <v>43.038020000000003</v>
      </c>
      <c r="G23" s="8">
        <v>30.859480000000001</v>
      </c>
      <c r="H23" s="8">
        <v>39.987659999999998</v>
      </c>
      <c r="I23" s="8">
        <v>44.27158</v>
      </c>
      <c r="J23" s="8">
        <v>35.314810000000001</v>
      </c>
      <c r="K23" s="8">
        <v>36.543669999999999</v>
      </c>
      <c r="L23" s="8">
        <v>33.680160000000001</v>
      </c>
      <c r="M23" s="8">
        <v>31.822659999999999</v>
      </c>
      <c r="N23" s="8">
        <v>54.592739999999999</v>
      </c>
      <c r="O23" s="8">
        <v>50.385800000000003</v>
      </c>
      <c r="P23" s="8">
        <v>45.835270000000001</v>
      </c>
      <c r="Q23" s="8">
        <v>37.208970000000001</v>
      </c>
      <c r="R23" s="8">
        <v>39.100720000000003</v>
      </c>
      <c r="S23" s="8">
        <v>45.764449999999997</v>
      </c>
      <c r="T23" s="8">
        <v>37.461930000000002</v>
      </c>
      <c r="U23" s="8">
        <v>29.60061</v>
      </c>
      <c r="V23" s="8">
        <v>35.253810000000001</v>
      </c>
      <c r="W23" s="8">
        <v>41.063720000000004</v>
      </c>
    </row>
    <row r="24" spans="1:23" x14ac:dyDescent="0.25">
      <c r="A24" s="15" t="s">
        <v>135</v>
      </c>
      <c r="B24" s="16">
        <f>SUM(B25:B27)</f>
        <v>1030.4780599999999</v>
      </c>
      <c r="C24" s="16">
        <f t="shared" ref="C24:W24" si="6">SUM(C25:C27)</f>
        <v>980.17594999999994</v>
      </c>
      <c r="D24" s="16">
        <f t="shared" si="6"/>
        <v>1052.1963800000001</v>
      </c>
      <c r="E24" s="16">
        <f t="shared" si="6"/>
        <v>1090.79792</v>
      </c>
      <c r="F24" s="16">
        <f t="shared" si="6"/>
        <v>1112.55015</v>
      </c>
      <c r="G24" s="16">
        <f t="shared" si="6"/>
        <v>1177.2130399999999</v>
      </c>
      <c r="H24" s="16">
        <f t="shared" si="6"/>
        <v>1301.44534</v>
      </c>
      <c r="I24" s="16">
        <f t="shared" si="6"/>
        <v>1271.08482</v>
      </c>
      <c r="J24" s="16">
        <f t="shared" si="6"/>
        <v>1214.7086999999999</v>
      </c>
      <c r="K24" s="16">
        <f t="shared" si="6"/>
        <v>1182.7329</v>
      </c>
      <c r="L24" s="16">
        <f t="shared" si="6"/>
        <v>1338.31006</v>
      </c>
      <c r="M24" s="16">
        <f t="shared" si="6"/>
        <v>1360.12879</v>
      </c>
      <c r="N24" s="16">
        <f t="shared" si="6"/>
        <v>1289.5301199999999</v>
      </c>
      <c r="O24" s="16">
        <f t="shared" si="6"/>
        <v>1260.9965</v>
      </c>
      <c r="P24" s="16">
        <f t="shared" si="6"/>
        <v>1168.77152</v>
      </c>
      <c r="Q24" s="16">
        <f t="shared" si="6"/>
        <v>1062.5686599999999</v>
      </c>
      <c r="R24" s="16">
        <f t="shared" si="6"/>
        <v>1201.43659</v>
      </c>
      <c r="S24" s="16">
        <f t="shared" si="6"/>
        <v>1292.4749099999999</v>
      </c>
      <c r="T24" s="16">
        <f t="shared" si="6"/>
        <v>1338.0965899999999</v>
      </c>
      <c r="U24" s="16">
        <f t="shared" si="6"/>
        <v>1265.61547</v>
      </c>
      <c r="V24" s="16">
        <f t="shared" si="6"/>
        <v>1184.0202300000001</v>
      </c>
      <c r="W24" s="16">
        <f t="shared" si="6"/>
        <v>1363.50938</v>
      </c>
    </row>
    <row r="25" spans="1:23" x14ac:dyDescent="0.25">
      <c r="A25" s="10" t="s">
        <v>136</v>
      </c>
      <c r="B25" s="8">
        <v>311.68407000000002</v>
      </c>
      <c r="C25" s="8">
        <v>255.72311999999999</v>
      </c>
      <c r="D25" s="8">
        <v>293.43018999999998</v>
      </c>
      <c r="E25" s="8">
        <v>296.88869999999997</v>
      </c>
      <c r="F25" s="8">
        <v>318.67871000000002</v>
      </c>
      <c r="G25" s="8">
        <v>343.22985999999997</v>
      </c>
      <c r="H25" s="8">
        <v>414.79793999999998</v>
      </c>
      <c r="I25" s="8">
        <v>393.20233999999999</v>
      </c>
      <c r="J25" s="8">
        <v>340.92075999999997</v>
      </c>
      <c r="K25" s="8">
        <v>353.03885000000002</v>
      </c>
      <c r="L25" s="8">
        <v>366.84316000000001</v>
      </c>
      <c r="M25" s="8">
        <v>392.06171000000001</v>
      </c>
      <c r="N25" s="8">
        <v>327.63905999999997</v>
      </c>
      <c r="O25" s="8">
        <v>356.33600999999999</v>
      </c>
      <c r="P25" s="8">
        <v>311.06966</v>
      </c>
      <c r="Q25" s="8">
        <v>276.87007</v>
      </c>
      <c r="R25" s="8">
        <v>313.69824</v>
      </c>
      <c r="S25" s="8">
        <v>330.89469000000003</v>
      </c>
      <c r="T25" s="8">
        <v>362.37722000000002</v>
      </c>
      <c r="U25" s="8">
        <v>316.03210000000001</v>
      </c>
      <c r="V25" s="8">
        <v>261.00995999999998</v>
      </c>
      <c r="W25" s="8">
        <v>290.40055000000001</v>
      </c>
    </row>
    <row r="26" spans="1:23" x14ac:dyDescent="0.25">
      <c r="A26" s="10" t="s">
        <v>137</v>
      </c>
      <c r="B26" s="8">
        <v>539.99429999999995</v>
      </c>
      <c r="C26" s="8">
        <v>549.56665999999996</v>
      </c>
      <c r="D26" s="8">
        <v>575.01396</v>
      </c>
      <c r="E26" s="8">
        <v>609.82677000000001</v>
      </c>
      <c r="F26" s="8">
        <v>597.95728999999994</v>
      </c>
      <c r="G26" s="8">
        <v>634.76503000000002</v>
      </c>
      <c r="H26" s="8">
        <v>665.93622000000005</v>
      </c>
      <c r="I26" s="8">
        <v>648.26634999999999</v>
      </c>
      <c r="J26" s="8">
        <v>653.69920999999999</v>
      </c>
      <c r="K26" s="8">
        <v>640.88345000000004</v>
      </c>
      <c r="L26" s="8">
        <v>758.86982</v>
      </c>
      <c r="M26" s="8">
        <v>751.98614999999995</v>
      </c>
      <c r="N26" s="8">
        <v>743.63356999999996</v>
      </c>
      <c r="O26" s="8">
        <v>697.84627</v>
      </c>
      <c r="P26" s="8">
        <v>643.60244999999998</v>
      </c>
      <c r="Q26" s="8">
        <v>591.03836999999999</v>
      </c>
      <c r="R26" s="8">
        <v>684.07281999999998</v>
      </c>
      <c r="S26" s="8">
        <v>751.29119000000003</v>
      </c>
      <c r="T26" s="8">
        <v>771.31713999999999</v>
      </c>
      <c r="U26" s="8">
        <v>735.05940999999996</v>
      </c>
      <c r="V26" s="8">
        <v>703.51076999999998</v>
      </c>
      <c r="W26" s="8">
        <v>836.0204</v>
      </c>
    </row>
    <row r="27" spans="1:23" x14ac:dyDescent="0.25">
      <c r="A27" s="10" t="s">
        <v>138</v>
      </c>
      <c r="B27" s="8">
        <v>178.79969</v>
      </c>
      <c r="C27" s="8">
        <v>174.88616999999999</v>
      </c>
      <c r="D27" s="8">
        <v>183.75223</v>
      </c>
      <c r="E27" s="8">
        <v>184.08244999999999</v>
      </c>
      <c r="F27" s="8">
        <v>195.91415000000001</v>
      </c>
      <c r="G27" s="8">
        <v>199.21815000000001</v>
      </c>
      <c r="H27" s="8">
        <v>220.71118000000001</v>
      </c>
      <c r="I27" s="8">
        <v>229.61613</v>
      </c>
      <c r="J27" s="8">
        <v>220.08873</v>
      </c>
      <c r="K27" s="8">
        <v>188.81059999999999</v>
      </c>
      <c r="L27" s="8">
        <v>212.59708000000001</v>
      </c>
      <c r="M27" s="8">
        <v>216.08093</v>
      </c>
      <c r="N27" s="8">
        <v>218.25748999999999</v>
      </c>
      <c r="O27" s="8">
        <v>206.81422000000001</v>
      </c>
      <c r="P27" s="8">
        <v>214.09941000000001</v>
      </c>
      <c r="Q27" s="8">
        <v>194.66022000000001</v>
      </c>
      <c r="R27" s="8">
        <v>203.66552999999999</v>
      </c>
      <c r="S27" s="8">
        <v>210.28903</v>
      </c>
      <c r="T27" s="8">
        <v>204.40223</v>
      </c>
      <c r="U27" s="8">
        <v>214.52395999999999</v>
      </c>
      <c r="V27" s="8">
        <v>219.49950000000001</v>
      </c>
      <c r="W27" s="8">
        <v>237.08842999999999</v>
      </c>
    </row>
    <row r="28" spans="1:23" x14ac:dyDescent="0.25">
      <c r="A28" s="15" t="s">
        <v>37</v>
      </c>
      <c r="B28" s="16">
        <f>SUM(B29:B30)</f>
        <v>3.4675199999999999</v>
      </c>
      <c r="C28" s="16">
        <f t="shared" ref="C28:W28" si="7">SUM(C29:C30)</f>
        <v>0.72240000000000004</v>
      </c>
      <c r="D28" s="16">
        <f t="shared" si="7"/>
        <v>1.0835999999999999</v>
      </c>
      <c r="E28" s="16">
        <f t="shared" si="7"/>
        <v>3.4675199999999999</v>
      </c>
      <c r="F28" s="16">
        <f t="shared" si="7"/>
        <v>9.3189600000000006</v>
      </c>
      <c r="G28" s="16">
        <f t="shared" si="7"/>
        <v>12.42094</v>
      </c>
      <c r="H28" s="16">
        <f t="shared" si="7"/>
        <v>12.05974</v>
      </c>
      <c r="I28" s="16">
        <f t="shared" si="7"/>
        <v>15.816839999999999</v>
      </c>
      <c r="J28" s="16">
        <f t="shared" si="7"/>
        <v>12.280799999999999</v>
      </c>
      <c r="K28" s="16">
        <f t="shared" si="7"/>
        <v>11.269439999999999</v>
      </c>
      <c r="L28" s="16">
        <f t="shared" si="7"/>
        <v>15.892799999999999</v>
      </c>
      <c r="M28" s="16">
        <f t="shared" si="7"/>
        <v>12.786479999999999</v>
      </c>
      <c r="N28" s="16">
        <f t="shared" si="7"/>
        <v>8.9577600000000004</v>
      </c>
      <c r="O28" s="16">
        <f t="shared" si="7"/>
        <v>17.265360000000001</v>
      </c>
      <c r="P28" s="16">
        <f t="shared" si="7"/>
        <v>34.891919999999999</v>
      </c>
      <c r="Q28" s="16">
        <f t="shared" si="7"/>
        <v>36.013480000000001</v>
      </c>
      <c r="R28" s="16">
        <f t="shared" si="7"/>
        <v>24.965520000000001</v>
      </c>
      <c r="S28" s="16">
        <f t="shared" si="7"/>
        <v>25.657859999999999</v>
      </c>
      <c r="T28" s="16">
        <f t="shared" si="7"/>
        <v>20.282609999999998</v>
      </c>
      <c r="U28" s="16">
        <f t="shared" si="7"/>
        <v>29.24136</v>
      </c>
      <c r="V28" s="16">
        <f t="shared" si="7"/>
        <v>27.664619999999999</v>
      </c>
      <c r="W28" s="16">
        <f t="shared" si="7"/>
        <v>27.162929999999999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3.4675199999999999</v>
      </c>
      <c r="C30" s="8">
        <v>0.72240000000000004</v>
      </c>
      <c r="D30" s="8">
        <v>1.0835999999999999</v>
      </c>
      <c r="E30" s="8">
        <v>3.4675199999999999</v>
      </c>
      <c r="F30" s="8">
        <v>9.3189600000000006</v>
      </c>
      <c r="G30" s="8">
        <v>12.42094</v>
      </c>
      <c r="H30" s="8">
        <v>12.05974</v>
      </c>
      <c r="I30" s="8">
        <v>15.816839999999999</v>
      </c>
      <c r="J30" s="8">
        <v>12.280799999999999</v>
      </c>
      <c r="K30" s="8">
        <v>11.269439999999999</v>
      </c>
      <c r="L30" s="8">
        <v>15.892799999999999</v>
      </c>
      <c r="M30" s="8">
        <v>12.786479999999999</v>
      </c>
      <c r="N30" s="8">
        <v>8.9577600000000004</v>
      </c>
      <c r="O30" s="8">
        <v>17.265360000000001</v>
      </c>
      <c r="P30" s="8">
        <v>34.891919999999999</v>
      </c>
      <c r="Q30" s="8">
        <v>36.013480000000001</v>
      </c>
      <c r="R30" s="8">
        <v>24.965520000000001</v>
      </c>
      <c r="S30" s="8">
        <v>25.657859999999999</v>
      </c>
      <c r="T30" s="8">
        <v>20.282609999999998</v>
      </c>
      <c r="U30" s="8">
        <v>29.24136</v>
      </c>
      <c r="V30" s="8">
        <v>27.664619999999999</v>
      </c>
      <c r="W30" s="8">
        <v>27.162929999999999</v>
      </c>
    </row>
    <row r="31" spans="1:23" x14ac:dyDescent="0.25">
      <c r="A31" s="17" t="s">
        <v>40</v>
      </c>
      <c r="B31" s="16">
        <v>110.20346000000001</v>
      </c>
      <c r="C31" s="16">
        <v>123.31506</v>
      </c>
      <c r="D31" s="16">
        <v>114.61960000000001</v>
      </c>
      <c r="E31" s="16">
        <v>95.922569999999993</v>
      </c>
      <c r="F31" s="16">
        <v>118.55328</v>
      </c>
      <c r="G31" s="16">
        <v>113.04568</v>
      </c>
      <c r="H31" s="16">
        <v>105.63330000000001</v>
      </c>
      <c r="I31" s="16">
        <v>82.771739999999994</v>
      </c>
      <c r="J31" s="16">
        <v>140.76719</v>
      </c>
      <c r="K31" s="16">
        <v>227.78382999999999</v>
      </c>
      <c r="L31" s="16">
        <v>257.94418999999999</v>
      </c>
      <c r="M31" s="16">
        <v>244.24871999999999</v>
      </c>
      <c r="N31" s="16">
        <v>232.87096</v>
      </c>
      <c r="O31" s="16">
        <v>265.38920000000002</v>
      </c>
      <c r="P31" s="16">
        <v>251.20687000000001</v>
      </c>
      <c r="Q31" s="16">
        <v>207.19347999999999</v>
      </c>
      <c r="R31" s="16">
        <v>250.76891000000001</v>
      </c>
      <c r="S31" s="16">
        <v>224.22498999999999</v>
      </c>
      <c r="T31" s="16">
        <v>253.59569999999999</v>
      </c>
      <c r="U31" s="16">
        <v>233.94168999999999</v>
      </c>
      <c r="V31" s="16">
        <v>181.61033</v>
      </c>
      <c r="W31" s="16">
        <v>217.64100999999999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1409.7877399999998</v>
      </c>
      <c r="C33" s="16">
        <f t="shared" ref="C33:W33" si="8">SUM(C34:C41)</f>
        <v>1494.4663399999997</v>
      </c>
      <c r="D33" s="16">
        <f t="shared" si="8"/>
        <v>1524.5964300000003</v>
      </c>
      <c r="E33" s="16">
        <f t="shared" si="8"/>
        <v>1521.5458599999999</v>
      </c>
      <c r="F33" s="16">
        <f t="shared" si="8"/>
        <v>1492.2587099999998</v>
      </c>
      <c r="G33" s="16">
        <f t="shared" si="8"/>
        <v>1288.6687299999999</v>
      </c>
      <c r="H33" s="16">
        <f t="shared" si="8"/>
        <v>1578.46154</v>
      </c>
      <c r="I33" s="16">
        <f t="shared" si="8"/>
        <v>2601.7539999999999</v>
      </c>
      <c r="J33" s="16">
        <f t="shared" si="8"/>
        <v>2182.5667999999996</v>
      </c>
      <c r="K33" s="16">
        <f t="shared" si="8"/>
        <v>1224.3742399999999</v>
      </c>
      <c r="L33" s="16">
        <f t="shared" si="8"/>
        <v>1254.9609</v>
      </c>
      <c r="M33" s="16">
        <f t="shared" si="8"/>
        <v>2203.7090899999998</v>
      </c>
      <c r="N33" s="16">
        <f t="shared" si="8"/>
        <v>2328.0195400000002</v>
      </c>
      <c r="O33" s="16">
        <f t="shared" si="8"/>
        <v>2033.8544000000002</v>
      </c>
      <c r="P33" s="16">
        <f t="shared" si="8"/>
        <v>2120.3406299999997</v>
      </c>
      <c r="Q33" s="16">
        <f t="shared" si="8"/>
        <v>2389.1309099999999</v>
      </c>
      <c r="R33" s="16">
        <f t="shared" si="8"/>
        <v>2151.49829</v>
      </c>
      <c r="S33" s="16">
        <f t="shared" si="8"/>
        <v>2381.3735399999996</v>
      </c>
      <c r="T33" s="16">
        <f t="shared" si="8"/>
        <v>2147.7814199999998</v>
      </c>
      <c r="U33" s="16">
        <f t="shared" si="8"/>
        <v>2370.8119399999996</v>
      </c>
      <c r="V33" s="16">
        <f t="shared" si="8"/>
        <v>2225.97849</v>
      </c>
      <c r="W33" s="16">
        <f t="shared" si="8"/>
        <v>2088.4218900000001</v>
      </c>
    </row>
    <row r="34" spans="1:23" x14ac:dyDescent="0.25">
      <c r="A34" s="9" t="s">
        <v>140</v>
      </c>
      <c r="B34" s="8">
        <v>355.85728999999998</v>
      </c>
      <c r="C34" s="8">
        <v>357.64031999999997</v>
      </c>
      <c r="D34" s="8">
        <v>352.29426000000001</v>
      </c>
      <c r="E34" s="8">
        <v>361.00223999999997</v>
      </c>
      <c r="F34" s="8">
        <v>424.00076000000001</v>
      </c>
      <c r="G34" s="8">
        <v>443.55588</v>
      </c>
      <c r="H34" s="8">
        <v>596.43426999999997</v>
      </c>
      <c r="I34" s="8">
        <v>598.16060000000004</v>
      </c>
      <c r="J34" s="8">
        <v>520.61373000000003</v>
      </c>
      <c r="K34" s="8">
        <v>305.43500999999998</v>
      </c>
      <c r="L34" s="8">
        <v>327.54268999999999</v>
      </c>
      <c r="M34" s="8">
        <v>380.91959000000003</v>
      </c>
      <c r="N34" s="8">
        <v>457.86570999999998</v>
      </c>
      <c r="O34" s="8">
        <v>516.12166999999999</v>
      </c>
      <c r="P34" s="8">
        <v>464.64550000000003</v>
      </c>
      <c r="Q34" s="8">
        <v>576.44043999999997</v>
      </c>
      <c r="R34" s="8">
        <v>512.23302000000001</v>
      </c>
      <c r="S34" s="8">
        <v>492.11077999999998</v>
      </c>
      <c r="T34" s="8">
        <v>539.49291000000005</v>
      </c>
      <c r="U34" s="8">
        <v>602.24933999999996</v>
      </c>
      <c r="V34" s="8">
        <v>579.45406000000003</v>
      </c>
      <c r="W34" s="8">
        <v>655.59385999999995</v>
      </c>
    </row>
    <row r="35" spans="1:23" x14ac:dyDescent="0.25">
      <c r="A35" s="9" t="s">
        <v>141</v>
      </c>
      <c r="B35" s="8">
        <v>1032.3552299999999</v>
      </c>
      <c r="C35" s="8">
        <v>1113.9689699999999</v>
      </c>
      <c r="D35" s="8">
        <v>1147.0750800000001</v>
      </c>
      <c r="E35" s="8">
        <v>1136.5166999999999</v>
      </c>
      <c r="F35" s="8">
        <v>1043.25576</v>
      </c>
      <c r="G35" s="8">
        <v>820.52655000000004</v>
      </c>
      <c r="H35" s="8">
        <v>958.90139999999997</v>
      </c>
      <c r="I35" s="8">
        <v>1981.00899</v>
      </c>
      <c r="J35" s="8">
        <v>1641.3677399999999</v>
      </c>
      <c r="K35" s="8">
        <v>902.32632999999998</v>
      </c>
      <c r="L35" s="8">
        <v>908.68633</v>
      </c>
      <c r="M35" s="8">
        <v>1803.68696</v>
      </c>
      <c r="N35" s="8">
        <v>1852.18235</v>
      </c>
      <c r="O35" s="8">
        <v>1500.3448100000001</v>
      </c>
      <c r="P35" s="8">
        <v>1639.00127</v>
      </c>
      <c r="Q35" s="8">
        <v>1796.5150799999999</v>
      </c>
      <c r="R35" s="8">
        <v>1623.8525199999999</v>
      </c>
      <c r="S35" s="8">
        <v>1869.7771299999999</v>
      </c>
      <c r="T35" s="8">
        <v>1588.19427</v>
      </c>
      <c r="U35" s="8">
        <v>1749.4935399999999</v>
      </c>
      <c r="V35" s="8">
        <v>1629.4252200000001</v>
      </c>
      <c r="W35" s="8">
        <v>1412.6375700000001</v>
      </c>
    </row>
    <row r="36" spans="1:23" x14ac:dyDescent="0.25">
      <c r="A36" s="9" t="s">
        <v>142</v>
      </c>
      <c r="B36" s="8">
        <v>6.7765500000000003</v>
      </c>
      <c r="C36" s="8">
        <v>7.1050500000000003</v>
      </c>
      <c r="D36" s="8">
        <v>7.1724199999999998</v>
      </c>
      <c r="E36" s="8">
        <v>6.7789200000000003</v>
      </c>
      <c r="F36" s="8">
        <v>6.8888600000000002</v>
      </c>
      <c r="G36" s="8">
        <v>7.2649699999999999</v>
      </c>
      <c r="H36" s="8">
        <v>6.9485400000000004</v>
      </c>
      <c r="I36" s="8">
        <v>6.5390800000000002</v>
      </c>
      <c r="J36" s="8">
        <v>4.6866599999999998</v>
      </c>
      <c r="K36" s="8">
        <v>4.1902299999999997</v>
      </c>
      <c r="L36" s="8">
        <v>4.2852100000000002</v>
      </c>
      <c r="M36" s="8">
        <v>3.90787</v>
      </c>
      <c r="N36" s="8">
        <v>3.21895</v>
      </c>
      <c r="O36" s="8">
        <v>2.4769399999999999</v>
      </c>
      <c r="P36" s="8">
        <v>2.5992600000000001</v>
      </c>
      <c r="Q36" s="8">
        <v>2.0174099999999999</v>
      </c>
      <c r="R36" s="8">
        <v>1.4623900000000001</v>
      </c>
      <c r="S36" s="8">
        <v>2.0733600000000001</v>
      </c>
      <c r="T36" s="8">
        <v>1.85568</v>
      </c>
      <c r="U36" s="8">
        <v>1.50895</v>
      </c>
      <c r="V36" s="8">
        <v>4.1320000000000003E-2</v>
      </c>
      <c r="W36" s="8">
        <v>3.7760000000000002E-2</v>
      </c>
    </row>
    <row r="37" spans="1:23" x14ac:dyDescent="0.25">
      <c r="A37" s="9" t="s">
        <v>143</v>
      </c>
      <c r="B37" s="8">
        <v>14.79867</v>
      </c>
      <c r="C37" s="8">
        <v>15.752000000000001</v>
      </c>
      <c r="D37" s="8">
        <v>18.054670000000002</v>
      </c>
      <c r="E37" s="8">
        <v>17.248000000000001</v>
      </c>
      <c r="F37" s="8">
        <v>18.113330000000001</v>
      </c>
      <c r="G37" s="8">
        <v>17.32133</v>
      </c>
      <c r="H37" s="8">
        <v>16.177330000000001</v>
      </c>
      <c r="I37" s="8">
        <v>16.04533</v>
      </c>
      <c r="J37" s="8">
        <v>15.898669999999999</v>
      </c>
      <c r="K37" s="8">
        <v>12.42267</v>
      </c>
      <c r="L37" s="8">
        <v>14.446669999999999</v>
      </c>
      <c r="M37" s="8">
        <v>15.19467</v>
      </c>
      <c r="N37" s="8">
        <v>14.75253</v>
      </c>
      <c r="O37" s="8">
        <v>14.91098</v>
      </c>
      <c r="P37" s="8">
        <v>14.0946</v>
      </c>
      <c r="Q37" s="8">
        <v>14.15798</v>
      </c>
      <c r="R37" s="8">
        <v>13.95036</v>
      </c>
      <c r="S37" s="8">
        <v>17.412269999999999</v>
      </c>
      <c r="T37" s="8">
        <v>18.23856</v>
      </c>
      <c r="U37" s="8">
        <v>17.560110000000002</v>
      </c>
      <c r="V37" s="8">
        <v>17.05789</v>
      </c>
      <c r="W37" s="8">
        <v>20.152699999999999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35.227310000000003</v>
      </c>
      <c r="C42" s="16">
        <v>34.265439999999998</v>
      </c>
      <c r="D42" s="16">
        <v>41.386049999999997</v>
      </c>
      <c r="E42" s="16">
        <v>40.762729999999998</v>
      </c>
      <c r="F42" s="16">
        <v>40.796619999999997</v>
      </c>
      <c r="G42" s="16">
        <v>51.874650000000003</v>
      </c>
      <c r="H42" s="16">
        <v>39.939399999999999</v>
      </c>
      <c r="I42" s="16">
        <v>52.576099999999997</v>
      </c>
      <c r="J42" s="16">
        <v>41.825800000000001</v>
      </c>
      <c r="K42" s="16">
        <v>47.370280000000001</v>
      </c>
      <c r="L42" s="16">
        <v>37.934130000000003</v>
      </c>
      <c r="M42" s="16">
        <v>38.657530000000001</v>
      </c>
      <c r="N42" s="16">
        <v>41.074199999999998</v>
      </c>
      <c r="O42" s="16">
        <v>48.255360000000003</v>
      </c>
      <c r="P42" s="16">
        <v>78.998570000000001</v>
      </c>
      <c r="Q42" s="16">
        <v>61.50779</v>
      </c>
      <c r="R42" s="16">
        <v>57.003860000000003</v>
      </c>
      <c r="S42" s="16">
        <v>52.583959999999998</v>
      </c>
      <c r="T42" s="16">
        <v>55.272440000000003</v>
      </c>
      <c r="U42" s="16">
        <v>67.499719999999996</v>
      </c>
      <c r="V42" s="16">
        <v>104.27146999999999</v>
      </c>
      <c r="W42" s="16">
        <v>115.18733</v>
      </c>
    </row>
    <row r="43" spans="1:23" x14ac:dyDescent="0.25">
      <c r="A43" s="18" t="s">
        <v>65</v>
      </c>
      <c r="B43" s="16">
        <v>1.1339600000000001</v>
      </c>
      <c r="C43" s="16">
        <v>1.54199</v>
      </c>
      <c r="D43" s="16">
        <v>1.3829400000000001</v>
      </c>
      <c r="E43" s="16">
        <v>3.6984599999999999</v>
      </c>
      <c r="F43" s="16">
        <v>1.9114899999999999</v>
      </c>
      <c r="G43" s="16">
        <v>3.6008</v>
      </c>
      <c r="H43" s="16">
        <v>3.2864499999999999</v>
      </c>
      <c r="I43" s="16">
        <v>0.66002000000000005</v>
      </c>
      <c r="J43" s="16">
        <v>0.64146999999999998</v>
      </c>
      <c r="K43" s="16">
        <v>0.70009999999999994</v>
      </c>
      <c r="L43" s="16">
        <v>1.4631700000000001</v>
      </c>
      <c r="M43" s="16">
        <v>4.4496399999999996</v>
      </c>
      <c r="N43" s="16">
        <v>1.0241899999999999</v>
      </c>
      <c r="O43" s="16">
        <v>0.77164999999999995</v>
      </c>
      <c r="P43" s="16">
        <v>1.95526</v>
      </c>
      <c r="Q43" s="16">
        <v>5.7214299999999998</v>
      </c>
      <c r="R43" s="16">
        <v>0.63917999999999997</v>
      </c>
      <c r="S43" s="16">
        <v>1.2622199999999999</v>
      </c>
      <c r="T43" s="16">
        <v>0.86853000000000002</v>
      </c>
      <c r="U43" s="16">
        <v>1.6807099999999999</v>
      </c>
      <c r="V43" s="16">
        <v>2.10853</v>
      </c>
      <c r="W43" s="16">
        <v>2.4482599999999999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362.83326</v>
      </c>
      <c r="C45" s="16">
        <f t="shared" ref="C45:W45" si="9">SUM(C46:C47)</f>
        <v>408.43126000000001</v>
      </c>
      <c r="D45" s="16">
        <f t="shared" si="9"/>
        <v>432.36723000000001</v>
      </c>
      <c r="E45" s="16">
        <f t="shared" si="9"/>
        <v>441.6481</v>
      </c>
      <c r="F45" s="16">
        <f t="shared" si="9"/>
        <v>464.44011</v>
      </c>
      <c r="G45" s="16">
        <f t="shared" si="9"/>
        <v>595.69161999999994</v>
      </c>
      <c r="H45" s="16">
        <f t="shared" si="9"/>
        <v>595.97869000000003</v>
      </c>
      <c r="I45" s="16">
        <f t="shared" si="9"/>
        <v>578.83041000000003</v>
      </c>
      <c r="J45" s="16">
        <f t="shared" si="9"/>
        <v>515.35536999999999</v>
      </c>
      <c r="K45" s="16">
        <f t="shared" si="9"/>
        <v>516.80124999999998</v>
      </c>
      <c r="L45" s="16">
        <f t="shared" si="9"/>
        <v>590.39172000000008</v>
      </c>
      <c r="M45" s="16">
        <f t="shared" si="9"/>
        <v>619.38387</v>
      </c>
      <c r="N45" s="16">
        <f t="shared" si="9"/>
        <v>574.74225999999999</v>
      </c>
      <c r="O45" s="16">
        <f t="shared" si="9"/>
        <v>489.74520999999999</v>
      </c>
      <c r="P45" s="16">
        <f t="shared" si="9"/>
        <v>269.51067</v>
      </c>
      <c r="Q45" s="16">
        <f t="shared" si="9"/>
        <v>485.77578</v>
      </c>
      <c r="R45" s="16">
        <f t="shared" si="9"/>
        <v>799.25620000000004</v>
      </c>
      <c r="S45" s="16">
        <f t="shared" si="9"/>
        <v>871.86784</v>
      </c>
      <c r="T45" s="16">
        <f t="shared" si="9"/>
        <v>1014.14198</v>
      </c>
      <c r="U45" s="16">
        <f t="shared" si="9"/>
        <v>986.06693999999993</v>
      </c>
      <c r="V45" s="16">
        <f t="shared" si="9"/>
        <v>743.88355999999999</v>
      </c>
      <c r="W45" s="16">
        <f t="shared" si="9"/>
        <v>778.65635999999995</v>
      </c>
    </row>
    <row r="46" spans="1:23" x14ac:dyDescent="0.25">
      <c r="A46" s="9" t="s">
        <v>149</v>
      </c>
      <c r="B46" s="8">
        <v>70.217280000000002</v>
      </c>
      <c r="C46" s="8">
        <v>93.550799999999995</v>
      </c>
      <c r="D46" s="8">
        <v>83.437200000000004</v>
      </c>
      <c r="E46" s="8">
        <v>93.478560000000002</v>
      </c>
      <c r="F46" s="8">
        <v>104.38679999999999</v>
      </c>
      <c r="G46" s="8">
        <v>138.91752</v>
      </c>
      <c r="H46" s="8">
        <v>158.13336000000001</v>
      </c>
      <c r="I46" s="8">
        <v>198.08207999999999</v>
      </c>
      <c r="J46" s="8">
        <v>229.43423999999999</v>
      </c>
      <c r="K46" s="8">
        <v>109.94928</v>
      </c>
      <c r="L46" s="8">
        <v>145.34688</v>
      </c>
      <c r="M46" s="8">
        <v>166.94664</v>
      </c>
      <c r="N46" s="8">
        <v>190.28016</v>
      </c>
      <c r="O46" s="8">
        <v>211.08528000000001</v>
      </c>
      <c r="P46" s="8">
        <v>234.12984</v>
      </c>
      <c r="Q46" s="8">
        <v>245.06384</v>
      </c>
      <c r="R46" s="8">
        <v>286.88826</v>
      </c>
      <c r="S46" s="8">
        <v>317.64143999999999</v>
      </c>
      <c r="T46" s="8">
        <v>377.98757999999998</v>
      </c>
      <c r="U46" s="8">
        <v>369.96053999999998</v>
      </c>
      <c r="V46" s="8">
        <v>162.54756</v>
      </c>
      <c r="W46" s="8">
        <v>185.48195999999999</v>
      </c>
    </row>
    <row r="47" spans="1:23" x14ac:dyDescent="0.25">
      <c r="A47" s="11" t="s">
        <v>150</v>
      </c>
      <c r="B47" s="12">
        <v>292.61597999999998</v>
      </c>
      <c r="C47" s="12">
        <v>314.88046000000003</v>
      </c>
      <c r="D47" s="12">
        <v>348.93002999999999</v>
      </c>
      <c r="E47" s="12">
        <v>348.16953999999998</v>
      </c>
      <c r="F47" s="12">
        <v>360.05331000000001</v>
      </c>
      <c r="G47" s="12">
        <v>456.77409999999998</v>
      </c>
      <c r="H47" s="12">
        <v>437.84532999999999</v>
      </c>
      <c r="I47" s="12">
        <v>380.74833000000001</v>
      </c>
      <c r="J47" s="12">
        <v>285.92113000000001</v>
      </c>
      <c r="K47" s="12">
        <v>406.85196999999999</v>
      </c>
      <c r="L47" s="12">
        <v>445.04484000000002</v>
      </c>
      <c r="M47" s="12">
        <v>452.43723</v>
      </c>
      <c r="N47" s="12">
        <v>384.46210000000002</v>
      </c>
      <c r="O47" s="12">
        <v>278.65992999999997</v>
      </c>
      <c r="P47" s="12">
        <v>35.380830000000003</v>
      </c>
      <c r="Q47" s="12">
        <v>240.71194</v>
      </c>
      <c r="R47" s="12">
        <v>512.36793999999998</v>
      </c>
      <c r="S47" s="12">
        <v>554.22640000000001</v>
      </c>
      <c r="T47" s="12">
        <v>636.15440000000001</v>
      </c>
      <c r="U47" s="12">
        <v>616.10640000000001</v>
      </c>
      <c r="V47" s="12">
        <v>581.33600000000001</v>
      </c>
      <c r="W47" s="12">
        <v>593.17439999999999</v>
      </c>
    </row>
    <row r="49" spans="1:23" ht="12.75" x14ac:dyDescent="0.25">
      <c r="A49" s="4" t="s">
        <v>113</v>
      </c>
      <c r="B49" s="5">
        <f>SUM(B50,B84,B89,B90,B91,B92)</f>
        <v>12187.669698464924</v>
      </c>
      <c r="C49" s="5">
        <f t="shared" ref="C49:W49" si="10">SUM(C50,C84,C89,C90,C91,C92)</f>
        <v>13006.330686772342</v>
      </c>
      <c r="D49" s="5">
        <f t="shared" si="10"/>
        <v>13142.066285163752</v>
      </c>
      <c r="E49" s="5">
        <f t="shared" si="10"/>
        <v>13100.118439282884</v>
      </c>
      <c r="F49" s="5">
        <f t="shared" si="10"/>
        <v>13785.377599167639</v>
      </c>
      <c r="G49" s="5">
        <f t="shared" si="10"/>
        <v>14596.586907313458</v>
      </c>
      <c r="H49" s="5">
        <f t="shared" si="10"/>
        <v>14881.195411758954</v>
      </c>
      <c r="I49" s="5">
        <f t="shared" si="10"/>
        <v>16143.274940219984</v>
      </c>
      <c r="J49" s="5">
        <f t="shared" si="10"/>
        <v>15529.624144026637</v>
      </c>
      <c r="K49" s="5">
        <f t="shared" si="10"/>
        <v>13410.818384708222</v>
      </c>
      <c r="L49" s="5">
        <f t="shared" si="10"/>
        <v>14461.097335732495</v>
      </c>
      <c r="M49" s="5">
        <f t="shared" si="10"/>
        <v>14632.660785473065</v>
      </c>
      <c r="N49" s="5">
        <f t="shared" si="10"/>
        <v>14700.239535608758</v>
      </c>
      <c r="O49" s="5">
        <f t="shared" si="10"/>
        <v>13706.811511847423</v>
      </c>
      <c r="P49" s="5">
        <f t="shared" si="10"/>
        <v>13203.120677371879</v>
      </c>
      <c r="Q49" s="5">
        <f t="shared" si="10"/>
        <v>13628.831619606683</v>
      </c>
      <c r="R49" s="5">
        <f t="shared" si="10"/>
        <v>13970.660346036409</v>
      </c>
      <c r="S49" s="5">
        <f t="shared" si="10"/>
        <v>14254.362308900707</v>
      </c>
      <c r="T49" s="5">
        <f t="shared" si="10"/>
        <v>14570.633433114082</v>
      </c>
      <c r="U49" s="5">
        <f t="shared" si="10"/>
        <v>14810.255982104283</v>
      </c>
      <c r="V49" s="5">
        <f t="shared" si="10"/>
        <v>14403.639046893057</v>
      </c>
      <c r="W49" s="5">
        <f t="shared" si="10"/>
        <v>14717.659596677731</v>
      </c>
    </row>
    <row r="50" spans="1:23" x14ac:dyDescent="0.25">
      <c r="A50" s="13" t="s">
        <v>79</v>
      </c>
      <c r="B50" s="14">
        <f>SUM(B51,B82,B83)</f>
        <v>10384.316985248</v>
      </c>
      <c r="C50" s="14">
        <f t="shared" ref="C50:W50" si="11">SUM(C51,C82,C83)</f>
        <v>11072.097401148001</v>
      </c>
      <c r="D50" s="14">
        <f t="shared" si="11"/>
        <v>11149.272387460001</v>
      </c>
      <c r="E50" s="14">
        <f t="shared" si="11"/>
        <v>11096.332642308002</v>
      </c>
      <c r="F50" s="14">
        <f t="shared" si="11"/>
        <v>11793.604052544</v>
      </c>
      <c r="G50" s="14">
        <f t="shared" si="11"/>
        <v>12663.689733175999</v>
      </c>
      <c r="H50" s="14">
        <f t="shared" si="11"/>
        <v>12667.500979240001</v>
      </c>
      <c r="I50" s="14">
        <f t="shared" si="11"/>
        <v>12916.668555527998</v>
      </c>
      <c r="J50" s="14">
        <f t="shared" si="11"/>
        <v>12793.108557368001</v>
      </c>
      <c r="K50" s="14">
        <f t="shared" si="11"/>
        <v>11629.414641532003</v>
      </c>
      <c r="L50" s="14">
        <f t="shared" si="11"/>
        <v>12576.795848228001</v>
      </c>
      <c r="M50" s="14">
        <f t="shared" si="11"/>
        <v>11770.496642076001</v>
      </c>
      <c r="N50" s="14">
        <f t="shared" si="11"/>
        <v>11757.313411036001</v>
      </c>
      <c r="O50" s="14">
        <f t="shared" si="11"/>
        <v>11136.878632603999</v>
      </c>
      <c r="P50" s="14">
        <f t="shared" si="11"/>
        <v>10736.986807156001</v>
      </c>
      <c r="Q50" s="14">
        <f t="shared" si="11"/>
        <v>10689.050578064001</v>
      </c>
      <c r="R50" s="14">
        <f t="shared" si="11"/>
        <v>10958.012630036001</v>
      </c>
      <c r="S50" s="14">
        <f t="shared" si="11"/>
        <v>10946.683037259998</v>
      </c>
      <c r="T50" s="14">
        <f t="shared" si="11"/>
        <v>11348.935584131999</v>
      </c>
      <c r="U50" s="14">
        <f t="shared" si="11"/>
        <v>11381.477861763999</v>
      </c>
      <c r="V50" s="14">
        <f t="shared" si="11"/>
        <v>11329.284598544002</v>
      </c>
      <c r="W50" s="14">
        <f t="shared" si="11"/>
        <v>11729.817021579998</v>
      </c>
    </row>
    <row r="51" spans="1:23" x14ac:dyDescent="0.25">
      <c r="A51" s="9" t="s">
        <v>80</v>
      </c>
      <c r="B51" s="8">
        <f>SUM(B52,B69,B75,B79)</f>
        <v>10274.113525248</v>
      </c>
      <c r="C51" s="8">
        <f t="shared" ref="C51:W51" si="12">SUM(C52,C69,C75,C79)</f>
        <v>10948.782341148</v>
      </c>
      <c r="D51" s="8">
        <f t="shared" si="12"/>
        <v>11034.652787460001</v>
      </c>
      <c r="E51" s="8">
        <f t="shared" si="12"/>
        <v>11000.410072308001</v>
      </c>
      <c r="F51" s="8">
        <f t="shared" si="12"/>
        <v>11675.050772544</v>
      </c>
      <c r="G51" s="8">
        <f t="shared" si="12"/>
        <v>12550.644053176</v>
      </c>
      <c r="H51" s="8">
        <f t="shared" si="12"/>
        <v>12561.867679240002</v>
      </c>
      <c r="I51" s="8">
        <f t="shared" si="12"/>
        <v>12833.896815527998</v>
      </c>
      <c r="J51" s="8">
        <f t="shared" si="12"/>
        <v>12652.341367368001</v>
      </c>
      <c r="K51" s="8">
        <f t="shared" si="12"/>
        <v>11401.630811532003</v>
      </c>
      <c r="L51" s="8">
        <f t="shared" si="12"/>
        <v>12318.851658228001</v>
      </c>
      <c r="M51" s="8">
        <f t="shared" si="12"/>
        <v>11526.247922076001</v>
      </c>
      <c r="N51" s="8">
        <f t="shared" si="12"/>
        <v>11524.442451036</v>
      </c>
      <c r="O51" s="8">
        <f t="shared" si="12"/>
        <v>10871.489432603999</v>
      </c>
      <c r="P51" s="8">
        <f t="shared" si="12"/>
        <v>10485.779937156001</v>
      </c>
      <c r="Q51" s="8">
        <f t="shared" si="12"/>
        <v>10481.857098064002</v>
      </c>
      <c r="R51" s="8">
        <f t="shared" si="12"/>
        <v>10707.243720036</v>
      </c>
      <c r="S51" s="8">
        <f t="shared" si="12"/>
        <v>10722.458047259997</v>
      </c>
      <c r="T51" s="8">
        <f t="shared" si="12"/>
        <v>11095.339884131999</v>
      </c>
      <c r="U51" s="8">
        <f t="shared" si="12"/>
        <v>11147.536171763999</v>
      </c>
      <c r="V51" s="8">
        <f t="shared" si="12"/>
        <v>11147.674268544002</v>
      </c>
      <c r="W51" s="8">
        <f t="shared" si="12"/>
        <v>11512.176011579999</v>
      </c>
    </row>
    <row r="52" spans="1:23" x14ac:dyDescent="0.25">
      <c r="A52" s="15" t="s">
        <v>81</v>
      </c>
      <c r="B52" s="16">
        <f>SUM(B53,B57)</f>
        <v>6187.0194956880005</v>
      </c>
      <c r="C52" s="16">
        <f t="shared" ref="C52:W52" si="13">SUM(C53,C57)</f>
        <v>6637.1380300440005</v>
      </c>
      <c r="D52" s="16">
        <f t="shared" si="13"/>
        <v>6527.8403804520012</v>
      </c>
      <c r="E52" s="16">
        <f t="shared" si="13"/>
        <v>6404.9260457160017</v>
      </c>
      <c r="F52" s="16">
        <f t="shared" si="13"/>
        <v>6699.9932260560008</v>
      </c>
      <c r="G52" s="16">
        <f t="shared" si="13"/>
        <v>7269.5463948000006</v>
      </c>
      <c r="H52" s="16">
        <f t="shared" si="13"/>
        <v>6880.0420296720004</v>
      </c>
      <c r="I52" s="16">
        <f t="shared" si="13"/>
        <v>6426.7239859919991</v>
      </c>
      <c r="J52" s="16">
        <f t="shared" si="13"/>
        <v>6334.0895779200018</v>
      </c>
      <c r="K52" s="16">
        <f t="shared" si="13"/>
        <v>5998.4367110280018</v>
      </c>
      <c r="L52" s="16">
        <f t="shared" si="13"/>
        <v>6615.1538484840012</v>
      </c>
      <c r="M52" s="16">
        <f t="shared" si="13"/>
        <v>5834.0531978279996</v>
      </c>
      <c r="N52" s="16">
        <f t="shared" si="13"/>
        <v>5882.6691546840011</v>
      </c>
      <c r="O52" s="16">
        <f t="shared" si="13"/>
        <v>5236.4174116680006</v>
      </c>
      <c r="P52" s="16">
        <f t="shared" si="13"/>
        <v>4427.334374004</v>
      </c>
      <c r="Q52" s="16">
        <f t="shared" si="13"/>
        <v>4267.2812526719999</v>
      </c>
      <c r="R52" s="16">
        <f t="shared" si="13"/>
        <v>3985.6444278839999</v>
      </c>
      <c r="S52" s="16">
        <f t="shared" si="13"/>
        <v>3659.6923229159997</v>
      </c>
      <c r="T52" s="16">
        <f t="shared" si="13"/>
        <v>3635.6597333640002</v>
      </c>
      <c r="U52" s="16">
        <f t="shared" si="13"/>
        <v>3519.3700608119998</v>
      </c>
      <c r="V52" s="16">
        <f t="shared" si="13"/>
        <v>3755.8021868639999</v>
      </c>
      <c r="W52" s="16">
        <f t="shared" si="13"/>
        <v>3958.5955190039995</v>
      </c>
    </row>
    <row r="53" spans="1:23" x14ac:dyDescent="0.25">
      <c r="A53" s="19" t="s">
        <v>77</v>
      </c>
      <c r="B53" s="16">
        <f>SUM(B54:B56)</f>
        <v>5107.3854779880003</v>
      </c>
      <c r="C53" s="16">
        <f t="shared" ref="C53:W53" si="14">SUM(C54:C56)</f>
        <v>5596.2549155520001</v>
      </c>
      <c r="D53" s="16">
        <f t="shared" si="14"/>
        <v>5420.1390953040009</v>
      </c>
      <c r="E53" s="16">
        <f t="shared" si="14"/>
        <v>5272.6236354000011</v>
      </c>
      <c r="F53" s="16">
        <f t="shared" si="14"/>
        <v>5482.9188815040006</v>
      </c>
      <c r="G53" s="16">
        <f t="shared" si="14"/>
        <v>5775.0941697840008</v>
      </c>
      <c r="H53" s="16">
        <f t="shared" si="14"/>
        <v>5271.8995390320006</v>
      </c>
      <c r="I53" s="16">
        <f t="shared" si="14"/>
        <v>4811.5872097919992</v>
      </c>
      <c r="J53" s="16">
        <f t="shared" si="14"/>
        <v>4871.3980173840009</v>
      </c>
      <c r="K53" s="16">
        <f t="shared" si="14"/>
        <v>4823.6396430240011</v>
      </c>
      <c r="L53" s="16">
        <f t="shared" si="14"/>
        <v>5347.1113376400008</v>
      </c>
      <c r="M53" s="16">
        <f t="shared" si="14"/>
        <v>4469.7462234479999</v>
      </c>
      <c r="N53" s="16">
        <f t="shared" si="14"/>
        <v>4420.794440304001</v>
      </c>
      <c r="O53" s="16">
        <f t="shared" si="14"/>
        <v>3831.844151664</v>
      </c>
      <c r="P53" s="16">
        <f t="shared" si="14"/>
        <v>3126.5923772159999</v>
      </c>
      <c r="Q53" s="16">
        <f t="shared" si="14"/>
        <v>3092.3376905519999</v>
      </c>
      <c r="R53" s="16">
        <f t="shared" si="14"/>
        <v>2846.2400076960002</v>
      </c>
      <c r="S53" s="16">
        <f t="shared" si="14"/>
        <v>2502.0529144560001</v>
      </c>
      <c r="T53" s="16">
        <f t="shared" si="14"/>
        <v>2392.8419640239999</v>
      </c>
      <c r="U53" s="16">
        <f t="shared" si="14"/>
        <v>2237.808360168</v>
      </c>
      <c r="V53" s="16">
        <f t="shared" si="14"/>
        <v>2585.8107378</v>
      </c>
      <c r="W53" s="16">
        <f t="shared" si="14"/>
        <v>2697.6379904639998</v>
      </c>
    </row>
    <row r="54" spans="1:23" x14ac:dyDescent="0.25">
      <c r="A54" s="20" t="s">
        <v>43</v>
      </c>
      <c r="B54" s="8">
        <v>3966.3144330840005</v>
      </c>
      <c r="C54" s="8">
        <v>4141.6374876479995</v>
      </c>
      <c r="D54" s="8">
        <v>3940.4638594800008</v>
      </c>
      <c r="E54" s="8">
        <v>3806.6270775840003</v>
      </c>
      <c r="F54" s="8">
        <v>3783.9182325840002</v>
      </c>
      <c r="G54" s="8">
        <v>3968.6209498800008</v>
      </c>
      <c r="H54" s="8">
        <v>3738.8144670480006</v>
      </c>
      <c r="I54" s="8">
        <v>3366.2551345919996</v>
      </c>
      <c r="J54" s="8">
        <v>3022.0650804240004</v>
      </c>
      <c r="K54" s="8">
        <v>3108.4245231840005</v>
      </c>
      <c r="L54" s="8">
        <v>3761.8858278000007</v>
      </c>
      <c r="M54" s="8">
        <v>2915.0878965839997</v>
      </c>
      <c r="N54" s="8">
        <v>2976.8076673200007</v>
      </c>
      <c r="O54" s="8">
        <v>2358.9695762639994</v>
      </c>
      <c r="P54" s="8">
        <v>1816.0766277119999</v>
      </c>
      <c r="Q54" s="8">
        <v>1653.873650712</v>
      </c>
      <c r="R54" s="8">
        <v>1358.789499576</v>
      </c>
      <c r="S54" s="8">
        <v>1060.5187663920001</v>
      </c>
      <c r="T54" s="8">
        <v>1010.3516209439997</v>
      </c>
      <c r="U54" s="8">
        <v>836.35841059200004</v>
      </c>
      <c r="V54" s="8">
        <v>1289.3076869760002</v>
      </c>
      <c r="W54" s="8">
        <v>1419.2357644799999</v>
      </c>
    </row>
    <row r="55" spans="1:23" x14ac:dyDescent="0.25">
      <c r="A55" s="20" t="s">
        <v>44</v>
      </c>
      <c r="B55" s="8">
        <v>1138.4738870400001</v>
      </c>
      <c r="C55" s="8">
        <v>1450.0225270800001</v>
      </c>
      <c r="D55" s="8">
        <v>1475.0803350000001</v>
      </c>
      <c r="E55" s="8">
        <v>1461.28762368</v>
      </c>
      <c r="F55" s="8">
        <v>1695.6792698400004</v>
      </c>
      <c r="G55" s="8">
        <v>1798.7586332399999</v>
      </c>
      <c r="H55" s="8">
        <v>1528.5406611599999</v>
      </c>
      <c r="I55" s="8">
        <v>1441.9890885599996</v>
      </c>
      <c r="J55" s="8">
        <v>1845.9899503199999</v>
      </c>
      <c r="K55" s="8">
        <v>1711.8721332000002</v>
      </c>
      <c r="L55" s="8">
        <v>1585.0740398400003</v>
      </c>
      <c r="M55" s="8">
        <v>1550.0923084800002</v>
      </c>
      <c r="N55" s="8">
        <v>1438.1476084799999</v>
      </c>
      <c r="O55" s="8">
        <v>1469.4810987600001</v>
      </c>
      <c r="P55" s="8">
        <v>1295.3973211199998</v>
      </c>
      <c r="Q55" s="8">
        <v>1368.18195984</v>
      </c>
      <c r="R55" s="8">
        <v>1430.24533812</v>
      </c>
      <c r="S55" s="8">
        <v>1402.2522651600002</v>
      </c>
      <c r="T55" s="8">
        <v>1342.60344504</v>
      </c>
      <c r="U55" s="8">
        <v>1365.6267975600001</v>
      </c>
      <c r="V55" s="8">
        <v>1253.8179313199998</v>
      </c>
      <c r="W55" s="8">
        <v>1247.9685552000001</v>
      </c>
    </row>
    <row r="56" spans="1:23" x14ac:dyDescent="0.25">
      <c r="A56" s="20" t="s">
        <v>78</v>
      </c>
      <c r="B56" s="8">
        <v>2.5971578640001098</v>
      </c>
      <c r="C56" s="8">
        <v>4.5949008240002058</v>
      </c>
      <c r="D56" s="8">
        <v>4.5949008240002058</v>
      </c>
      <c r="E56" s="8">
        <v>4.70893413600038</v>
      </c>
      <c r="F56" s="8">
        <v>3.3213790799998151</v>
      </c>
      <c r="G56" s="8">
        <v>7.7145866640003078</v>
      </c>
      <c r="H56" s="8">
        <v>4.5444108240001242</v>
      </c>
      <c r="I56" s="8">
        <v>3.3429866400001629</v>
      </c>
      <c r="J56" s="8">
        <v>3.3429866399999355</v>
      </c>
      <c r="K56" s="8">
        <v>3.3429866399999355</v>
      </c>
      <c r="L56" s="8">
        <v>0.15147000000001754</v>
      </c>
      <c r="M56" s="8">
        <v>4.5660183840000172</v>
      </c>
      <c r="N56" s="8">
        <v>5.8391645040003368</v>
      </c>
      <c r="O56" s="8">
        <v>3.3934766400002445</v>
      </c>
      <c r="P56" s="8">
        <v>15.118428384000254</v>
      </c>
      <c r="Q56" s="8">
        <v>70.282079999999951</v>
      </c>
      <c r="R56" s="8">
        <v>57.205169999999953</v>
      </c>
      <c r="S56" s="8">
        <v>39.281882903999758</v>
      </c>
      <c r="T56" s="8">
        <v>39.886898040000005</v>
      </c>
      <c r="U56" s="8">
        <v>35.823152015999995</v>
      </c>
      <c r="V56" s="8">
        <v>42.685119503999886</v>
      </c>
      <c r="W56" s="8">
        <v>30.433670784000014</v>
      </c>
    </row>
    <row r="57" spans="1:23" x14ac:dyDescent="0.25">
      <c r="A57" s="19" t="s">
        <v>45</v>
      </c>
      <c r="B57" s="16">
        <f>SUM(B58:B68)</f>
        <v>1079.6340177</v>
      </c>
      <c r="C57" s="16">
        <f t="shared" ref="C57:W57" si="15">SUM(C58:C68)</f>
        <v>1040.8831144920002</v>
      </c>
      <c r="D57" s="16">
        <f t="shared" si="15"/>
        <v>1107.7012851480001</v>
      </c>
      <c r="E57" s="16">
        <f t="shared" si="15"/>
        <v>1132.3024103160001</v>
      </c>
      <c r="F57" s="16">
        <f t="shared" si="15"/>
        <v>1217.074344552</v>
      </c>
      <c r="G57" s="16">
        <f t="shared" si="15"/>
        <v>1494.4522250159998</v>
      </c>
      <c r="H57" s="16">
        <f t="shared" si="15"/>
        <v>1608.1424906399998</v>
      </c>
      <c r="I57" s="16">
        <f t="shared" si="15"/>
        <v>1615.1367762000002</v>
      </c>
      <c r="J57" s="16">
        <f t="shared" si="15"/>
        <v>1462.6915605360005</v>
      </c>
      <c r="K57" s="16">
        <f t="shared" si="15"/>
        <v>1174.7970680040003</v>
      </c>
      <c r="L57" s="16">
        <f t="shared" si="15"/>
        <v>1268.0425108440004</v>
      </c>
      <c r="M57" s="16">
        <f t="shared" si="15"/>
        <v>1364.3069743799999</v>
      </c>
      <c r="N57" s="16">
        <f t="shared" si="15"/>
        <v>1461.8747143800001</v>
      </c>
      <c r="O57" s="16">
        <f t="shared" si="15"/>
        <v>1404.5732600040003</v>
      </c>
      <c r="P57" s="16">
        <f t="shared" si="15"/>
        <v>1300.7419967880001</v>
      </c>
      <c r="Q57" s="16">
        <f t="shared" si="15"/>
        <v>1174.94356212</v>
      </c>
      <c r="R57" s="16">
        <f t="shared" si="15"/>
        <v>1139.4044201879999</v>
      </c>
      <c r="S57" s="16">
        <f t="shared" si="15"/>
        <v>1157.6394084599997</v>
      </c>
      <c r="T57" s="16">
        <f t="shared" si="15"/>
        <v>1242.8177693400003</v>
      </c>
      <c r="U57" s="16">
        <f t="shared" si="15"/>
        <v>1281.561700644</v>
      </c>
      <c r="V57" s="16">
        <f t="shared" si="15"/>
        <v>1169.9914490640001</v>
      </c>
      <c r="W57" s="16">
        <f t="shared" si="15"/>
        <v>1260.9575285399999</v>
      </c>
    </row>
    <row r="58" spans="1:23" x14ac:dyDescent="0.25">
      <c r="A58" s="20" t="s">
        <v>46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</row>
    <row r="59" spans="1:23" x14ac:dyDescent="0.25">
      <c r="A59" s="20" t="s">
        <v>47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</row>
    <row r="60" spans="1:23" x14ac:dyDescent="0.25">
      <c r="A60" s="20" t="s">
        <v>48</v>
      </c>
      <c r="B60" s="8">
        <v>20.214132120000002</v>
      </c>
      <c r="C60" s="8">
        <v>20.062662119999999</v>
      </c>
      <c r="D60" s="8">
        <v>17.181285840000001</v>
      </c>
      <c r="E60" s="8">
        <v>22.785675840000003</v>
      </c>
      <c r="F60" s="8">
        <v>103.85793</v>
      </c>
      <c r="G60" s="8">
        <v>278.85627000000005</v>
      </c>
      <c r="H60" s="8">
        <v>297.85519584000002</v>
      </c>
      <c r="I60" s="8">
        <v>286.83427104000015</v>
      </c>
      <c r="J60" s="8">
        <v>289.91416104000001</v>
      </c>
      <c r="K60" s="8">
        <v>323.84344104000007</v>
      </c>
      <c r="L60" s="8">
        <v>312.69144528000015</v>
      </c>
      <c r="M60" s="8">
        <v>325.35755999999986</v>
      </c>
      <c r="N60" s="8">
        <v>376.45402103999999</v>
      </c>
      <c r="O60" s="8">
        <v>291.02494104000016</v>
      </c>
      <c r="P60" s="8">
        <v>319.04689104000011</v>
      </c>
      <c r="Q60" s="8">
        <v>310.82525928000001</v>
      </c>
      <c r="R60" s="8">
        <v>271.14011927999996</v>
      </c>
      <c r="S60" s="8">
        <v>276.39774827999997</v>
      </c>
      <c r="T60" s="8">
        <v>291.00988763999999</v>
      </c>
      <c r="U60" s="8">
        <v>316.67448996000007</v>
      </c>
      <c r="V60" s="8">
        <v>284.16809952</v>
      </c>
      <c r="W60" s="8">
        <v>285.64364952</v>
      </c>
    </row>
    <row r="61" spans="1:23" x14ac:dyDescent="0.25">
      <c r="A61" s="20" t="s">
        <v>50</v>
      </c>
      <c r="B61" s="8">
        <v>70.560149760000002</v>
      </c>
      <c r="C61" s="8">
        <v>78.223695840000005</v>
      </c>
      <c r="D61" s="8">
        <v>54.442905839999995</v>
      </c>
      <c r="E61" s="8">
        <v>26.723895840000004</v>
      </c>
      <c r="F61" s="8">
        <v>2.9789099999999991</v>
      </c>
      <c r="G61" s="8">
        <v>3.5847899999999995</v>
      </c>
      <c r="H61" s="8">
        <v>2.4740099999999998</v>
      </c>
      <c r="I61" s="8">
        <v>3.7362600000000006</v>
      </c>
      <c r="J61" s="8">
        <v>33.777810000000002</v>
      </c>
      <c r="K61" s="8">
        <v>49.581180000000018</v>
      </c>
      <c r="L61" s="8">
        <v>65.737979999999993</v>
      </c>
      <c r="M61" s="8">
        <v>54.691316640000011</v>
      </c>
      <c r="N61" s="8">
        <v>43.572870000000009</v>
      </c>
      <c r="O61" s="8">
        <v>43.774830000000009</v>
      </c>
      <c r="P61" s="8">
        <v>26.305289999999989</v>
      </c>
      <c r="Q61" s="8">
        <v>21.559229999999999</v>
      </c>
      <c r="R61" s="8">
        <v>28.627830000000014</v>
      </c>
      <c r="S61" s="8">
        <v>33.843986999999991</v>
      </c>
      <c r="T61" s="8">
        <v>43.099967160000013</v>
      </c>
      <c r="U61" s="8">
        <v>39.213907056000004</v>
      </c>
      <c r="V61" s="8">
        <v>33.027249095999991</v>
      </c>
      <c r="W61" s="8">
        <v>31.008053016000009</v>
      </c>
    </row>
    <row r="62" spans="1:23" x14ac:dyDescent="0.25">
      <c r="A62" s="20" t="s">
        <v>51</v>
      </c>
      <c r="B62" s="8">
        <v>325.29436113600002</v>
      </c>
      <c r="C62" s="8">
        <v>274.98307237200004</v>
      </c>
      <c r="D62" s="8">
        <v>290.67124957200002</v>
      </c>
      <c r="E62" s="8">
        <v>301.58197621200003</v>
      </c>
      <c r="F62" s="8">
        <v>278.636479812</v>
      </c>
      <c r="G62" s="8">
        <v>276.56080120800004</v>
      </c>
      <c r="H62" s="8">
        <v>282.74554324799999</v>
      </c>
      <c r="I62" s="8">
        <v>299.13201640800008</v>
      </c>
      <c r="J62" s="8">
        <v>265.72086176400001</v>
      </c>
      <c r="K62" s="8">
        <v>253.10687248800002</v>
      </c>
      <c r="L62" s="8">
        <v>272.37356186400001</v>
      </c>
      <c r="M62" s="8">
        <v>296.71985174400004</v>
      </c>
      <c r="N62" s="8">
        <v>303.57099374400008</v>
      </c>
      <c r="O62" s="8">
        <v>283.57016994000003</v>
      </c>
      <c r="P62" s="8">
        <v>250.58759522400004</v>
      </c>
      <c r="Q62" s="8">
        <v>244.20339126000002</v>
      </c>
      <c r="R62" s="8">
        <v>249.61708166400004</v>
      </c>
      <c r="S62" s="8">
        <v>249.24720164400003</v>
      </c>
      <c r="T62" s="8">
        <v>256.655284704</v>
      </c>
      <c r="U62" s="8">
        <v>236.71253865600002</v>
      </c>
      <c r="V62" s="8">
        <v>246.14907152400002</v>
      </c>
      <c r="W62" s="8">
        <v>240.34722724800002</v>
      </c>
    </row>
    <row r="63" spans="1:23" x14ac:dyDescent="0.25">
      <c r="A63" s="20" t="s">
        <v>49</v>
      </c>
      <c r="B63" s="8">
        <v>399.06859939200001</v>
      </c>
      <c r="C63" s="8">
        <v>401.9373227160001</v>
      </c>
      <c r="D63" s="8">
        <v>415.30116265200002</v>
      </c>
      <c r="E63" s="8">
        <v>429.55355825999999</v>
      </c>
      <c r="F63" s="8">
        <v>458.16389981999993</v>
      </c>
      <c r="G63" s="8">
        <v>524.84235314399984</v>
      </c>
      <c r="H63" s="8">
        <v>675.05001508799978</v>
      </c>
      <c r="I63" s="8">
        <v>683.23683340799994</v>
      </c>
      <c r="J63" s="8">
        <v>557.79023998800005</v>
      </c>
      <c r="K63" s="8">
        <v>368.32565469600002</v>
      </c>
      <c r="L63" s="8">
        <v>396.27567216000006</v>
      </c>
      <c r="M63" s="8">
        <v>469.62169257599999</v>
      </c>
      <c r="N63" s="8">
        <v>542.21037479999995</v>
      </c>
      <c r="O63" s="8">
        <v>603.02241896400017</v>
      </c>
      <c r="P63" s="8">
        <v>527.654759904</v>
      </c>
      <c r="Q63" s="8">
        <v>441.08442021600001</v>
      </c>
      <c r="R63" s="8">
        <v>409.54470026399991</v>
      </c>
      <c r="S63" s="8">
        <v>399.68941251599989</v>
      </c>
      <c r="T63" s="8">
        <v>447.32818742399991</v>
      </c>
      <c r="U63" s="8">
        <v>493.72355476799981</v>
      </c>
      <c r="V63" s="8">
        <v>418.960412244</v>
      </c>
      <c r="W63" s="8">
        <v>493.47547383599994</v>
      </c>
    </row>
    <row r="64" spans="1:23" x14ac:dyDescent="0.25">
      <c r="A64" s="20" t="s">
        <v>52</v>
      </c>
      <c r="B64" s="8">
        <v>12.423846959999999</v>
      </c>
      <c r="C64" s="8">
        <v>18.803352600000004</v>
      </c>
      <c r="D64" s="8">
        <v>25.103641680000003</v>
      </c>
      <c r="E64" s="8">
        <v>17.6390028</v>
      </c>
      <c r="F64" s="8">
        <v>17.4875328</v>
      </c>
      <c r="G64" s="8">
        <v>13.329360000000001</v>
      </c>
      <c r="H64" s="8">
        <v>12.77397</v>
      </c>
      <c r="I64" s="8">
        <v>12.016620000000001</v>
      </c>
      <c r="J64" s="8">
        <v>8.0783999999999985</v>
      </c>
      <c r="K64" s="8">
        <v>7.119089999999999</v>
      </c>
      <c r="L64" s="8">
        <v>5.6548800000000004</v>
      </c>
      <c r="M64" s="8">
        <v>2.6254800000000005</v>
      </c>
      <c r="N64" s="8">
        <v>3.3323400000000007</v>
      </c>
      <c r="O64" s="8">
        <v>3.7362600000000006</v>
      </c>
      <c r="P64" s="8">
        <v>3.7362600000000006</v>
      </c>
      <c r="Q64" s="8">
        <v>2.6759700000000013</v>
      </c>
      <c r="R64" s="8">
        <v>3.0293999999999999</v>
      </c>
      <c r="S64" s="8">
        <v>3.7005411599999993</v>
      </c>
      <c r="T64" s="8">
        <v>4.7753355600000011</v>
      </c>
      <c r="U64" s="8">
        <v>3.7005411599999993</v>
      </c>
      <c r="V64" s="8">
        <v>4.5741758399999997</v>
      </c>
      <c r="W64" s="8">
        <v>5.1650179200000004</v>
      </c>
    </row>
    <row r="65" spans="1:23" x14ac:dyDescent="0.25">
      <c r="A65" s="20" t="s">
        <v>53</v>
      </c>
      <c r="B65" s="8">
        <v>67.470432731999992</v>
      </c>
      <c r="C65" s="8">
        <v>54.487152684000009</v>
      </c>
      <c r="D65" s="8">
        <v>57.729473604000013</v>
      </c>
      <c r="E65" s="8">
        <v>62.724676643999999</v>
      </c>
      <c r="F65" s="8">
        <v>73.513750823999999</v>
      </c>
      <c r="G65" s="8">
        <v>74.393002367999998</v>
      </c>
      <c r="H65" s="8">
        <v>41.753185127999991</v>
      </c>
      <c r="I65" s="8">
        <v>26.144152487999996</v>
      </c>
      <c r="J65" s="8">
        <v>24.528472487999998</v>
      </c>
      <c r="K65" s="8">
        <v>13.345456643999999</v>
      </c>
      <c r="L65" s="8">
        <v>18.343966643999998</v>
      </c>
      <c r="M65" s="8">
        <v>19.252786644</v>
      </c>
      <c r="N65" s="8">
        <v>19.681031699999998</v>
      </c>
      <c r="O65" s="8">
        <v>14.456236644000001</v>
      </c>
      <c r="P65" s="8">
        <v>16.374856643999998</v>
      </c>
      <c r="Q65" s="8">
        <v>16.728286644000001</v>
      </c>
      <c r="R65" s="8">
        <v>21.625816644</v>
      </c>
      <c r="S65" s="8">
        <v>24.215308020000002</v>
      </c>
      <c r="T65" s="8">
        <v>27.473669100000002</v>
      </c>
      <c r="U65" s="8">
        <v>27.094735260000004</v>
      </c>
      <c r="V65" s="8">
        <v>22.723944120000002</v>
      </c>
      <c r="W65" s="8">
        <v>23.360101920000005</v>
      </c>
    </row>
    <row r="66" spans="1:23" x14ac:dyDescent="0.25">
      <c r="A66" s="20" t="s">
        <v>54</v>
      </c>
      <c r="B66" s="8">
        <v>60.429791879999996</v>
      </c>
      <c r="C66" s="8">
        <v>71.203254120000011</v>
      </c>
      <c r="D66" s="8">
        <v>80.998314120000018</v>
      </c>
      <c r="E66" s="8">
        <v>90.732189960000014</v>
      </c>
      <c r="F66" s="8">
        <v>87.257009159999996</v>
      </c>
      <c r="G66" s="8">
        <v>85.882818239999992</v>
      </c>
      <c r="H66" s="8">
        <v>82.572133320000006</v>
      </c>
      <c r="I66" s="8">
        <v>70.473641760000007</v>
      </c>
      <c r="J66" s="8">
        <v>38.240205840000009</v>
      </c>
      <c r="K66" s="8">
        <v>36.738457200000013</v>
      </c>
      <c r="L66" s="8">
        <v>42.59529719999999</v>
      </c>
      <c r="M66" s="8">
        <v>40.161130559999997</v>
      </c>
      <c r="N66" s="8">
        <v>34.091396640000013</v>
      </c>
      <c r="O66" s="8">
        <v>37.535650560000001</v>
      </c>
      <c r="P66" s="8">
        <v>33.233066640000011</v>
      </c>
      <c r="Q66" s="8">
        <v>35.035234559999992</v>
      </c>
      <c r="R66" s="8">
        <v>39.47835456</v>
      </c>
      <c r="S66" s="8">
        <v>35.018665416000012</v>
      </c>
      <c r="T66" s="8">
        <v>41.518728936000009</v>
      </c>
      <c r="U66" s="8">
        <v>36.633861720000006</v>
      </c>
      <c r="V66" s="8">
        <v>27.41649876</v>
      </c>
      <c r="W66" s="8">
        <v>37.875319199999993</v>
      </c>
    </row>
    <row r="67" spans="1:23" x14ac:dyDescent="0.25">
      <c r="A67" s="20" t="s">
        <v>55</v>
      </c>
      <c r="B67" s="8">
        <v>31.653965159999998</v>
      </c>
      <c r="C67" s="8">
        <v>32.548377959999996</v>
      </c>
      <c r="D67" s="8">
        <v>65.972757959999996</v>
      </c>
      <c r="E67" s="8">
        <v>76.692889800000017</v>
      </c>
      <c r="F67" s="8">
        <v>84.870425159999996</v>
      </c>
      <c r="G67" s="8">
        <v>101.99209284</v>
      </c>
      <c r="H67" s="8">
        <v>81.978087960000011</v>
      </c>
      <c r="I67" s="8">
        <v>104.45047632000001</v>
      </c>
      <c r="J67" s="8">
        <v>108.59065632000002</v>
      </c>
      <c r="K67" s="8">
        <v>50.747747615999998</v>
      </c>
      <c r="L67" s="8">
        <v>61.809233760000005</v>
      </c>
      <c r="M67" s="8">
        <v>39.645296639999984</v>
      </c>
      <c r="N67" s="8">
        <v>25.407116640000002</v>
      </c>
      <c r="O67" s="8">
        <v>25.760546640000001</v>
      </c>
      <c r="P67" s="8">
        <v>23.813017200000004</v>
      </c>
      <c r="Q67" s="8">
        <v>13.723362360000003</v>
      </c>
      <c r="R67" s="8">
        <v>31.293882360000005</v>
      </c>
      <c r="S67" s="8">
        <v>34.654977576000014</v>
      </c>
      <c r="T67" s="8">
        <v>30.124018872000001</v>
      </c>
      <c r="U67" s="8">
        <v>24.276993696000002</v>
      </c>
      <c r="V67" s="8">
        <v>25.548806159999998</v>
      </c>
      <c r="W67" s="8">
        <v>30.15721044</v>
      </c>
    </row>
    <row r="68" spans="1:23" x14ac:dyDescent="0.25">
      <c r="A68" s="20" t="s">
        <v>76</v>
      </c>
      <c r="B68" s="8">
        <v>92.518738559999989</v>
      </c>
      <c r="C68" s="8">
        <v>88.634224079999981</v>
      </c>
      <c r="D68" s="8">
        <v>100.30049387999999</v>
      </c>
      <c r="E68" s="8">
        <v>103.86854495999999</v>
      </c>
      <c r="F68" s="8">
        <v>110.30840697599997</v>
      </c>
      <c r="G68" s="8">
        <v>135.010737216</v>
      </c>
      <c r="H68" s="8">
        <v>130.94035005599997</v>
      </c>
      <c r="I68" s="8">
        <v>129.11250477600001</v>
      </c>
      <c r="J68" s="8">
        <v>136.05075309599999</v>
      </c>
      <c r="K68" s="8">
        <v>71.989168320000005</v>
      </c>
      <c r="L68" s="8">
        <v>92.560473935999994</v>
      </c>
      <c r="M68" s="8">
        <v>116.23185957599998</v>
      </c>
      <c r="N68" s="8">
        <v>113.55456981600003</v>
      </c>
      <c r="O68" s="8">
        <v>101.69220621599999</v>
      </c>
      <c r="P68" s="8">
        <v>99.990260135999961</v>
      </c>
      <c r="Q68" s="8">
        <v>89.108407800000023</v>
      </c>
      <c r="R68" s="8">
        <v>85.047235416000007</v>
      </c>
      <c r="S68" s="8">
        <v>100.87156684800001</v>
      </c>
      <c r="T68" s="8">
        <v>100.83268994400001</v>
      </c>
      <c r="U68" s="8">
        <v>103.53107836800001</v>
      </c>
      <c r="V68" s="8">
        <v>107.4231918</v>
      </c>
      <c r="W68" s="8">
        <v>113.92547543999999</v>
      </c>
    </row>
    <row r="69" spans="1:23" x14ac:dyDescent="0.25">
      <c r="A69" s="15" t="s">
        <v>56</v>
      </c>
      <c r="B69" s="16">
        <f>SUM(B70:B74)</f>
        <v>3040.9679350800002</v>
      </c>
      <c r="C69" s="16">
        <f t="shared" ref="C69:W69" si="16">SUM(C70:C74)</f>
        <v>3318.9084374400004</v>
      </c>
      <c r="D69" s="16">
        <f t="shared" si="16"/>
        <v>3437.1983206799996</v>
      </c>
      <c r="E69" s="16">
        <f t="shared" si="16"/>
        <v>3496.0321468799993</v>
      </c>
      <c r="F69" s="16">
        <f t="shared" si="16"/>
        <v>3832.38979092</v>
      </c>
      <c r="G69" s="16">
        <f t="shared" si="16"/>
        <v>4072.9805578799997</v>
      </c>
      <c r="H69" s="16">
        <f t="shared" si="16"/>
        <v>4345.0984857600006</v>
      </c>
      <c r="I69" s="16">
        <f t="shared" si="16"/>
        <v>5091.8980017599988</v>
      </c>
      <c r="J69" s="16">
        <f t="shared" si="16"/>
        <v>5065.5646385999999</v>
      </c>
      <c r="K69" s="16">
        <f t="shared" si="16"/>
        <v>4189.7000700000008</v>
      </c>
      <c r="L69" s="16">
        <f t="shared" si="16"/>
        <v>4326.8618257200005</v>
      </c>
      <c r="M69" s="16">
        <f t="shared" si="16"/>
        <v>4300.9055294400005</v>
      </c>
      <c r="N69" s="16">
        <f t="shared" si="16"/>
        <v>4331.15449524</v>
      </c>
      <c r="O69" s="16">
        <f t="shared" si="16"/>
        <v>4329.4308102000005</v>
      </c>
      <c r="P69" s="16">
        <f t="shared" si="16"/>
        <v>4815.6740924400019</v>
      </c>
      <c r="Q69" s="16">
        <f t="shared" si="16"/>
        <v>5076.9110498400005</v>
      </c>
      <c r="R69" s="16">
        <f t="shared" si="16"/>
        <v>5464.3410439200015</v>
      </c>
      <c r="S69" s="16">
        <f t="shared" si="16"/>
        <v>5715.1729054799989</v>
      </c>
      <c r="T69" s="16">
        <f t="shared" si="16"/>
        <v>6075.6571191599996</v>
      </c>
      <c r="U69" s="16">
        <f t="shared" si="16"/>
        <v>6299.4885256799989</v>
      </c>
      <c r="V69" s="16">
        <f t="shared" si="16"/>
        <v>6142.8455434800026</v>
      </c>
      <c r="W69" s="16">
        <f t="shared" si="16"/>
        <v>6124.4466242399985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2809.5581700000002</v>
      </c>
      <c r="C71" s="8">
        <v>3093.9247285200004</v>
      </c>
      <c r="D71" s="8">
        <v>3194.2947095999998</v>
      </c>
      <c r="E71" s="8">
        <v>3233.9175487199996</v>
      </c>
      <c r="F71" s="8">
        <v>3570.2749259999996</v>
      </c>
      <c r="G71" s="8">
        <v>3789.4688938799995</v>
      </c>
      <c r="H71" s="8">
        <v>4042.9343566799998</v>
      </c>
      <c r="I71" s="8">
        <v>4782.2332813199992</v>
      </c>
      <c r="J71" s="8">
        <v>4757.1408748800004</v>
      </c>
      <c r="K71" s="8">
        <v>3941.2980622800005</v>
      </c>
      <c r="L71" s="8">
        <v>4066.8047982000003</v>
      </c>
      <c r="M71" s="8">
        <v>4048.9162552800003</v>
      </c>
      <c r="N71" s="8">
        <v>4071.8572941599996</v>
      </c>
      <c r="O71" s="8">
        <v>4090.5741556800003</v>
      </c>
      <c r="P71" s="8">
        <v>4571.9491046400026</v>
      </c>
      <c r="Q71" s="8">
        <v>4850.129321280001</v>
      </c>
      <c r="R71" s="8">
        <v>5241.1344544800013</v>
      </c>
      <c r="S71" s="8">
        <v>5469.4928433599989</v>
      </c>
      <c r="T71" s="8">
        <v>5825.7373194000002</v>
      </c>
      <c r="U71" s="8">
        <v>6066.6229778399993</v>
      </c>
      <c r="V71" s="8">
        <v>5919.1835612400027</v>
      </c>
      <c r="W71" s="8">
        <v>5908.5761043599987</v>
      </c>
    </row>
    <row r="72" spans="1:23" x14ac:dyDescent="0.25">
      <c r="A72" s="10" t="s">
        <v>57</v>
      </c>
      <c r="B72" s="8">
        <v>221.89977107999999</v>
      </c>
      <c r="C72" s="8">
        <v>196.53996492000002</v>
      </c>
      <c r="D72" s="8">
        <v>209.21986799999999</v>
      </c>
      <c r="E72" s="8">
        <v>231.40976507999997</v>
      </c>
      <c r="F72" s="8">
        <v>228.239856</v>
      </c>
      <c r="G72" s="8">
        <v>231.40976507999997</v>
      </c>
      <c r="H72" s="8">
        <v>221.89977107999997</v>
      </c>
      <c r="I72" s="8">
        <v>229.78706400000002</v>
      </c>
      <c r="J72" s="8">
        <v>232.97858063999996</v>
      </c>
      <c r="K72" s="8">
        <v>178.72333127999997</v>
      </c>
      <c r="L72" s="8">
        <v>188.29761444000002</v>
      </c>
      <c r="M72" s="8">
        <v>194.68064772</v>
      </c>
      <c r="N72" s="8">
        <v>175.53181464000002</v>
      </c>
      <c r="O72" s="8">
        <v>162.76574807999998</v>
      </c>
      <c r="P72" s="8">
        <v>169.14878136000002</v>
      </c>
      <c r="Q72" s="8">
        <v>158.79635927999999</v>
      </c>
      <c r="R72" s="8">
        <v>155.62031472000001</v>
      </c>
      <c r="S72" s="8">
        <v>167.68880387999999</v>
      </c>
      <c r="T72" s="8">
        <v>189.60287111999997</v>
      </c>
      <c r="U72" s="8">
        <v>171.81771516000003</v>
      </c>
      <c r="V72" s="8">
        <v>164.38684860000001</v>
      </c>
      <c r="W72" s="8">
        <v>154.84804451999997</v>
      </c>
    </row>
    <row r="73" spans="1:23" x14ac:dyDescent="0.25">
      <c r="A73" s="10" t="s">
        <v>59</v>
      </c>
      <c r="B73" s="8">
        <v>9.5099939999999972</v>
      </c>
      <c r="C73" s="8">
        <v>9.5099939999999989</v>
      </c>
      <c r="D73" s="8">
        <v>12.679903080000001</v>
      </c>
      <c r="E73" s="8">
        <v>12.679903080000001</v>
      </c>
      <c r="F73" s="8">
        <v>15.850078919999998</v>
      </c>
      <c r="G73" s="8">
        <v>15.850078919999998</v>
      </c>
      <c r="H73" s="8">
        <v>19.019987999999998</v>
      </c>
      <c r="I73" s="8">
        <v>15.957316439999998</v>
      </c>
      <c r="J73" s="8">
        <v>19.148833080000003</v>
      </c>
      <c r="K73" s="8">
        <v>15.957316439999998</v>
      </c>
      <c r="L73" s="8">
        <v>19.148833080000006</v>
      </c>
      <c r="M73" s="8">
        <v>15.95731644</v>
      </c>
      <c r="N73" s="8">
        <v>15.957316440000001</v>
      </c>
      <c r="O73" s="8">
        <v>15.957316440000001</v>
      </c>
      <c r="P73" s="8">
        <v>15.957316440000001</v>
      </c>
      <c r="Q73" s="8">
        <v>15.879689279999996</v>
      </c>
      <c r="R73" s="8">
        <v>12.703644719999996</v>
      </c>
      <c r="S73" s="8">
        <v>17.1500004</v>
      </c>
      <c r="T73" s="8">
        <v>14.926822560000002</v>
      </c>
      <c r="U73" s="8">
        <v>16.514844839999999</v>
      </c>
      <c r="V73" s="8">
        <v>11.764649519999999</v>
      </c>
      <c r="W73" s="8">
        <v>12.40060536</v>
      </c>
    </row>
    <row r="74" spans="1:23" x14ac:dyDescent="0.25">
      <c r="A74" s="10" t="s">
        <v>60</v>
      </c>
      <c r="B74" s="8">
        <v>0</v>
      </c>
      <c r="C74" s="8">
        <v>18.93375</v>
      </c>
      <c r="D74" s="8">
        <v>21.00384</v>
      </c>
      <c r="E74" s="8">
        <v>18.024930000000001</v>
      </c>
      <c r="F74" s="8">
        <v>18.024930000000001</v>
      </c>
      <c r="G74" s="8">
        <v>36.251820000000009</v>
      </c>
      <c r="H74" s="8">
        <v>61.244370000000004</v>
      </c>
      <c r="I74" s="8">
        <v>63.920339999999996</v>
      </c>
      <c r="J74" s="8">
        <v>56.296350000000018</v>
      </c>
      <c r="K74" s="8">
        <v>53.721360000000004</v>
      </c>
      <c r="L74" s="8">
        <v>52.610580000000006</v>
      </c>
      <c r="M74" s="8">
        <v>41.351310000000012</v>
      </c>
      <c r="N74" s="8">
        <v>67.808070000000001</v>
      </c>
      <c r="O74" s="8">
        <v>60.133590000000012</v>
      </c>
      <c r="P74" s="8">
        <v>58.618890000000007</v>
      </c>
      <c r="Q74" s="8">
        <v>52.10568</v>
      </c>
      <c r="R74" s="8">
        <v>54.882630000000013</v>
      </c>
      <c r="S74" s="8">
        <v>60.841257840000004</v>
      </c>
      <c r="T74" s="8">
        <v>45.390106079999995</v>
      </c>
      <c r="U74" s="8">
        <v>44.532987839999997</v>
      </c>
      <c r="V74" s="8">
        <v>47.510484120000001</v>
      </c>
      <c r="W74" s="8">
        <v>48.621870000000001</v>
      </c>
    </row>
    <row r="75" spans="1:23" x14ac:dyDescent="0.25">
      <c r="A75" s="15" t="s">
        <v>61</v>
      </c>
      <c r="B75" s="16">
        <f>SUM(B76:B78)</f>
        <v>1042.65857448</v>
      </c>
      <c r="C75" s="16">
        <f t="shared" ref="C75:W75" si="17">SUM(C76:C78)</f>
        <v>992.01347366399989</v>
      </c>
      <c r="D75" s="16">
        <f t="shared" si="17"/>
        <v>1068.5304863279998</v>
      </c>
      <c r="E75" s="16">
        <f t="shared" si="17"/>
        <v>1095.984359712</v>
      </c>
      <c r="F75" s="16">
        <f t="shared" si="17"/>
        <v>1133.348795568</v>
      </c>
      <c r="G75" s="16">
        <f t="shared" si="17"/>
        <v>1195.6961604959999</v>
      </c>
      <c r="H75" s="16">
        <f t="shared" si="17"/>
        <v>1324.6674238079997</v>
      </c>
      <c r="I75" s="16">
        <f t="shared" si="17"/>
        <v>1299.4579877760002</v>
      </c>
      <c r="J75" s="16">
        <f t="shared" si="17"/>
        <v>1240.4063508480001</v>
      </c>
      <c r="K75" s="16">
        <f t="shared" si="17"/>
        <v>1202.2245905040004</v>
      </c>
      <c r="L75" s="16">
        <f t="shared" si="17"/>
        <v>1360.9431840239999</v>
      </c>
      <c r="M75" s="16">
        <f t="shared" si="17"/>
        <v>1378.5027148079998</v>
      </c>
      <c r="N75" s="16">
        <f t="shared" si="17"/>
        <v>1301.6610411120002</v>
      </c>
      <c r="O75" s="16">
        <f t="shared" si="17"/>
        <v>1288.3758507360001</v>
      </c>
      <c r="P75" s="16">
        <f t="shared" si="17"/>
        <v>1207.8795507119996</v>
      </c>
      <c r="Q75" s="16">
        <f t="shared" si="17"/>
        <v>1101.6513155519997</v>
      </c>
      <c r="R75" s="16">
        <f t="shared" si="17"/>
        <v>1232.2927282319997</v>
      </c>
      <c r="S75" s="16">
        <f t="shared" si="17"/>
        <v>1321.9349588640005</v>
      </c>
      <c r="T75" s="16">
        <f t="shared" si="17"/>
        <v>1363.7404216080001</v>
      </c>
      <c r="U75" s="16">
        <f t="shared" si="17"/>
        <v>1299.4362252720005</v>
      </c>
      <c r="V75" s="16">
        <f t="shared" si="17"/>
        <v>1221.3619182000002</v>
      </c>
      <c r="W75" s="16">
        <f t="shared" si="17"/>
        <v>1401.9709383360002</v>
      </c>
    </row>
    <row r="76" spans="1:23" x14ac:dyDescent="0.25">
      <c r="A76" s="10" t="s">
        <v>62</v>
      </c>
      <c r="B76" s="8">
        <v>315.6789114</v>
      </c>
      <c r="C76" s="8">
        <v>272.36534435999994</v>
      </c>
      <c r="D76" s="8">
        <v>311.58969551999996</v>
      </c>
      <c r="E76" s="8">
        <v>301.74478380000005</v>
      </c>
      <c r="F76" s="8">
        <v>327.47220547200004</v>
      </c>
      <c r="G76" s="8">
        <v>345.18161483999995</v>
      </c>
      <c r="H76" s="8">
        <v>419.55001113599985</v>
      </c>
      <c r="I76" s="8">
        <v>397.85393426400003</v>
      </c>
      <c r="J76" s="8">
        <v>349.58853345599999</v>
      </c>
      <c r="K76" s="8">
        <v>352.03592275200026</v>
      </c>
      <c r="L76" s="8">
        <v>367.60599669600015</v>
      </c>
      <c r="M76" s="8">
        <v>393.0804912960001</v>
      </c>
      <c r="N76" s="8">
        <v>324.88742649600022</v>
      </c>
      <c r="O76" s="8">
        <v>352.5113303280001</v>
      </c>
      <c r="P76" s="8">
        <v>309.77472254399993</v>
      </c>
      <c r="Q76" s="8">
        <v>277.68165314400022</v>
      </c>
      <c r="R76" s="8">
        <v>314.90964107999997</v>
      </c>
      <c r="S76" s="8">
        <v>330.02766338400005</v>
      </c>
      <c r="T76" s="8">
        <v>344.19285151200012</v>
      </c>
      <c r="U76" s="8">
        <v>317.71727107200007</v>
      </c>
      <c r="V76" s="8">
        <v>263.44850227200016</v>
      </c>
      <c r="W76" s="8">
        <v>292.38061024800004</v>
      </c>
    </row>
    <row r="77" spans="1:23" x14ac:dyDescent="0.25">
      <c r="A77" s="10" t="s">
        <v>63</v>
      </c>
      <c r="B77" s="8">
        <v>543.05628191999995</v>
      </c>
      <c r="C77" s="8">
        <v>547.77244298400001</v>
      </c>
      <c r="D77" s="8">
        <v>575.45413048799992</v>
      </c>
      <c r="E77" s="8">
        <v>607.83152731199993</v>
      </c>
      <c r="F77" s="8">
        <v>596.89921881600003</v>
      </c>
      <c r="G77" s="8">
        <v>634.33140249600001</v>
      </c>
      <c r="H77" s="8">
        <v>670.26556123199975</v>
      </c>
      <c r="I77" s="8">
        <v>654.95718525600012</v>
      </c>
      <c r="J77" s="8">
        <v>657.81568641600006</v>
      </c>
      <c r="K77" s="8">
        <v>644.86083175200008</v>
      </c>
      <c r="L77" s="8">
        <v>761.03075563199991</v>
      </c>
      <c r="M77" s="8">
        <v>754.80449493599974</v>
      </c>
      <c r="N77" s="8">
        <v>746.13794148000011</v>
      </c>
      <c r="O77" s="8">
        <v>703.22333011199999</v>
      </c>
      <c r="P77" s="8">
        <v>647.78033419199971</v>
      </c>
      <c r="Q77" s="8">
        <v>589.85584855199954</v>
      </c>
      <c r="R77" s="8">
        <v>685.81179993599972</v>
      </c>
      <c r="S77" s="8">
        <v>753.81548479200046</v>
      </c>
      <c r="T77" s="8">
        <v>792.15913908000016</v>
      </c>
      <c r="U77" s="8">
        <v>735.34917139200036</v>
      </c>
      <c r="V77" s="8">
        <v>707.37852276000012</v>
      </c>
      <c r="W77" s="8">
        <v>842.5381276080002</v>
      </c>
    </row>
    <row r="78" spans="1:23" x14ac:dyDescent="0.25">
      <c r="A78" s="10" t="s">
        <v>64</v>
      </c>
      <c r="B78" s="8">
        <v>183.92338115999996</v>
      </c>
      <c r="C78" s="8">
        <v>171.87568632000003</v>
      </c>
      <c r="D78" s="8">
        <v>181.48666032</v>
      </c>
      <c r="E78" s="8">
        <v>186.4080486</v>
      </c>
      <c r="F78" s="8">
        <v>208.97737128</v>
      </c>
      <c r="G78" s="8">
        <v>216.18314316000001</v>
      </c>
      <c r="H78" s="8">
        <v>234.85185143999996</v>
      </c>
      <c r="I78" s="8">
        <v>246.646868256</v>
      </c>
      <c r="J78" s="8">
        <v>233.00213097600002</v>
      </c>
      <c r="K78" s="8">
        <v>205.32783599999996</v>
      </c>
      <c r="L78" s="8">
        <v>232.30643169599998</v>
      </c>
      <c r="M78" s="8">
        <v>230.61772857599993</v>
      </c>
      <c r="N78" s="8">
        <v>230.63567313600001</v>
      </c>
      <c r="O78" s="8">
        <v>232.64119029600005</v>
      </c>
      <c r="P78" s="8">
        <v>250.32449397599999</v>
      </c>
      <c r="Q78" s="8">
        <v>234.11381385600001</v>
      </c>
      <c r="R78" s="8">
        <v>231.57128721600003</v>
      </c>
      <c r="S78" s="8">
        <v>238.09181068799998</v>
      </c>
      <c r="T78" s="8">
        <v>227.388431016</v>
      </c>
      <c r="U78" s="8">
        <v>246.36978280800002</v>
      </c>
      <c r="V78" s="8">
        <v>250.53489316800005</v>
      </c>
      <c r="W78" s="8">
        <v>267.05220048000001</v>
      </c>
    </row>
    <row r="79" spans="1:23" x14ac:dyDescent="0.25">
      <c r="A79" s="15" t="s">
        <v>37</v>
      </c>
      <c r="B79" s="16">
        <f>SUM(B80:B81)</f>
        <v>3.4675199999999999</v>
      </c>
      <c r="C79" s="16">
        <f t="shared" ref="C79:W79" si="18">SUM(C80:C81)</f>
        <v>0.72240000000000004</v>
      </c>
      <c r="D79" s="16">
        <f t="shared" si="18"/>
        <v>1.0835999999999999</v>
      </c>
      <c r="E79" s="16">
        <f t="shared" si="18"/>
        <v>3.4675199999999999</v>
      </c>
      <c r="F79" s="16">
        <f t="shared" si="18"/>
        <v>9.3189600000000006</v>
      </c>
      <c r="G79" s="16">
        <f t="shared" si="18"/>
        <v>12.42094</v>
      </c>
      <c r="H79" s="16">
        <f t="shared" si="18"/>
        <v>12.05974</v>
      </c>
      <c r="I79" s="16">
        <f t="shared" si="18"/>
        <v>15.816839999999999</v>
      </c>
      <c r="J79" s="16">
        <f t="shared" si="18"/>
        <v>12.280799999999999</v>
      </c>
      <c r="K79" s="16">
        <f t="shared" si="18"/>
        <v>11.269439999999999</v>
      </c>
      <c r="L79" s="16">
        <f t="shared" si="18"/>
        <v>15.892799999999999</v>
      </c>
      <c r="M79" s="16">
        <f t="shared" si="18"/>
        <v>12.786479999999999</v>
      </c>
      <c r="N79" s="16">
        <f t="shared" si="18"/>
        <v>8.9577600000000004</v>
      </c>
      <c r="O79" s="16">
        <f t="shared" si="18"/>
        <v>17.265360000000001</v>
      </c>
      <c r="P79" s="16">
        <f t="shared" si="18"/>
        <v>34.891919999999999</v>
      </c>
      <c r="Q79" s="16">
        <f t="shared" si="18"/>
        <v>36.013480000000001</v>
      </c>
      <c r="R79" s="16">
        <f t="shared" si="18"/>
        <v>24.965520000000001</v>
      </c>
      <c r="S79" s="16">
        <f t="shared" si="18"/>
        <v>25.657859999999999</v>
      </c>
      <c r="T79" s="16">
        <f t="shared" si="18"/>
        <v>20.282609999999998</v>
      </c>
      <c r="U79" s="16">
        <f t="shared" si="18"/>
        <v>29.24136</v>
      </c>
      <c r="V79" s="16">
        <f t="shared" si="18"/>
        <v>27.664619999999999</v>
      </c>
      <c r="W79" s="16">
        <f t="shared" si="18"/>
        <v>27.162929999999999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3.4675199999999999</v>
      </c>
      <c r="C81" s="8">
        <f t="shared" si="20"/>
        <v>0.72240000000000004</v>
      </c>
      <c r="D81" s="8">
        <f t="shared" si="20"/>
        <v>1.0835999999999999</v>
      </c>
      <c r="E81" s="8">
        <f t="shared" si="20"/>
        <v>3.4675199999999999</v>
      </c>
      <c r="F81" s="8">
        <f t="shared" si="20"/>
        <v>9.3189600000000006</v>
      </c>
      <c r="G81" s="8">
        <f t="shared" si="20"/>
        <v>12.42094</v>
      </c>
      <c r="H81" s="8">
        <f t="shared" si="20"/>
        <v>12.05974</v>
      </c>
      <c r="I81" s="8">
        <f t="shared" si="20"/>
        <v>15.816839999999999</v>
      </c>
      <c r="J81" s="8">
        <f t="shared" si="20"/>
        <v>12.280799999999999</v>
      </c>
      <c r="K81" s="8">
        <f t="shared" si="20"/>
        <v>11.269439999999999</v>
      </c>
      <c r="L81" s="8">
        <f t="shared" si="20"/>
        <v>15.892799999999999</v>
      </c>
      <c r="M81" s="8">
        <f t="shared" si="20"/>
        <v>12.786479999999999</v>
      </c>
      <c r="N81" s="8">
        <f t="shared" si="20"/>
        <v>8.9577600000000004</v>
      </c>
      <c r="O81" s="8">
        <f t="shared" si="20"/>
        <v>17.265360000000001</v>
      </c>
      <c r="P81" s="8">
        <f t="shared" si="20"/>
        <v>34.891919999999999</v>
      </c>
      <c r="Q81" s="8">
        <f t="shared" si="20"/>
        <v>36.013480000000001</v>
      </c>
      <c r="R81" s="8">
        <f t="shared" si="20"/>
        <v>24.965520000000001</v>
      </c>
      <c r="S81" s="8">
        <f t="shared" si="20"/>
        <v>25.657859999999999</v>
      </c>
      <c r="T81" s="8">
        <f t="shared" si="20"/>
        <v>20.282609999999998</v>
      </c>
      <c r="U81" s="8">
        <f t="shared" si="20"/>
        <v>29.24136</v>
      </c>
      <c r="V81" s="8">
        <f t="shared" si="20"/>
        <v>27.664619999999999</v>
      </c>
      <c r="W81" s="8">
        <f t="shared" si="20"/>
        <v>27.162929999999999</v>
      </c>
    </row>
    <row r="82" spans="1:23" x14ac:dyDescent="0.25">
      <c r="A82" s="17" t="s">
        <v>40</v>
      </c>
      <c r="B82" s="16">
        <f t="shared" ref="B82:W82" si="21">B31</f>
        <v>110.20346000000001</v>
      </c>
      <c r="C82" s="16">
        <f t="shared" si="21"/>
        <v>123.31506</v>
      </c>
      <c r="D82" s="16">
        <f t="shared" si="21"/>
        <v>114.61960000000001</v>
      </c>
      <c r="E82" s="16">
        <f t="shared" si="21"/>
        <v>95.922569999999993</v>
      </c>
      <c r="F82" s="16">
        <f t="shared" si="21"/>
        <v>118.55328</v>
      </c>
      <c r="G82" s="16">
        <f t="shared" si="21"/>
        <v>113.04568</v>
      </c>
      <c r="H82" s="16">
        <f t="shared" si="21"/>
        <v>105.63330000000001</v>
      </c>
      <c r="I82" s="16">
        <f t="shared" si="21"/>
        <v>82.771739999999994</v>
      </c>
      <c r="J82" s="16">
        <f t="shared" si="21"/>
        <v>140.76719</v>
      </c>
      <c r="K82" s="16">
        <f t="shared" si="21"/>
        <v>227.78382999999999</v>
      </c>
      <c r="L82" s="16">
        <f t="shared" si="21"/>
        <v>257.94418999999999</v>
      </c>
      <c r="M82" s="16">
        <f t="shared" si="21"/>
        <v>244.24871999999999</v>
      </c>
      <c r="N82" s="16">
        <f t="shared" si="21"/>
        <v>232.87096</v>
      </c>
      <c r="O82" s="16">
        <f t="shared" si="21"/>
        <v>265.38920000000002</v>
      </c>
      <c r="P82" s="16">
        <f t="shared" si="21"/>
        <v>251.20687000000001</v>
      </c>
      <c r="Q82" s="16">
        <f t="shared" si="21"/>
        <v>207.19347999999999</v>
      </c>
      <c r="R82" s="16">
        <f t="shared" si="21"/>
        <v>250.76891000000001</v>
      </c>
      <c r="S82" s="16">
        <f t="shared" si="21"/>
        <v>224.22498999999999</v>
      </c>
      <c r="T82" s="16">
        <f t="shared" si="21"/>
        <v>253.59569999999999</v>
      </c>
      <c r="U82" s="16">
        <f t="shared" si="21"/>
        <v>233.94168999999999</v>
      </c>
      <c r="V82" s="16">
        <f t="shared" si="21"/>
        <v>181.61033</v>
      </c>
      <c r="W82" s="16">
        <f t="shared" si="21"/>
        <v>217.64100999999999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1403.011192136925</v>
      </c>
      <c r="C84" s="16">
        <f t="shared" ref="C84:W84" si="23">SUM(C85:C88)</f>
        <v>1487.3612905843415</v>
      </c>
      <c r="D84" s="16">
        <f t="shared" si="23"/>
        <v>1517.4240043437505</v>
      </c>
      <c r="E84" s="16">
        <f t="shared" si="23"/>
        <v>1514.7669393748829</v>
      </c>
      <c r="F84" s="16">
        <f t="shared" si="23"/>
        <v>1485.3698493436395</v>
      </c>
      <c r="G84" s="16">
        <f t="shared" si="23"/>
        <v>1281.4037592574584</v>
      </c>
      <c r="H84" s="16">
        <f t="shared" si="23"/>
        <v>1571.5130046789534</v>
      </c>
      <c r="I84" s="16">
        <f t="shared" si="23"/>
        <v>2595.214928491986</v>
      </c>
      <c r="J84" s="16">
        <f t="shared" si="23"/>
        <v>2177.8801388186353</v>
      </c>
      <c r="K84" s="16">
        <f t="shared" si="23"/>
        <v>1220.1840103362201</v>
      </c>
      <c r="L84" s="16">
        <f t="shared" si="23"/>
        <v>1250.6756919044929</v>
      </c>
      <c r="M84" s="16">
        <f t="shared" si="23"/>
        <v>2199.8012101170634</v>
      </c>
      <c r="N84" s="16">
        <f t="shared" si="23"/>
        <v>2324.8005848127568</v>
      </c>
      <c r="O84" s="16">
        <f t="shared" si="23"/>
        <v>2031.3774476834235</v>
      </c>
      <c r="P84" s="16">
        <f t="shared" si="23"/>
        <v>2117.741367495878</v>
      </c>
      <c r="Q84" s="16">
        <f t="shared" si="23"/>
        <v>2387.1135086626823</v>
      </c>
      <c r="R84" s="16">
        <f t="shared" si="23"/>
        <v>2150.0358948804078</v>
      </c>
      <c r="S84" s="16">
        <f t="shared" si="23"/>
        <v>2379.3001860807094</v>
      </c>
      <c r="T84" s="16">
        <f t="shared" si="23"/>
        <v>2145.9257448220819</v>
      </c>
      <c r="U84" s="16">
        <f t="shared" si="23"/>
        <v>2369.3029889402837</v>
      </c>
      <c r="V84" s="16">
        <f t="shared" si="23"/>
        <v>2225.9371667890559</v>
      </c>
      <c r="W84" s="16">
        <f t="shared" si="23"/>
        <v>2088.3841256977316</v>
      </c>
    </row>
    <row r="85" spans="1:23" x14ac:dyDescent="0.25">
      <c r="A85" s="9" t="s">
        <v>69</v>
      </c>
      <c r="B85" s="8">
        <v>355.85729388738542</v>
      </c>
      <c r="C85" s="8">
        <v>357.64031754287242</v>
      </c>
      <c r="D85" s="8">
        <v>352.29425735570589</v>
      </c>
      <c r="E85" s="8">
        <v>361.00223782598977</v>
      </c>
      <c r="F85" s="8">
        <v>424.00075505611341</v>
      </c>
      <c r="G85" s="8">
        <v>443.55587875084137</v>
      </c>
      <c r="H85" s="8">
        <v>596.43426800236693</v>
      </c>
      <c r="I85" s="8">
        <v>598.16060016333734</v>
      </c>
      <c r="J85" s="8">
        <v>520.61373430956769</v>
      </c>
      <c r="K85" s="8">
        <v>305.43501481266276</v>
      </c>
      <c r="L85" s="8">
        <v>327.54269190126161</v>
      </c>
      <c r="M85" s="8">
        <v>380.91958824796666</v>
      </c>
      <c r="N85" s="8">
        <v>457.8657062157418</v>
      </c>
      <c r="O85" s="8">
        <v>516.1216661889822</v>
      </c>
      <c r="P85" s="8">
        <v>464.64549767488052</v>
      </c>
      <c r="Q85" s="8">
        <v>576.44044203750627</v>
      </c>
      <c r="R85" s="8">
        <v>512.2330217984919</v>
      </c>
      <c r="S85" s="8">
        <v>492.11078092811454</v>
      </c>
      <c r="T85" s="8">
        <v>539.49291209541354</v>
      </c>
      <c r="U85" s="8">
        <v>602.24934111408311</v>
      </c>
      <c r="V85" s="8">
        <v>579.45406285594845</v>
      </c>
      <c r="W85" s="8">
        <v>655.59385500781013</v>
      </c>
    </row>
    <row r="86" spans="1:23" x14ac:dyDescent="0.25">
      <c r="A86" s="9" t="s">
        <v>70</v>
      </c>
      <c r="B86" s="8">
        <v>1032.3552315828731</v>
      </c>
      <c r="C86" s="8">
        <v>1113.9689730414691</v>
      </c>
      <c r="D86" s="8">
        <v>1147.075080321378</v>
      </c>
      <c r="E86" s="8">
        <v>1136.516701548893</v>
      </c>
      <c r="F86" s="8">
        <v>1043.255760954193</v>
      </c>
      <c r="G86" s="8">
        <v>820.52654717328369</v>
      </c>
      <c r="H86" s="8">
        <v>958.90140334325326</v>
      </c>
      <c r="I86" s="8">
        <v>1981.0089949953151</v>
      </c>
      <c r="J86" s="8">
        <v>1641.3677378424011</v>
      </c>
      <c r="K86" s="8">
        <v>902.32632885689077</v>
      </c>
      <c r="L86" s="8">
        <v>908.68633333656453</v>
      </c>
      <c r="M86" s="8">
        <v>1803.68695520243</v>
      </c>
      <c r="N86" s="8">
        <v>1852.1823534736061</v>
      </c>
      <c r="O86" s="8">
        <v>1500.344805441659</v>
      </c>
      <c r="P86" s="8">
        <v>1639.0012737402769</v>
      </c>
      <c r="Q86" s="8">
        <v>1796.515082078012</v>
      </c>
      <c r="R86" s="8">
        <v>1623.852516675503</v>
      </c>
      <c r="S86" s="8">
        <v>1869.7771323521099</v>
      </c>
      <c r="T86" s="8">
        <v>1588.1942690115879</v>
      </c>
      <c r="U86" s="8">
        <v>1749.4935403101881</v>
      </c>
      <c r="V86" s="8">
        <v>1629.425217587763</v>
      </c>
      <c r="W86" s="8">
        <v>1412.637565824125</v>
      </c>
    </row>
    <row r="87" spans="1:23" x14ac:dyDescent="0.25">
      <c r="A87" s="9" t="s">
        <v>71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</row>
    <row r="88" spans="1:23" x14ac:dyDescent="0.25">
      <c r="A88" s="9" t="s">
        <v>67</v>
      </c>
      <c r="B88" s="8">
        <v>14.798666666666669</v>
      </c>
      <c r="C88" s="8">
        <v>15.752000000000001</v>
      </c>
      <c r="D88" s="8">
        <v>18.05466666666667</v>
      </c>
      <c r="E88" s="8">
        <v>17.248000000000001</v>
      </c>
      <c r="F88" s="8">
        <v>18.11333333333333</v>
      </c>
      <c r="G88" s="8">
        <v>17.321333333333332</v>
      </c>
      <c r="H88" s="8">
        <v>16.17733333333333</v>
      </c>
      <c r="I88" s="8">
        <v>16.045333333333339</v>
      </c>
      <c r="J88" s="8">
        <v>15.898666666666671</v>
      </c>
      <c r="K88" s="8">
        <v>12.42266666666667</v>
      </c>
      <c r="L88" s="8">
        <v>14.446666666666671</v>
      </c>
      <c r="M88" s="8">
        <v>15.194666666666659</v>
      </c>
      <c r="N88" s="8">
        <v>14.75252512340859</v>
      </c>
      <c r="O88" s="8">
        <v>14.91097605278245</v>
      </c>
      <c r="P88" s="8">
        <v>14.09459608072016</v>
      </c>
      <c r="Q88" s="8">
        <v>14.15798454716383</v>
      </c>
      <c r="R88" s="8">
        <v>13.950356406412769</v>
      </c>
      <c r="S88" s="8">
        <v>17.412272800485081</v>
      </c>
      <c r="T88" s="8">
        <v>18.238563715080691</v>
      </c>
      <c r="U88" s="8">
        <v>17.560107516012579</v>
      </c>
      <c r="V88" s="8">
        <v>17.057886345344428</v>
      </c>
      <c r="W88" s="8">
        <v>20.152704865796899</v>
      </c>
    </row>
    <row r="89" spans="1:23" x14ac:dyDescent="0.25">
      <c r="A89" s="18" t="s">
        <v>42</v>
      </c>
      <c r="B89" s="16">
        <f t="shared" ref="B89:W89" si="24">B42</f>
        <v>35.227310000000003</v>
      </c>
      <c r="C89" s="16">
        <f t="shared" si="24"/>
        <v>34.265439999999998</v>
      </c>
      <c r="D89" s="16">
        <f t="shared" si="24"/>
        <v>41.386049999999997</v>
      </c>
      <c r="E89" s="16">
        <f t="shared" si="24"/>
        <v>40.762729999999998</v>
      </c>
      <c r="F89" s="16">
        <f t="shared" si="24"/>
        <v>40.796619999999997</v>
      </c>
      <c r="G89" s="16">
        <f t="shared" si="24"/>
        <v>51.874650000000003</v>
      </c>
      <c r="H89" s="16">
        <f t="shared" si="24"/>
        <v>39.939399999999999</v>
      </c>
      <c r="I89" s="16">
        <f t="shared" si="24"/>
        <v>52.576099999999997</v>
      </c>
      <c r="J89" s="16">
        <f t="shared" si="24"/>
        <v>41.825800000000001</v>
      </c>
      <c r="K89" s="16">
        <f t="shared" si="24"/>
        <v>47.370280000000001</v>
      </c>
      <c r="L89" s="16">
        <f t="shared" si="24"/>
        <v>37.934130000000003</v>
      </c>
      <c r="M89" s="16">
        <f t="shared" si="24"/>
        <v>38.657530000000001</v>
      </c>
      <c r="N89" s="16">
        <f t="shared" si="24"/>
        <v>41.074199999999998</v>
      </c>
      <c r="O89" s="16">
        <f t="shared" si="24"/>
        <v>48.255360000000003</v>
      </c>
      <c r="P89" s="16">
        <f t="shared" si="24"/>
        <v>78.998570000000001</v>
      </c>
      <c r="Q89" s="16">
        <f t="shared" si="24"/>
        <v>61.50779</v>
      </c>
      <c r="R89" s="16">
        <f t="shared" si="24"/>
        <v>57.003860000000003</v>
      </c>
      <c r="S89" s="16">
        <f t="shared" si="24"/>
        <v>52.583959999999998</v>
      </c>
      <c r="T89" s="16">
        <f t="shared" si="24"/>
        <v>55.272440000000003</v>
      </c>
      <c r="U89" s="16">
        <f t="shared" si="24"/>
        <v>67.499719999999996</v>
      </c>
      <c r="V89" s="16">
        <f t="shared" si="24"/>
        <v>104.27146999999999</v>
      </c>
      <c r="W89" s="16">
        <f t="shared" si="24"/>
        <v>115.18733</v>
      </c>
    </row>
    <row r="90" spans="1:23" x14ac:dyDescent="0.25">
      <c r="A90" s="18" t="s">
        <v>65</v>
      </c>
      <c r="B90" s="16">
        <f t="shared" ref="B90:W90" si="25">B43</f>
        <v>1.1339600000000001</v>
      </c>
      <c r="C90" s="16">
        <f t="shared" si="25"/>
        <v>1.54199</v>
      </c>
      <c r="D90" s="16">
        <f t="shared" si="25"/>
        <v>1.3829400000000001</v>
      </c>
      <c r="E90" s="16">
        <f t="shared" si="25"/>
        <v>3.6984599999999999</v>
      </c>
      <c r="F90" s="16">
        <f t="shared" si="25"/>
        <v>1.9114899999999999</v>
      </c>
      <c r="G90" s="16">
        <f t="shared" si="25"/>
        <v>3.6008</v>
      </c>
      <c r="H90" s="16">
        <f t="shared" si="25"/>
        <v>3.2864499999999999</v>
      </c>
      <c r="I90" s="16">
        <f t="shared" si="25"/>
        <v>0.66002000000000005</v>
      </c>
      <c r="J90" s="16">
        <f t="shared" si="25"/>
        <v>0.64146999999999998</v>
      </c>
      <c r="K90" s="16">
        <f t="shared" si="25"/>
        <v>0.70009999999999994</v>
      </c>
      <c r="L90" s="16">
        <f t="shared" si="25"/>
        <v>1.4631700000000001</v>
      </c>
      <c r="M90" s="16">
        <f t="shared" si="25"/>
        <v>4.4496399999999996</v>
      </c>
      <c r="N90" s="16">
        <f t="shared" si="25"/>
        <v>1.0241899999999999</v>
      </c>
      <c r="O90" s="16">
        <f t="shared" si="25"/>
        <v>0.77164999999999995</v>
      </c>
      <c r="P90" s="16">
        <f t="shared" si="25"/>
        <v>1.95526</v>
      </c>
      <c r="Q90" s="16">
        <f t="shared" si="25"/>
        <v>5.7214299999999998</v>
      </c>
      <c r="R90" s="16">
        <f t="shared" si="25"/>
        <v>0.63917999999999997</v>
      </c>
      <c r="S90" s="16">
        <f t="shared" si="25"/>
        <v>1.2622199999999999</v>
      </c>
      <c r="T90" s="16">
        <f t="shared" si="25"/>
        <v>0.86853000000000002</v>
      </c>
      <c r="U90" s="16">
        <f t="shared" si="25"/>
        <v>1.6807099999999999</v>
      </c>
      <c r="V90" s="16">
        <f t="shared" si="25"/>
        <v>2.10853</v>
      </c>
      <c r="W90" s="16">
        <f t="shared" si="25"/>
        <v>2.4482599999999999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363.98025108000002</v>
      </c>
      <c r="C92" s="16">
        <f t="shared" ref="C92:W92" si="27">SUM(C93:C94)</f>
        <v>411.06456503999993</v>
      </c>
      <c r="D92" s="16">
        <f t="shared" si="27"/>
        <v>432.60090336000007</v>
      </c>
      <c r="E92" s="16">
        <f t="shared" si="27"/>
        <v>444.55766760000006</v>
      </c>
      <c r="F92" s="16">
        <f t="shared" si="27"/>
        <v>463.69558728000004</v>
      </c>
      <c r="G92" s="16">
        <f t="shared" si="27"/>
        <v>596.01796488000002</v>
      </c>
      <c r="H92" s="16">
        <f t="shared" si="27"/>
        <v>598.95557784000005</v>
      </c>
      <c r="I92" s="16">
        <f t="shared" si="27"/>
        <v>578.15533620000019</v>
      </c>
      <c r="J92" s="16">
        <f t="shared" si="27"/>
        <v>516.16817784000011</v>
      </c>
      <c r="K92" s="16">
        <f t="shared" si="27"/>
        <v>513.14935284000012</v>
      </c>
      <c r="L92" s="16">
        <f t="shared" si="27"/>
        <v>594.22849560000009</v>
      </c>
      <c r="M92" s="16">
        <f t="shared" si="27"/>
        <v>619.25576328000011</v>
      </c>
      <c r="N92" s="16">
        <f t="shared" si="27"/>
        <v>576.02714976000004</v>
      </c>
      <c r="O92" s="16">
        <f t="shared" si="27"/>
        <v>489.52842156000008</v>
      </c>
      <c r="P92" s="16">
        <f t="shared" si="27"/>
        <v>267.43867272</v>
      </c>
      <c r="Q92" s="16">
        <f t="shared" si="27"/>
        <v>485.43831288000001</v>
      </c>
      <c r="R92" s="16">
        <f t="shared" si="27"/>
        <v>804.96878112000013</v>
      </c>
      <c r="S92" s="16">
        <f t="shared" si="27"/>
        <v>874.53290556000002</v>
      </c>
      <c r="T92" s="16">
        <f t="shared" si="27"/>
        <v>1019.6311341600003</v>
      </c>
      <c r="U92" s="16">
        <f t="shared" si="27"/>
        <v>990.29470140000035</v>
      </c>
      <c r="V92" s="16">
        <f t="shared" si="27"/>
        <v>742.03728156000011</v>
      </c>
      <c r="W92" s="16">
        <f t="shared" si="27"/>
        <v>781.82285940000031</v>
      </c>
    </row>
    <row r="93" spans="1:23" x14ac:dyDescent="0.25">
      <c r="A93" s="9" t="s">
        <v>73</v>
      </c>
      <c r="B93" s="8">
        <v>71.439839999999975</v>
      </c>
      <c r="C93" s="8">
        <v>93.843995039999996</v>
      </c>
      <c r="D93" s="8">
        <v>84.360356280000019</v>
      </c>
      <c r="E93" s="8">
        <v>96.619277519999997</v>
      </c>
      <c r="F93" s="8">
        <v>103.22823923999999</v>
      </c>
      <c r="G93" s="8">
        <v>139.77359999999999</v>
      </c>
      <c r="H93" s="8">
        <v>158.41008000000002</v>
      </c>
      <c r="I93" s="8">
        <v>198.60508475999998</v>
      </c>
      <c r="J93" s="8">
        <v>229.63715352</v>
      </c>
      <c r="K93" s="8">
        <v>108.61211123999999</v>
      </c>
      <c r="L93" s="8">
        <v>145.85064552</v>
      </c>
      <c r="M93" s="8">
        <v>167.573016</v>
      </c>
      <c r="N93" s="8">
        <v>189.29538648000002</v>
      </c>
      <c r="O93" s="8">
        <v>211.01775696000004</v>
      </c>
      <c r="P93" s="8">
        <v>232.74038628000002</v>
      </c>
      <c r="Q93" s="8">
        <v>245.60758152</v>
      </c>
      <c r="R93" s="8">
        <v>288.86544000000009</v>
      </c>
      <c r="S93" s="8">
        <v>318.66801876000005</v>
      </c>
      <c r="T93" s="8">
        <v>379.33234956000018</v>
      </c>
      <c r="U93" s="8">
        <v>371.24152884000023</v>
      </c>
      <c r="V93" s="8">
        <v>163.05988176000008</v>
      </c>
      <c r="W93" s="8">
        <v>186.08758236000003</v>
      </c>
    </row>
    <row r="94" spans="1:23" x14ac:dyDescent="0.25">
      <c r="A94" s="11" t="s">
        <v>74</v>
      </c>
      <c r="B94" s="12">
        <v>292.54041108000001</v>
      </c>
      <c r="C94" s="12">
        <v>317.22056999999995</v>
      </c>
      <c r="D94" s="12">
        <v>348.24054708000006</v>
      </c>
      <c r="E94" s="12">
        <v>347.93839008000009</v>
      </c>
      <c r="F94" s="12">
        <v>360.46734804000005</v>
      </c>
      <c r="G94" s="12">
        <v>456.24436488000003</v>
      </c>
      <c r="H94" s="12">
        <v>440.54549784</v>
      </c>
      <c r="I94" s="12">
        <v>379.55025144000018</v>
      </c>
      <c r="J94" s="12">
        <v>286.53102432000009</v>
      </c>
      <c r="K94" s="12">
        <v>404.53724160000019</v>
      </c>
      <c r="L94" s="12">
        <v>448.37785008000014</v>
      </c>
      <c r="M94" s="12">
        <v>451.68274728000011</v>
      </c>
      <c r="N94" s="12">
        <v>386.73176328</v>
      </c>
      <c r="O94" s="12">
        <v>278.51066460000004</v>
      </c>
      <c r="P94" s="12">
        <v>34.698286440000004</v>
      </c>
      <c r="Q94" s="12">
        <v>239.83073136000002</v>
      </c>
      <c r="R94" s="12">
        <v>516.1033411200001</v>
      </c>
      <c r="S94" s="12">
        <v>555.86488680000002</v>
      </c>
      <c r="T94" s="12">
        <v>640.29878460000009</v>
      </c>
      <c r="U94" s="12">
        <v>619.05317256000012</v>
      </c>
      <c r="V94" s="12">
        <v>578.97739980000006</v>
      </c>
      <c r="W94" s="12">
        <v>595.73527704000026</v>
      </c>
    </row>
    <row r="96" spans="1:23" x14ac:dyDescent="0.25">
      <c r="A96" s="4" t="s">
        <v>114</v>
      </c>
      <c r="B96" s="5">
        <f>SUM(B97,B131,B136,B137,B138,B139)</f>
        <v>18.198251535073105</v>
      </c>
      <c r="C96" s="5">
        <f t="shared" ref="C96:W96" si="28">SUM(C97,C131,C136,C137,C138,C139)</f>
        <v>-4.1627067723416697</v>
      </c>
      <c r="D96" s="5">
        <f t="shared" si="28"/>
        <v>-43.669975163751381</v>
      </c>
      <c r="E96" s="5">
        <f t="shared" si="28"/>
        <v>0.96040071711522135</v>
      </c>
      <c r="F96" s="5">
        <f t="shared" si="28"/>
        <v>-66.768559167639978</v>
      </c>
      <c r="G96" s="5">
        <f t="shared" si="28"/>
        <v>-138.24535731345847</v>
      </c>
      <c r="H96" s="5">
        <f t="shared" si="28"/>
        <v>-89.434011758953005</v>
      </c>
      <c r="I96" s="5">
        <f t="shared" si="28"/>
        <v>-89.39171021998385</v>
      </c>
      <c r="J96" s="5">
        <f t="shared" si="28"/>
        <v>-95.521234026637174</v>
      </c>
      <c r="K96" s="5">
        <f t="shared" si="28"/>
        <v>-63.504184708223178</v>
      </c>
      <c r="L96" s="5">
        <f t="shared" si="28"/>
        <v>-67.536595732494092</v>
      </c>
      <c r="M96" s="5">
        <f t="shared" si="28"/>
        <v>-52.3256754730631</v>
      </c>
      <c r="N96" s="5">
        <f t="shared" si="28"/>
        <v>-69.545725608757834</v>
      </c>
      <c r="O96" s="5">
        <f t="shared" si="28"/>
        <v>-62.817021847424499</v>
      </c>
      <c r="P96" s="5">
        <f t="shared" si="28"/>
        <v>-78.713077371880374</v>
      </c>
      <c r="Q96" s="5">
        <f t="shared" si="28"/>
        <v>-87.598239606682597</v>
      </c>
      <c r="R96" s="5">
        <f t="shared" si="28"/>
        <v>-49.667196036409486</v>
      </c>
      <c r="S96" s="5">
        <f t="shared" si="28"/>
        <v>-96.30693890070917</v>
      </c>
      <c r="T96" s="5">
        <f t="shared" si="28"/>
        <v>-121.7454431140831</v>
      </c>
      <c r="U96" s="5">
        <f t="shared" si="28"/>
        <v>-146.41396210428363</v>
      </c>
      <c r="V96" s="5">
        <f t="shared" si="28"/>
        <v>-121.08194689305878</v>
      </c>
      <c r="W96" s="5">
        <f t="shared" si="28"/>
        <v>-109.32872667773013</v>
      </c>
    </row>
    <row r="97" spans="1:23" x14ac:dyDescent="0.25">
      <c r="A97" s="13" t="s">
        <v>79</v>
      </c>
      <c r="B97" s="14">
        <f>SUM(B98,B129,B130)</f>
        <v>12.568694751998436</v>
      </c>
      <c r="C97" s="14">
        <f t="shared" ref="C97:W97" si="29">SUM(C98,C129,C130)</f>
        <v>-8.6344511480000961</v>
      </c>
      <c r="D97" s="14">
        <f t="shared" si="29"/>
        <v>-50.608727460000836</v>
      </c>
      <c r="E97" s="14">
        <f t="shared" si="29"/>
        <v>-2.9089523080017585</v>
      </c>
      <c r="F97" s="14">
        <f t="shared" si="29"/>
        <v>-74.401942544000264</v>
      </c>
      <c r="G97" s="14">
        <f t="shared" si="29"/>
        <v>-145.18398317600008</v>
      </c>
      <c r="H97" s="14">
        <f t="shared" si="29"/>
        <v>-93.405659239999395</v>
      </c>
      <c r="I97" s="14">
        <f t="shared" si="29"/>
        <v>-96.605855527997988</v>
      </c>
      <c r="J97" s="14">
        <f t="shared" si="29"/>
        <v>-99.395087368001583</v>
      </c>
      <c r="K97" s="14">
        <f t="shared" si="29"/>
        <v>-71.346311532002758</v>
      </c>
      <c r="L97" s="14">
        <f t="shared" si="29"/>
        <v>-67.985028228001156</v>
      </c>
      <c r="M97" s="14">
        <f t="shared" si="29"/>
        <v>-56.361662075999703</v>
      </c>
      <c r="N97" s="14">
        <f t="shared" si="29"/>
        <v>-71.479791036001373</v>
      </c>
      <c r="O97" s="14">
        <f t="shared" si="29"/>
        <v>-65.510762604000803</v>
      </c>
      <c r="P97" s="14">
        <f t="shared" si="29"/>
        <v>-83.384337156002744</v>
      </c>
      <c r="Q97" s="14">
        <f t="shared" si="29"/>
        <v>-89.953108064000318</v>
      </c>
      <c r="R97" s="14">
        <f t="shared" si="29"/>
        <v>-45.417010036001514</v>
      </c>
      <c r="S97" s="14">
        <f t="shared" si="29"/>
        <v>-95.715227259999494</v>
      </c>
      <c r="T97" s="14">
        <f t="shared" si="29"/>
        <v>-118.11196413200065</v>
      </c>
      <c r="U97" s="14">
        <f t="shared" si="29"/>
        <v>-143.69515176399938</v>
      </c>
      <c r="V97" s="14">
        <f t="shared" si="29"/>
        <v>-122.96954854400292</v>
      </c>
      <c r="W97" s="14">
        <f t="shared" si="29"/>
        <v>-106.19999157999786</v>
      </c>
    </row>
    <row r="98" spans="1:23" x14ac:dyDescent="0.25">
      <c r="A98" s="9" t="s">
        <v>80</v>
      </c>
      <c r="B98" s="8">
        <f>SUM(B99,B116,B122,B126)</f>
        <v>12.568694751998436</v>
      </c>
      <c r="C98" s="8">
        <f t="shared" ref="C98:W98" si="30">SUM(C99,C116,C122,C126)</f>
        <v>-8.6344511480000961</v>
      </c>
      <c r="D98" s="8">
        <f t="shared" si="30"/>
        <v>-50.608727460000836</v>
      </c>
      <c r="E98" s="8">
        <f t="shared" si="30"/>
        <v>-2.9089523080017585</v>
      </c>
      <c r="F98" s="8">
        <f t="shared" si="30"/>
        <v>-74.401942544000264</v>
      </c>
      <c r="G98" s="8">
        <f t="shared" si="30"/>
        <v>-145.18398317600008</v>
      </c>
      <c r="H98" s="8">
        <f t="shared" si="30"/>
        <v>-93.405659239999395</v>
      </c>
      <c r="I98" s="8">
        <f t="shared" si="30"/>
        <v>-96.605855527997988</v>
      </c>
      <c r="J98" s="8">
        <f t="shared" si="30"/>
        <v>-99.395087368001583</v>
      </c>
      <c r="K98" s="8">
        <f t="shared" si="30"/>
        <v>-71.346311532002758</v>
      </c>
      <c r="L98" s="8">
        <f t="shared" si="30"/>
        <v>-67.985028228001156</v>
      </c>
      <c r="M98" s="8">
        <f t="shared" si="30"/>
        <v>-56.361662075999703</v>
      </c>
      <c r="N98" s="8">
        <f t="shared" si="30"/>
        <v>-71.479791036001373</v>
      </c>
      <c r="O98" s="8">
        <f t="shared" si="30"/>
        <v>-65.510762604000803</v>
      </c>
      <c r="P98" s="8">
        <f t="shared" si="30"/>
        <v>-83.384337156002744</v>
      </c>
      <c r="Q98" s="8">
        <f t="shared" si="30"/>
        <v>-89.953108064000318</v>
      </c>
      <c r="R98" s="8">
        <f t="shared" si="30"/>
        <v>-45.417010036001514</v>
      </c>
      <c r="S98" s="8">
        <f t="shared" si="30"/>
        <v>-95.715227259999494</v>
      </c>
      <c r="T98" s="8">
        <f t="shared" si="30"/>
        <v>-118.11196413200065</v>
      </c>
      <c r="U98" s="8">
        <f t="shared" si="30"/>
        <v>-143.69515176399938</v>
      </c>
      <c r="V98" s="8">
        <f t="shared" si="30"/>
        <v>-122.96954854400292</v>
      </c>
      <c r="W98" s="8">
        <f t="shared" si="30"/>
        <v>-106.19999157999786</v>
      </c>
    </row>
    <row r="99" spans="1:23" x14ac:dyDescent="0.25">
      <c r="A99" s="15" t="s">
        <v>81</v>
      </c>
      <c r="B99" s="16">
        <f t="shared" ref="B99:W99" si="31">(B6+B10)-B52</f>
        <v>-68.945725688001403</v>
      </c>
      <c r="C99" s="16">
        <f t="shared" si="31"/>
        <v>-85.150230043999727</v>
      </c>
      <c r="D99" s="16">
        <f t="shared" si="31"/>
        <v>-97.646040452001216</v>
      </c>
      <c r="E99" s="16">
        <f t="shared" si="31"/>
        <v>-78.446755716002372</v>
      </c>
      <c r="F99" s="16">
        <f t="shared" si="31"/>
        <v>-121.43526605600073</v>
      </c>
      <c r="G99" s="16">
        <f t="shared" si="31"/>
        <v>-166.27997480000067</v>
      </c>
      <c r="H99" s="16">
        <f t="shared" si="31"/>
        <v>-88.917899672000203</v>
      </c>
      <c r="I99" s="16">
        <f t="shared" si="31"/>
        <v>-94.217265991998829</v>
      </c>
      <c r="J99" s="16">
        <f t="shared" si="31"/>
        <v>-96.152487920001477</v>
      </c>
      <c r="K99" s="16">
        <f t="shared" si="31"/>
        <v>-67.28408102800222</v>
      </c>
      <c r="L99" s="16">
        <f t="shared" si="31"/>
        <v>-40.194618484000785</v>
      </c>
      <c r="M99" s="16">
        <f t="shared" si="31"/>
        <v>-31.133347827999387</v>
      </c>
      <c r="N99" s="16">
        <f t="shared" si="31"/>
        <v>-38.59142468400114</v>
      </c>
      <c r="O99" s="16">
        <f t="shared" si="31"/>
        <v>-11.728121668000313</v>
      </c>
      <c r="P99" s="16">
        <f t="shared" si="31"/>
        <v>-2.7329840040001727</v>
      </c>
      <c r="Q99" s="16">
        <f t="shared" si="31"/>
        <v>0.31424732800041966</v>
      </c>
      <c r="R99" s="16">
        <f t="shared" si="31"/>
        <v>43.052132115999939</v>
      </c>
      <c r="S99" s="16">
        <f t="shared" si="31"/>
        <v>12.250597084000219</v>
      </c>
      <c r="T99" s="16">
        <f t="shared" si="31"/>
        <v>-13.319533364000563</v>
      </c>
      <c r="U99" s="16">
        <f t="shared" si="31"/>
        <v>-22.677670811999633</v>
      </c>
      <c r="V99" s="16">
        <f t="shared" si="31"/>
        <v>-7.7432268640000075</v>
      </c>
      <c r="W99" s="16">
        <f t="shared" si="31"/>
        <v>5.3677909960006218</v>
      </c>
    </row>
    <row r="100" spans="1:23" x14ac:dyDescent="0.25">
      <c r="A100" s="19" t="s">
        <v>77</v>
      </c>
      <c r="B100" s="16">
        <f>SUM(B101:B103)</f>
        <v>-56.914706409711293</v>
      </c>
      <c r="C100" s="16">
        <f t="shared" ref="C100:W100" si="32">SUM(C101:C103)</f>
        <v>-71.796366338483097</v>
      </c>
      <c r="D100" s="16">
        <f t="shared" si="32"/>
        <v>-81.076602752177138</v>
      </c>
      <c r="E100" s="16">
        <f t="shared" si="32"/>
        <v>-64.578453421066158</v>
      </c>
      <c r="F100" s="16">
        <f t="shared" si="32"/>
        <v>-99.376177060830827</v>
      </c>
      <c r="G100" s="16">
        <f t="shared" si="32"/>
        <v>-132.09662073361505</v>
      </c>
      <c r="H100" s="16">
        <f t="shared" si="32"/>
        <v>-68.134210847961853</v>
      </c>
      <c r="I100" s="16">
        <f t="shared" si="32"/>
        <v>-70.538985800040948</v>
      </c>
      <c r="J100" s="16">
        <f t="shared" si="32"/>
        <v>-73.948597230582152</v>
      </c>
      <c r="K100" s="16">
        <f t="shared" si="32"/>
        <v>-54.106457436555843</v>
      </c>
      <c r="L100" s="16">
        <f t="shared" si="32"/>
        <v>-32.489811292471977</v>
      </c>
      <c r="M100" s="16">
        <f t="shared" si="32"/>
        <v>-23.852741680398356</v>
      </c>
      <c r="N100" s="16">
        <f t="shared" si="32"/>
        <v>-29.001249466936443</v>
      </c>
      <c r="O100" s="16">
        <f t="shared" si="32"/>
        <v>-8.5822673959094509</v>
      </c>
      <c r="P100" s="16">
        <f t="shared" si="32"/>
        <v>-1.9300387619542561</v>
      </c>
      <c r="Q100" s="16">
        <f t="shared" si="32"/>
        <v>0.22772317993393995</v>
      </c>
      <c r="R100" s="16">
        <f t="shared" si="32"/>
        <v>30.744513983207547</v>
      </c>
      <c r="S100" s="16">
        <f t="shared" si="32"/>
        <v>8.3754696934265933</v>
      </c>
      <c r="T100" s="16">
        <f t="shared" si="32"/>
        <v>-8.7663699884004913</v>
      </c>
      <c r="U100" s="16">
        <f t="shared" si="32"/>
        <v>-14.4197059289985</v>
      </c>
      <c r="V100" s="16">
        <f t="shared" si="32"/>
        <v>-5.3310899174034869</v>
      </c>
      <c r="W100" s="16">
        <f t="shared" si="32"/>
        <v>3.6579531417559914</v>
      </c>
    </row>
    <row r="101" spans="1:23" x14ac:dyDescent="0.25">
      <c r="A101" s="20" t="s">
        <v>43</v>
      </c>
      <c r="B101" s="8">
        <f>B99-SUM(B102:B104)</f>
        <v>-44.19905692657936</v>
      </c>
      <c r="C101" s="8">
        <f t="shared" ref="C101:W101" si="33">C99-SUM(C102:C104)</f>
        <v>-53.134556375911671</v>
      </c>
      <c r="D101" s="8">
        <f t="shared" si="33"/>
        <v>-58.943030312850674</v>
      </c>
      <c r="E101" s="8">
        <f t="shared" si="33"/>
        <v>-46.62310576667555</v>
      </c>
      <c r="F101" s="8">
        <f t="shared" si="33"/>
        <v>-68.582325653854241</v>
      </c>
      <c r="G101" s="8">
        <f t="shared" si="33"/>
        <v>-90.776254211519671</v>
      </c>
      <c r="H101" s="8">
        <f t="shared" si="33"/>
        <v>-48.320566682504136</v>
      </c>
      <c r="I101" s="8">
        <f t="shared" si="33"/>
        <v>-49.350081955298251</v>
      </c>
      <c r="J101" s="8">
        <f t="shared" si="33"/>
        <v>-45.87542890960313</v>
      </c>
      <c r="K101" s="8">
        <f t="shared" si="33"/>
        <v>-34.866999113757117</v>
      </c>
      <c r="L101" s="8">
        <f t="shared" si="33"/>
        <v>-22.857754950543264</v>
      </c>
      <c r="M101" s="8">
        <f t="shared" si="33"/>
        <v>-15.556328054624036</v>
      </c>
      <c r="N101" s="8">
        <f t="shared" si="33"/>
        <v>-19.528422535995549</v>
      </c>
      <c r="O101" s="8">
        <f t="shared" si="33"/>
        <v>-5.2834371339244628</v>
      </c>
      <c r="P101" s="8">
        <f t="shared" si="33"/>
        <v>-1.1210602033400849</v>
      </c>
      <c r="Q101" s="8">
        <f t="shared" si="33"/>
        <v>0.1217930913883668</v>
      </c>
      <c r="R101" s="8">
        <f t="shared" si="33"/>
        <v>14.677371780662508</v>
      </c>
      <c r="S101" s="8">
        <f t="shared" si="33"/>
        <v>3.5500219583315911</v>
      </c>
      <c r="T101" s="8">
        <f t="shared" si="33"/>
        <v>-3.7015048468476444</v>
      </c>
      <c r="U101" s="8">
        <f t="shared" si="33"/>
        <v>-5.3892203401527325</v>
      </c>
      <c r="V101" s="8">
        <f t="shared" si="33"/>
        <v>-2.6581277237314147</v>
      </c>
      <c r="W101" s="8">
        <f t="shared" si="33"/>
        <v>1.924460562137595</v>
      </c>
    </row>
    <row r="102" spans="1:23" x14ac:dyDescent="0.25">
      <c r="A102" s="20" t="s">
        <v>44</v>
      </c>
      <c r="B102" s="8">
        <f t="shared" ref="B102:B103" si="34">IF(B55=0,0,B55/B$52*B$99)</f>
        <v>-12.686707771572019</v>
      </c>
      <c r="C102" s="8">
        <f t="shared" ref="C102:W102" si="35">IF(C55=0,0,C55/C$52*C$99)</f>
        <v>-18.602860327891253</v>
      </c>
      <c r="D102" s="8">
        <f t="shared" si="35"/>
        <v>-22.064840079834823</v>
      </c>
      <c r="E102" s="8">
        <f t="shared" si="35"/>
        <v>-17.897673201444093</v>
      </c>
      <c r="F102" s="8">
        <f t="shared" si="35"/>
        <v>-30.733652457717334</v>
      </c>
      <c r="G102" s="8">
        <f t="shared" si="35"/>
        <v>-41.143906918371016</v>
      </c>
      <c r="H102" s="8">
        <f t="shared" si="35"/>
        <v>-19.754912043768044</v>
      </c>
      <c r="I102" s="8">
        <f t="shared" si="35"/>
        <v>-21.139894884321329</v>
      </c>
      <c r="J102" s="8">
        <f t="shared" si="35"/>
        <v>-28.022421251717521</v>
      </c>
      <c r="K102" s="8">
        <f t="shared" si="35"/>
        <v>-19.201960255419312</v>
      </c>
      <c r="L102" s="8">
        <f t="shared" si="35"/>
        <v>-9.6311359886003967</v>
      </c>
      <c r="M102" s="8">
        <f t="shared" si="35"/>
        <v>-8.2720471289808</v>
      </c>
      <c r="N102" s="8">
        <f t="shared" si="35"/>
        <v>-9.4345209050114551</v>
      </c>
      <c r="O102" s="8">
        <f t="shared" si="35"/>
        <v>-3.2912298161491083</v>
      </c>
      <c r="P102" s="8">
        <f t="shared" si="35"/>
        <v>-0.79964598523057839</v>
      </c>
      <c r="Q102" s="8">
        <f t="shared" si="35"/>
        <v>0.10075443816338135</v>
      </c>
      <c r="R102" s="8">
        <f t="shared" si="35"/>
        <v>15.449223424008702</v>
      </c>
      <c r="S102" s="8">
        <f t="shared" si="35"/>
        <v>4.6939540253247936</v>
      </c>
      <c r="T102" s="8">
        <f t="shared" si="35"/>
        <v>-4.9187362658621918</v>
      </c>
      <c r="U102" s="8">
        <f t="shared" si="35"/>
        <v>-8.7996529015097753</v>
      </c>
      <c r="V102" s="8">
        <f t="shared" si="35"/>
        <v>-2.5849595386886906</v>
      </c>
      <c r="W102" s="8">
        <f t="shared" si="35"/>
        <v>1.6922250181245904</v>
      </c>
    </row>
    <row r="103" spans="1:23" x14ac:dyDescent="0.25">
      <c r="A103" s="20" t="s">
        <v>78</v>
      </c>
      <c r="B103" s="8">
        <f t="shared" si="34"/>
        <v>-2.8941711559917319E-2</v>
      </c>
      <c r="C103" s="8">
        <f t="shared" ref="C103:W103" si="36">IF(C56=0,0,C56/C$52*C$99)</f>
        <v>-5.8949634680173682E-2</v>
      </c>
      <c r="D103" s="8">
        <f t="shared" si="36"/>
        <v>-6.8732359491637987E-2</v>
      </c>
      <c r="E103" s="8">
        <f t="shared" si="36"/>
        <v>-5.7674452946516651E-2</v>
      </c>
      <c r="F103" s="8">
        <f t="shared" si="36"/>
        <v>-6.0198949259242324E-2</v>
      </c>
      <c r="G103" s="8">
        <f t="shared" si="36"/>
        <v>-0.17645960372437849</v>
      </c>
      <c r="H103" s="8">
        <f t="shared" si="36"/>
        <v>-5.8732121689677952E-2</v>
      </c>
      <c r="I103" s="8">
        <f t="shared" si="36"/>
        <v>-4.9008960421376632E-2</v>
      </c>
      <c r="J103" s="8">
        <f t="shared" si="36"/>
        <v>-5.0747069261510812E-2</v>
      </c>
      <c r="K103" s="8">
        <f t="shared" si="36"/>
        <v>-3.7498067379415002E-2</v>
      </c>
      <c r="L103" s="8">
        <f t="shared" si="36"/>
        <v>-9.2035332831564578E-4</v>
      </c>
      <c r="M103" s="8">
        <f t="shared" si="36"/>
        <v>-2.4366496793521913E-2</v>
      </c>
      <c r="N103" s="8">
        <f t="shared" si="36"/>
        <v>-3.8306025929436535E-2</v>
      </c>
      <c r="O103" s="8">
        <f t="shared" si="36"/>
        <v>-7.6004458358796528E-3</v>
      </c>
      <c r="P103" s="8">
        <f t="shared" si="36"/>
        <v>-9.3325733835927221E-3</v>
      </c>
      <c r="Q103" s="8">
        <f t="shared" si="36"/>
        <v>5.1756503821917951E-3</v>
      </c>
      <c r="R103" s="8">
        <f t="shared" si="36"/>
        <v>0.61791877853633581</v>
      </c>
      <c r="S103" s="8">
        <f t="shared" si="36"/>
        <v>0.13149370977020874</v>
      </c>
      <c r="T103" s="8">
        <f t="shared" si="36"/>
        <v>-0.14612887569065525</v>
      </c>
      <c r="U103" s="8">
        <f t="shared" si="36"/>
        <v>-0.23083268733599241</v>
      </c>
      <c r="V103" s="8">
        <f t="shared" si="36"/>
        <v>-8.800265498338157E-2</v>
      </c>
      <c r="W103" s="8">
        <f t="shared" si="36"/>
        <v>4.1267561493806011E-2</v>
      </c>
    </row>
    <row r="104" spans="1:23" x14ac:dyDescent="0.25">
      <c r="A104" s="19" t="s">
        <v>45</v>
      </c>
      <c r="B104" s="16">
        <f>SUM(B105:B115)</f>
        <v>-12.031019278290104</v>
      </c>
      <c r="C104" s="16">
        <f t="shared" ref="C104:W104" si="37">SUM(C105:C115)</f>
        <v>-13.353863705516629</v>
      </c>
      <c r="D104" s="16">
        <f t="shared" si="37"/>
        <v>-16.569437699824082</v>
      </c>
      <c r="E104" s="16">
        <f t="shared" si="37"/>
        <v>-13.868302294936209</v>
      </c>
      <c r="F104" s="16">
        <f t="shared" si="37"/>
        <v>-22.059088995169905</v>
      </c>
      <c r="G104" s="16">
        <f t="shared" si="37"/>
        <v>-34.183354066385604</v>
      </c>
      <c r="H104" s="16">
        <f t="shared" si="37"/>
        <v>-20.783688824038343</v>
      </c>
      <c r="I104" s="16">
        <f t="shared" si="37"/>
        <v>-23.678280191957874</v>
      </c>
      <c r="J104" s="16">
        <f t="shared" si="37"/>
        <v>-22.203890689419318</v>
      </c>
      <c r="K104" s="16">
        <f t="shared" si="37"/>
        <v>-13.177623591446373</v>
      </c>
      <c r="L104" s="16">
        <f t="shared" si="37"/>
        <v>-7.7048071915288094</v>
      </c>
      <c r="M104" s="16">
        <f t="shared" si="37"/>
        <v>-7.2806061476010298</v>
      </c>
      <c r="N104" s="16">
        <f t="shared" si="37"/>
        <v>-9.590175217064699</v>
      </c>
      <c r="O104" s="16">
        <f t="shared" si="37"/>
        <v>-3.1458542720908618</v>
      </c>
      <c r="P104" s="16">
        <f t="shared" si="37"/>
        <v>-0.80294524204591666</v>
      </c>
      <c r="Q104" s="16">
        <f t="shared" si="37"/>
        <v>8.6524148066479706E-2</v>
      </c>
      <c r="R104" s="16">
        <f t="shared" si="37"/>
        <v>12.307618132792392</v>
      </c>
      <c r="S104" s="16">
        <f t="shared" si="37"/>
        <v>3.8751273905736268</v>
      </c>
      <c r="T104" s="16">
        <f t="shared" si="37"/>
        <v>-4.5531633756000716</v>
      </c>
      <c r="U104" s="16">
        <f t="shared" si="37"/>
        <v>-8.2579648830011312</v>
      </c>
      <c r="V104" s="16">
        <f t="shared" si="37"/>
        <v>-2.4121369465965201</v>
      </c>
      <c r="W104" s="16">
        <f t="shared" si="37"/>
        <v>1.7098378542446306</v>
      </c>
    </row>
    <row r="105" spans="1:23" x14ac:dyDescent="0.25">
      <c r="A105" s="20" t="s">
        <v>46</v>
      </c>
      <c r="B105" s="8">
        <f>IF(B58=0,0,B58/B$52*B$99)</f>
        <v>0</v>
      </c>
      <c r="C105" s="8">
        <f t="shared" ref="C105:W105" si="38">IF(C58=0,0,C58/C$52*C$99)</f>
        <v>0</v>
      </c>
      <c r="D105" s="8">
        <f t="shared" si="38"/>
        <v>0</v>
      </c>
      <c r="E105" s="8">
        <f t="shared" si="38"/>
        <v>0</v>
      </c>
      <c r="F105" s="8">
        <f t="shared" si="38"/>
        <v>0</v>
      </c>
      <c r="G105" s="8">
        <f t="shared" si="38"/>
        <v>0</v>
      </c>
      <c r="H105" s="8">
        <f t="shared" si="38"/>
        <v>0</v>
      </c>
      <c r="I105" s="8">
        <f t="shared" si="38"/>
        <v>0</v>
      </c>
      <c r="J105" s="8">
        <f t="shared" si="38"/>
        <v>0</v>
      </c>
      <c r="K105" s="8">
        <f t="shared" si="38"/>
        <v>0</v>
      </c>
      <c r="L105" s="8">
        <f t="shared" si="38"/>
        <v>0</v>
      </c>
      <c r="M105" s="8">
        <f t="shared" si="38"/>
        <v>0</v>
      </c>
      <c r="N105" s="8">
        <f t="shared" si="38"/>
        <v>0</v>
      </c>
      <c r="O105" s="8">
        <f t="shared" si="38"/>
        <v>0</v>
      </c>
      <c r="P105" s="8">
        <f t="shared" si="38"/>
        <v>0</v>
      </c>
      <c r="Q105" s="8">
        <f t="shared" si="38"/>
        <v>0</v>
      </c>
      <c r="R105" s="8">
        <f t="shared" si="38"/>
        <v>0</v>
      </c>
      <c r="S105" s="8">
        <f t="shared" si="38"/>
        <v>0</v>
      </c>
      <c r="T105" s="8">
        <f t="shared" si="38"/>
        <v>0</v>
      </c>
      <c r="U105" s="8">
        <f t="shared" si="38"/>
        <v>0</v>
      </c>
      <c r="V105" s="8">
        <f t="shared" si="38"/>
        <v>0</v>
      </c>
      <c r="W105" s="8">
        <f t="shared" si="38"/>
        <v>0</v>
      </c>
    </row>
    <row r="106" spans="1:23" x14ac:dyDescent="0.25">
      <c r="A106" s="20" t="s">
        <v>47</v>
      </c>
      <c r="B106" s="8">
        <f t="shared" ref="B106:B115" si="39">IF(B59=0,0,B59/B$52*B$99)</f>
        <v>0</v>
      </c>
      <c r="C106" s="8">
        <f t="shared" ref="C106:W106" si="40">IF(C59=0,0,C59/C$52*C$99)</f>
        <v>0</v>
      </c>
      <c r="D106" s="8">
        <f t="shared" si="40"/>
        <v>0</v>
      </c>
      <c r="E106" s="8">
        <f t="shared" si="40"/>
        <v>0</v>
      </c>
      <c r="F106" s="8">
        <f t="shared" si="40"/>
        <v>0</v>
      </c>
      <c r="G106" s="8">
        <f t="shared" si="40"/>
        <v>0</v>
      </c>
      <c r="H106" s="8">
        <f t="shared" si="40"/>
        <v>0</v>
      </c>
      <c r="I106" s="8">
        <f t="shared" si="40"/>
        <v>0</v>
      </c>
      <c r="J106" s="8">
        <f t="shared" si="40"/>
        <v>0</v>
      </c>
      <c r="K106" s="8">
        <f t="shared" si="40"/>
        <v>0</v>
      </c>
      <c r="L106" s="8">
        <f t="shared" si="40"/>
        <v>0</v>
      </c>
      <c r="M106" s="8">
        <f t="shared" si="40"/>
        <v>0</v>
      </c>
      <c r="N106" s="8">
        <f t="shared" si="40"/>
        <v>0</v>
      </c>
      <c r="O106" s="8">
        <f t="shared" si="40"/>
        <v>0</v>
      </c>
      <c r="P106" s="8">
        <f t="shared" si="40"/>
        <v>0</v>
      </c>
      <c r="Q106" s="8">
        <f t="shared" si="40"/>
        <v>0</v>
      </c>
      <c r="R106" s="8">
        <f t="shared" si="40"/>
        <v>0</v>
      </c>
      <c r="S106" s="8">
        <f t="shared" si="40"/>
        <v>0</v>
      </c>
      <c r="T106" s="8">
        <f t="shared" si="40"/>
        <v>0</v>
      </c>
      <c r="U106" s="8">
        <f t="shared" si="40"/>
        <v>0</v>
      </c>
      <c r="V106" s="8">
        <f t="shared" si="40"/>
        <v>0</v>
      </c>
      <c r="W106" s="8">
        <f t="shared" si="40"/>
        <v>0</v>
      </c>
    </row>
    <row r="107" spans="1:23" x14ac:dyDescent="0.25">
      <c r="A107" s="20" t="s">
        <v>48</v>
      </c>
      <c r="B107" s="8">
        <f t="shared" si="39"/>
        <v>-0.22525838315813496</v>
      </c>
      <c r="C107" s="8">
        <f t="shared" ref="C107:W107" si="41">IF(C60=0,0,C60/C$52*C$99)</f>
        <v>-0.25739110548552413</v>
      </c>
      <c r="D107" s="8">
        <f t="shared" si="41"/>
        <v>-0.25700452743513152</v>
      </c>
      <c r="E107" s="8">
        <f t="shared" si="41"/>
        <v>-0.279076188184883</v>
      </c>
      <c r="F107" s="8">
        <f t="shared" si="41"/>
        <v>-1.8823922556410781</v>
      </c>
      <c r="G107" s="8">
        <f t="shared" si="41"/>
        <v>-6.3784190966289129</v>
      </c>
      <c r="H107" s="8">
        <f t="shared" si="41"/>
        <v>-3.8494907889025973</v>
      </c>
      <c r="I107" s="8">
        <f t="shared" si="41"/>
        <v>-4.2050570195796837</v>
      </c>
      <c r="J107" s="8">
        <f t="shared" si="41"/>
        <v>-4.4009431070265856</v>
      </c>
      <c r="K107" s="8">
        <f t="shared" si="41"/>
        <v>-3.632531170540295</v>
      </c>
      <c r="L107" s="8">
        <f t="shared" si="41"/>
        <v>-1.8999578292681352</v>
      </c>
      <c r="M107" s="8">
        <f t="shared" si="41"/>
        <v>-1.7362663212807772</v>
      </c>
      <c r="N107" s="8">
        <f t="shared" si="41"/>
        <v>-2.4696097329197726</v>
      </c>
      <c r="O107" s="8">
        <f t="shared" si="41"/>
        <v>-0.65181509581997044</v>
      </c>
      <c r="P107" s="8">
        <f t="shared" si="41"/>
        <v>-0.19694696087518021</v>
      </c>
      <c r="Q107" s="8">
        <f t="shared" si="41"/>
        <v>2.288951710005448E-2</v>
      </c>
      <c r="R107" s="8">
        <f t="shared" si="41"/>
        <v>2.928801213556294</v>
      </c>
      <c r="S107" s="8">
        <f t="shared" si="41"/>
        <v>0.92522462281890405</v>
      </c>
      <c r="T107" s="8">
        <f t="shared" si="41"/>
        <v>-1.0661382505365939</v>
      </c>
      <c r="U107" s="8">
        <f t="shared" si="41"/>
        <v>-2.0405469483973051</v>
      </c>
      <c r="V107" s="8">
        <f t="shared" si="41"/>
        <v>-0.58586100987718737</v>
      </c>
      <c r="W107" s="8">
        <f t="shared" si="41"/>
        <v>0.38732813256556015</v>
      </c>
    </row>
    <row r="108" spans="1:23" x14ac:dyDescent="0.25">
      <c r="A108" s="20" t="s">
        <v>50</v>
      </c>
      <c r="B108" s="8">
        <f t="shared" si="39"/>
        <v>-0.78629471480536961</v>
      </c>
      <c r="C108" s="8">
        <f t="shared" ref="C108:W108" si="42">IF(C61=0,0,C61/C$52*C$99)</f>
        <v>-1.003559917771321</v>
      </c>
      <c r="D108" s="8">
        <f t="shared" si="42"/>
        <v>-0.8143787035443768</v>
      </c>
      <c r="E108" s="8">
        <f t="shared" si="42"/>
        <v>-0.32731102807074131</v>
      </c>
      <c r="F108" s="8">
        <f t="shared" si="42"/>
        <v>-5.3991805096170915E-2</v>
      </c>
      <c r="G108" s="8">
        <f t="shared" si="42"/>
        <v>-8.1996696697565208E-2</v>
      </c>
      <c r="H108" s="8">
        <f t="shared" si="42"/>
        <v>-3.1974190276569101E-2</v>
      </c>
      <c r="I108" s="8">
        <f t="shared" si="42"/>
        <v>-5.477443920145722E-2</v>
      </c>
      <c r="J108" s="8">
        <f t="shared" si="42"/>
        <v>-0.51275253184146308</v>
      </c>
      <c r="K108" s="8">
        <f t="shared" si="42"/>
        <v>-0.55614892567771079</v>
      </c>
      <c r="L108" s="8">
        <f t="shared" si="42"/>
        <v>-0.39943334448894396</v>
      </c>
      <c r="M108" s="8">
        <f t="shared" si="42"/>
        <v>-0.29185948882987389</v>
      </c>
      <c r="N108" s="8">
        <f t="shared" si="42"/>
        <v>-0.28584628621037933</v>
      </c>
      <c r="O108" s="8">
        <f t="shared" si="42"/>
        <v>-9.8043469776121925E-2</v>
      </c>
      <c r="P108" s="8">
        <f t="shared" si="42"/>
        <v>-1.6238199042004572E-2</v>
      </c>
      <c r="Q108" s="8">
        <f t="shared" si="42"/>
        <v>1.5876456272959037E-3</v>
      </c>
      <c r="R108" s="8">
        <f t="shared" si="42"/>
        <v>0.30923208069735469</v>
      </c>
      <c r="S108" s="8">
        <f t="shared" si="42"/>
        <v>0.11329068453568401</v>
      </c>
      <c r="T108" s="8">
        <f t="shared" si="42"/>
        <v>-0.15790021417757166</v>
      </c>
      <c r="U108" s="8">
        <f t="shared" si="42"/>
        <v>-0.2526816049753916</v>
      </c>
      <c r="V108" s="8">
        <f t="shared" si="42"/>
        <v>-6.809130772078853E-2</v>
      </c>
      <c r="W108" s="8">
        <f t="shared" si="42"/>
        <v>4.2046414437581392E-2</v>
      </c>
    </row>
    <row r="109" spans="1:23" x14ac:dyDescent="0.25">
      <c r="A109" s="20" t="s">
        <v>51</v>
      </c>
      <c r="B109" s="8">
        <f t="shared" si="39"/>
        <v>-3.6249531468855269</v>
      </c>
      <c r="C109" s="8">
        <f t="shared" ref="C109:W109" si="43">IF(C62=0,0,C62/C$52*C$99)</f>
        <v>-3.5278567003866277</v>
      </c>
      <c r="D109" s="8">
        <f t="shared" si="43"/>
        <v>-4.3479765036742464</v>
      </c>
      <c r="E109" s="8">
        <f t="shared" si="43"/>
        <v>-3.6937393886188552</v>
      </c>
      <c r="F109" s="8">
        <f t="shared" si="43"/>
        <v>-5.0501983983043033</v>
      </c>
      <c r="G109" s="8">
        <f t="shared" si="43"/>
        <v>-6.3259136895293757</v>
      </c>
      <c r="H109" s="8">
        <f t="shared" si="43"/>
        <v>-3.6542131194552367</v>
      </c>
      <c r="I109" s="8">
        <f t="shared" si="43"/>
        <v>-4.3853448223489009</v>
      </c>
      <c r="J109" s="8">
        <f t="shared" si="43"/>
        <v>-4.0336849734363005</v>
      </c>
      <c r="K109" s="8">
        <f t="shared" si="43"/>
        <v>-2.8390836042193124</v>
      </c>
      <c r="L109" s="8">
        <f t="shared" si="43"/>
        <v>-1.65498061798832</v>
      </c>
      <c r="M109" s="8">
        <f t="shared" si="43"/>
        <v>-1.5834415694491095</v>
      </c>
      <c r="N109" s="8">
        <f t="shared" si="43"/>
        <v>-1.9914832592601013</v>
      </c>
      <c r="O109" s="8">
        <f t="shared" si="43"/>
        <v>-0.63511847757997342</v>
      </c>
      <c r="P109" s="8">
        <f t="shared" si="43"/>
        <v>-0.15468718454366362</v>
      </c>
      <c r="Q109" s="8">
        <f t="shared" si="43"/>
        <v>1.7983408790794929E-2</v>
      </c>
      <c r="R109" s="8">
        <f t="shared" si="43"/>
        <v>2.6963136759076813</v>
      </c>
      <c r="S109" s="8">
        <f t="shared" si="43"/>
        <v>0.83433982210347846</v>
      </c>
      <c r="T109" s="8">
        <f t="shared" si="43"/>
        <v>-0.94027738522683413</v>
      </c>
      <c r="U109" s="8">
        <f t="shared" si="43"/>
        <v>-1.5252982596194971</v>
      </c>
      <c r="V109" s="8">
        <f t="shared" si="43"/>
        <v>-0.50747829846830883</v>
      </c>
      <c r="W109" s="8">
        <f t="shared" si="43"/>
        <v>0.32590692232686946</v>
      </c>
    </row>
    <row r="110" spans="1:23" x14ac:dyDescent="0.25">
      <c r="A110" s="20" t="s">
        <v>49</v>
      </c>
      <c r="B110" s="8">
        <f t="shared" si="39"/>
        <v>-4.4470644069493392</v>
      </c>
      <c r="C110" s="8">
        <f t="shared" ref="C110:W110" si="44">IF(C63=0,0,C63/C$52*C$99)</f>
        <v>-5.1565984220324967</v>
      </c>
      <c r="D110" s="8">
        <f t="shared" si="44"/>
        <v>-6.2122404600328771</v>
      </c>
      <c r="E110" s="8">
        <f t="shared" si="44"/>
        <v>-5.2611197711331021</v>
      </c>
      <c r="F110" s="8">
        <f t="shared" si="44"/>
        <v>-8.3040763169021634</v>
      </c>
      <c r="G110" s="8">
        <f t="shared" si="44"/>
        <v>-12.004981950068199</v>
      </c>
      <c r="H110" s="8">
        <f t="shared" si="44"/>
        <v>-8.7243695977884279</v>
      </c>
      <c r="I110" s="8">
        <f t="shared" si="44"/>
        <v>-10.0164106330134</v>
      </c>
      <c r="J110" s="8">
        <f t="shared" si="44"/>
        <v>-8.4673446203381548</v>
      </c>
      <c r="K110" s="8">
        <f t="shared" si="44"/>
        <v>-4.1314853167818884</v>
      </c>
      <c r="L110" s="8">
        <f t="shared" si="44"/>
        <v>-2.4078275156990396</v>
      </c>
      <c r="M110" s="8">
        <f t="shared" si="44"/>
        <v>-2.5061299591827031</v>
      </c>
      <c r="N110" s="8">
        <f t="shared" si="44"/>
        <v>-3.5570028318382008</v>
      </c>
      <c r="O110" s="8">
        <f t="shared" si="44"/>
        <v>-1.3506028534667267</v>
      </c>
      <c r="P110" s="8">
        <f t="shared" si="44"/>
        <v>-0.32572015046335889</v>
      </c>
      <c r="Q110" s="8">
        <f t="shared" si="44"/>
        <v>3.248194629512656E-2</v>
      </c>
      <c r="R110" s="8">
        <f t="shared" si="44"/>
        <v>4.4238197516616209</v>
      </c>
      <c r="S110" s="8">
        <f t="shared" si="44"/>
        <v>1.3379359572973195</v>
      </c>
      <c r="T110" s="8">
        <f t="shared" si="44"/>
        <v>-1.6388229796023466</v>
      </c>
      <c r="U110" s="8">
        <f t="shared" si="44"/>
        <v>-3.1813932759818049</v>
      </c>
      <c r="V110" s="8">
        <f t="shared" si="44"/>
        <v>-0.86375835510895338</v>
      </c>
      <c r="W110" s="8">
        <f t="shared" si="44"/>
        <v>0.66914469853956926</v>
      </c>
    </row>
    <row r="111" spans="1:23" x14ac:dyDescent="0.25">
      <c r="A111" s="20" t="s">
        <v>52</v>
      </c>
      <c r="B111" s="8">
        <f t="shared" si="39"/>
        <v>-0.13844649189983177</v>
      </c>
      <c r="C111" s="8">
        <f t="shared" ref="C111:W111" si="45">IF(C64=0,0,C64/C$52*C$99)</f>
        <v>-0.24123497089269155</v>
      </c>
      <c r="D111" s="8">
        <f t="shared" si="45"/>
        <v>-0.37551028642157036</v>
      </c>
      <c r="E111" s="8">
        <f t="shared" si="45"/>
        <v>-0.21604036234750881</v>
      </c>
      <c r="F111" s="8">
        <f t="shared" si="45"/>
        <v>-0.31695602168259412</v>
      </c>
      <c r="G111" s="8">
        <f t="shared" si="45"/>
        <v>-0.30488912574869326</v>
      </c>
      <c r="H111" s="8">
        <f t="shared" si="45"/>
        <v>-0.165091227346367</v>
      </c>
      <c r="I111" s="8">
        <f t="shared" si="45"/>
        <v>-0.17616643959387593</v>
      </c>
      <c r="J111" s="8">
        <f t="shared" si="45"/>
        <v>-0.12263139774982672</v>
      </c>
      <c r="K111" s="8">
        <f t="shared" si="45"/>
        <v>-7.9854377312176358E-2</v>
      </c>
      <c r="L111" s="8">
        <f t="shared" si="45"/>
        <v>-3.4359857590446803E-2</v>
      </c>
      <c r="M111" s="8">
        <f t="shared" si="45"/>
        <v>-1.4010839339944207E-2</v>
      </c>
      <c r="N111" s="8">
        <f t="shared" si="45"/>
        <v>-2.1860782027676749E-2</v>
      </c>
      <c r="O111" s="8">
        <f t="shared" si="45"/>
        <v>-8.3681854249515828E-3</v>
      </c>
      <c r="P111" s="8">
        <f t="shared" si="45"/>
        <v>-2.3063852765994992E-3</v>
      </c>
      <c r="Q111" s="8">
        <f t="shared" si="45"/>
        <v>1.9706140104609588E-4</v>
      </c>
      <c r="R111" s="8">
        <f t="shared" si="45"/>
        <v>3.2722971502365555E-2</v>
      </c>
      <c r="S111" s="8">
        <f t="shared" si="45"/>
        <v>1.2387336077421205E-2</v>
      </c>
      <c r="T111" s="8">
        <f t="shared" si="45"/>
        <v>-1.74948278938265E-2</v>
      </c>
      <c r="U111" s="8">
        <f t="shared" si="45"/>
        <v>-2.384507818236456E-2</v>
      </c>
      <c r="V111" s="8">
        <f t="shared" si="45"/>
        <v>-9.4304437461658949E-3</v>
      </c>
      <c r="W111" s="8">
        <f t="shared" si="45"/>
        <v>7.00368010625484E-3</v>
      </c>
    </row>
    <row r="112" spans="1:23" x14ac:dyDescent="0.25">
      <c r="A112" s="20" t="s">
        <v>53</v>
      </c>
      <c r="B112" s="8">
        <f t="shared" si="39"/>
        <v>-0.75186411654808261</v>
      </c>
      <c r="C112" s="8">
        <f t="shared" ref="C112:W112" si="46">IF(C65=0,0,C65/C$52*C$99)</f>
        <v>-0.69903527160100054</v>
      </c>
      <c r="D112" s="8">
        <f t="shared" si="46"/>
        <v>-0.86354049521330367</v>
      </c>
      <c r="E112" s="8">
        <f t="shared" si="46"/>
        <v>-0.76824421561405298</v>
      </c>
      <c r="F112" s="8">
        <f t="shared" si="46"/>
        <v>-1.3324135695196846</v>
      </c>
      <c r="G112" s="8">
        <f t="shared" si="46"/>
        <v>-1.7016283942964991</v>
      </c>
      <c r="H112" s="8">
        <f t="shared" si="46"/>
        <v>-0.53961959973301921</v>
      </c>
      <c r="I112" s="8">
        <f t="shared" si="46"/>
        <v>-0.38327934643937583</v>
      </c>
      <c r="J112" s="8">
        <f t="shared" si="46"/>
        <v>-0.37234611629426745</v>
      </c>
      <c r="K112" s="8">
        <f t="shared" si="46"/>
        <v>-0.14969513382374247</v>
      </c>
      <c r="L112" s="8">
        <f t="shared" si="46"/>
        <v>-0.11146055823142953</v>
      </c>
      <c r="M112" s="8">
        <f t="shared" si="46"/>
        <v>-0.10274224161498377</v>
      </c>
      <c r="N112" s="8">
        <f t="shared" si="46"/>
        <v>-0.12911129838896879</v>
      </c>
      <c r="O112" s="8">
        <f t="shared" si="46"/>
        <v>-3.2377957846609115E-2</v>
      </c>
      <c r="P112" s="8">
        <f t="shared" si="46"/>
        <v>-1.0108163851056692E-2</v>
      </c>
      <c r="Q112" s="8">
        <f t="shared" si="46"/>
        <v>1.2318895963584538E-3</v>
      </c>
      <c r="R112" s="8">
        <f t="shared" si="46"/>
        <v>0.23359773610516762</v>
      </c>
      <c r="S112" s="8">
        <f t="shared" si="46"/>
        <v>8.1059268277943741E-2</v>
      </c>
      <c r="T112" s="8">
        <f t="shared" si="46"/>
        <v>-0.10065200790129168</v>
      </c>
      <c r="U112" s="8">
        <f t="shared" si="46"/>
        <v>-0.17458962153664301</v>
      </c>
      <c r="V112" s="8">
        <f t="shared" si="46"/>
        <v>-4.6849286999573955E-2</v>
      </c>
      <c r="W112" s="8">
        <f t="shared" si="46"/>
        <v>3.1675917418150894E-2</v>
      </c>
    </row>
    <row r="113" spans="1:23" x14ac:dyDescent="0.25">
      <c r="A113" s="20" t="s">
        <v>54</v>
      </c>
      <c r="B113" s="8">
        <f t="shared" si="39"/>
        <v>-0.67340596829300781</v>
      </c>
      <c r="C113" s="8">
        <f t="shared" ref="C113:W113" si="47">IF(C66=0,0,C66/C$52*C$99)</f>
        <v>-0.91349214687933467</v>
      </c>
      <c r="D113" s="8">
        <f t="shared" si="47"/>
        <v>-1.2116050938974976</v>
      </c>
      <c r="E113" s="8">
        <f t="shared" si="47"/>
        <v>-1.1112768345125159</v>
      </c>
      <c r="F113" s="8">
        <f t="shared" si="47"/>
        <v>-1.5815057963622674</v>
      </c>
      <c r="G113" s="8">
        <f t="shared" si="47"/>
        <v>-1.9644407060824769</v>
      </c>
      <c r="H113" s="8">
        <f t="shared" si="47"/>
        <v>-1.0671650891936215</v>
      </c>
      <c r="I113" s="8">
        <f t="shared" si="47"/>
        <v>-1.0331599529712592</v>
      </c>
      <c r="J113" s="8">
        <f t="shared" si="47"/>
        <v>-0.58049241092299075</v>
      </c>
      <c r="K113" s="8">
        <f t="shared" si="47"/>
        <v>-0.41209292523567531</v>
      </c>
      <c r="L113" s="8">
        <f t="shared" si="47"/>
        <v>-0.25881510232131483</v>
      </c>
      <c r="M113" s="8">
        <f t="shared" si="47"/>
        <v>-0.21431934274368244</v>
      </c>
      <c r="N113" s="8">
        <f t="shared" si="47"/>
        <v>-0.22364602380492735</v>
      </c>
      <c r="O113" s="8">
        <f t="shared" si="47"/>
        <v>-8.4069439474840538E-2</v>
      </c>
      <c r="P113" s="8">
        <f t="shared" si="47"/>
        <v>-2.0514700688588593E-2</v>
      </c>
      <c r="Q113" s="8">
        <f t="shared" si="47"/>
        <v>2.5800335610534474E-3</v>
      </c>
      <c r="R113" s="8">
        <f t="shared" si="47"/>
        <v>0.42643727181196389</v>
      </c>
      <c r="S113" s="8">
        <f t="shared" si="47"/>
        <v>0.11722284896589538</v>
      </c>
      <c r="T113" s="8">
        <f t="shared" si="47"/>
        <v>-0.15210722010617286</v>
      </c>
      <c r="U113" s="8">
        <f t="shared" si="47"/>
        <v>-0.23605663579089403</v>
      </c>
      <c r="V113" s="8">
        <f t="shared" si="47"/>
        <v>-5.6523788834713228E-2</v>
      </c>
      <c r="W113" s="8">
        <f t="shared" si="47"/>
        <v>5.135831544202888E-2</v>
      </c>
    </row>
    <row r="114" spans="1:23" x14ac:dyDescent="0.25">
      <c r="A114" s="20" t="s">
        <v>55</v>
      </c>
      <c r="B114" s="8">
        <f t="shared" si="39"/>
        <v>-0.35273940875407384</v>
      </c>
      <c r="C114" s="8">
        <f t="shared" ref="C114:W114" si="48">IF(C67=0,0,C67/C$52*C$99)</f>
        <v>-0.41757484299820663</v>
      </c>
      <c r="D114" s="8">
        <f t="shared" si="48"/>
        <v>-0.98684683096466708</v>
      </c>
      <c r="E114" s="8">
        <f t="shared" si="48"/>
        <v>-0.93932519257095226</v>
      </c>
      <c r="F114" s="8">
        <f t="shared" si="48"/>
        <v>-1.5382497133743154</v>
      </c>
      <c r="G114" s="8">
        <f t="shared" si="48"/>
        <v>-2.3329162104757581</v>
      </c>
      <c r="H114" s="8">
        <f t="shared" si="48"/>
        <v>-1.0594876265424793</v>
      </c>
      <c r="I114" s="8">
        <f t="shared" si="48"/>
        <v>-1.53126823742274</v>
      </c>
      <c r="J114" s="8">
        <f t="shared" si="48"/>
        <v>-1.6484234461146587</v>
      </c>
      <c r="K114" s="8">
        <f t="shared" si="48"/>
        <v>-0.5692342400322461</v>
      </c>
      <c r="L114" s="8">
        <f t="shared" si="48"/>
        <v>-0.37556172187000192</v>
      </c>
      <c r="M114" s="8">
        <f t="shared" si="48"/>
        <v>-0.21156660184327042</v>
      </c>
      <c r="N114" s="8">
        <f t="shared" si="48"/>
        <v>-0.16667550094492123</v>
      </c>
      <c r="O114" s="8">
        <f t="shared" si="48"/>
        <v>-5.7696474798764927E-2</v>
      </c>
      <c r="P114" s="8">
        <f t="shared" si="48"/>
        <v>-1.4699724393241007E-2</v>
      </c>
      <c r="Q114" s="8">
        <f t="shared" si="48"/>
        <v>1.0106036367092516E-3</v>
      </c>
      <c r="R114" s="8">
        <f t="shared" si="48"/>
        <v>0.33803024383199987</v>
      </c>
      <c r="S114" s="8">
        <f t="shared" si="48"/>
        <v>0.11600542607919755</v>
      </c>
      <c r="T114" s="8">
        <f t="shared" si="48"/>
        <v>-0.11036177856284961</v>
      </c>
      <c r="U114" s="8">
        <f t="shared" si="48"/>
        <v>-0.15643301551978731</v>
      </c>
      <c r="V114" s="8">
        <f t="shared" si="48"/>
        <v>-5.2673221953263759E-2</v>
      </c>
      <c r="W114" s="8">
        <f t="shared" si="48"/>
        <v>4.0892685773831497E-2</v>
      </c>
    </row>
    <row r="115" spans="1:23" x14ac:dyDescent="0.25">
      <c r="A115" s="20" t="s">
        <v>76</v>
      </c>
      <c r="B115" s="8">
        <f t="shared" si="39"/>
        <v>-1.030992640996738</v>
      </c>
      <c r="C115" s="8">
        <f t="shared" ref="C115:W115" si="49">IF(C68=0,0,C68/C$52*C$99)</f>
        <v>-1.1371203274694266</v>
      </c>
      <c r="D115" s="8">
        <f t="shared" si="49"/>
        <v>-1.5003347986404083</v>
      </c>
      <c r="E115" s="8">
        <f t="shared" si="49"/>
        <v>-1.2721693138836005</v>
      </c>
      <c r="F115" s="8">
        <f t="shared" si="49"/>
        <v>-1.999305118287324</v>
      </c>
      <c r="G115" s="8">
        <f t="shared" si="49"/>
        <v>-3.0881681968581236</v>
      </c>
      <c r="H115" s="8">
        <f t="shared" si="49"/>
        <v>-1.6922775848000244</v>
      </c>
      <c r="I115" s="8">
        <f t="shared" si="49"/>
        <v>-1.8928193013871808</v>
      </c>
      <c r="J115" s="8">
        <f t="shared" si="49"/>
        <v>-2.065272085695069</v>
      </c>
      <c r="K115" s="8">
        <f t="shared" si="49"/>
        <v>-0.80749789782332493</v>
      </c>
      <c r="L115" s="8">
        <f t="shared" si="49"/>
        <v>-0.56241064407117791</v>
      </c>
      <c r="M115" s="8">
        <f t="shared" si="49"/>
        <v>-0.62026978331668536</v>
      </c>
      <c r="N115" s="8">
        <f t="shared" si="49"/>
        <v>-0.74493950166975076</v>
      </c>
      <c r="O115" s="8">
        <f t="shared" si="49"/>
        <v>-0.22776231790290336</v>
      </c>
      <c r="P115" s="8">
        <f t="shared" si="49"/>
        <v>-6.1723772912223494E-2</v>
      </c>
      <c r="Q115" s="8">
        <f t="shared" si="49"/>
        <v>6.5620420580405807E-3</v>
      </c>
      <c r="R115" s="8">
        <f t="shared" si="49"/>
        <v>0.9186631877179452</v>
      </c>
      <c r="S115" s="8">
        <f t="shared" si="49"/>
        <v>0.33766142441778313</v>
      </c>
      <c r="T115" s="8">
        <f t="shared" si="49"/>
        <v>-0.36940871159258382</v>
      </c>
      <c r="U115" s="8">
        <f t="shared" si="49"/>
        <v>-0.66712044299744333</v>
      </c>
      <c r="V115" s="8">
        <f t="shared" si="49"/>
        <v>-0.22147123388756509</v>
      </c>
      <c r="W115" s="8">
        <f t="shared" si="49"/>
        <v>0.15448108763478446</v>
      </c>
    </row>
    <row r="116" spans="1:23" x14ac:dyDescent="0.25">
      <c r="A116" s="15" t="s">
        <v>56</v>
      </c>
      <c r="B116" s="16">
        <f>SUM(B117:B121)</f>
        <v>93.694934919999781</v>
      </c>
      <c r="C116" s="16">
        <f t="shared" ref="C116:W116" si="50">SUM(C117:C121)</f>
        <v>88.353302559999662</v>
      </c>
      <c r="D116" s="16">
        <f t="shared" si="50"/>
        <v>63.371419320000285</v>
      </c>
      <c r="E116" s="16">
        <f t="shared" si="50"/>
        <v>80.724243120000622</v>
      </c>
      <c r="F116" s="16">
        <f t="shared" si="50"/>
        <v>67.831969080000562</v>
      </c>
      <c r="G116" s="16">
        <f t="shared" si="50"/>
        <v>39.579112120000545</v>
      </c>
      <c r="H116" s="16">
        <f t="shared" si="50"/>
        <v>18.734324240000333</v>
      </c>
      <c r="I116" s="16">
        <f t="shared" si="50"/>
        <v>25.984578240001021</v>
      </c>
      <c r="J116" s="16">
        <f t="shared" si="50"/>
        <v>22.455051400000009</v>
      </c>
      <c r="K116" s="16">
        <f t="shared" si="50"/>
        <v>15.429459999999708</v>
      </c>
      <c r="L116" s="16">
        <f t="shared" si="50"/>
        <v>-5.1572857200003632</v>
      </c>
      <c r="M116" s="16">
        <f t="shared" si="50"/>
        <v>-6.8543894400004906</v>
      </c>
      <c r="N116" s="16">
        <f t="shared" si="50"/>
        <v>-20.757445239999829</v>
      </c>
      <c r="O116" s="16">
        <f t="shared" si="50"/>
        <v>-26.403290200000352</v>
      </c>
      <c r="P116" s="16">
        <f t="shared" si="50"/>
        <v>-41.543322440002932</v>
      </c>
      <c r="Q116" s="16">
        <f t="shared" si="50"/>
        <v>-51.18469984000096</v>
      </c>
      <c r="R116" s="16">
        <f t="shared" si="50"/>
        <v>-57.613003920001702</v>
      </c>
      <c r="S116" s="16">
        <f t="shared" si="50"/>
        <v>-78.505775479999272</v>
      </c>
      <c r="T116" s="16">
        <f t="shared" si="50"/>
        <v>-79.148599159999833</v>
      </c>
      <c r="U116" s="16">
        <f t="shared" si="50"/>
        <v>-87.196725679999247</v>
      </c>
      <c r="V116" s="16">
        <f t="shared" si="50"/>
        <v>-77.884633480002549</v>
      </c>
      <c r="W116" s="16">
        <f t="shared" si="50"/>
        <v>-73.106224239998227</v>
      </c>
    </row>
    <row r="117" spans="1:23" x14ac:dyDescent="0.25">
      <c r="A117" s="10" t="s">
        <v>75</v>
      </c>
      <c r="B117" s="8">
        <f t="shared" ref="B117:W117" si="51">B19-B70</f>
        <v>5.915</v>
      </c>
      <c r="C117" s="8">
        <f t="shared" si="51"/>
        <v>10.99878</v>
      </c>
      <c r="D117" s="8">
        <f t="shared" si="51"/>
        <v>8.4384399999999999</v>
      </c>
      <c r="E117" s="8">
        <f t="shared" si="51"/>
        <v>3.0204399999999998</v>
      </c>
      <c r="F117" s="8">
        <f t="shared" si="51"/>
        <v>4.0317999999999996</v>
      </c>
      <c r="G117" s="8">
        <f t="shared" si="51"/>
        <v>3.9465400000000002</v>
      </c>
      <c r="H117" s="8">
        <f t="shared" si="51"/>
        <v>2.3017599999999998</v>
      </c>
      <c r="I117" s="8">
        <f t="shared" si="51"/>
        <v>3.8910399999999998</v>
      </c>
      <c r="J117" s="8">
        <f t="shared" si="51"/>
        <v>4.3923800000000002</v>
      </c>
      <c r="K117" s="8">
        <f t="shared" si="51"/>
        <v>2.58948</v>
      </c>
      <c r="L117" s="8">
        <f t="shared" si="51"/>
        <v>1.65036</v>
      </c>
      <c r="M117" s="8">
        <f t="shared" si="51"/>
        <v>1.8670800000000001</v>
      </c>
      <c r="N117" s="8">
        <f t="shared" si="51"/>
        <v>1.7225999999999999</v>
      </c>
      <c r="O117" s="8">
        <f t="shared" si="51"/>
        <v>1.72384</v>
      </c>
      <c r="P117" s="8">
        <f t="shared" si="51"/>
        <v>1.9387000000000001</v>
      </c>
      <c r="Q117" s="8">
        <f t="shared" si="51"/>
        <v>1.5606100000000001</v>
      </c>
      <c r="R117" s="8">
        <f t="shared" si="51"/>
        <v>1.4199200000000001</v>
      </c>
      <c r="S117" s="8">
        <f t="shared" si="51"/>
        <v>1.4887300000000001</v>
      </c>
      <c r="T117" s="8">
        <f t="shared" si="51"/>
        <v>1.9878400000000001</v>
      </c>
      <c r="U117" s="8">
        <f t="shared" si="51"/>
        <v>1.98956</v>
      </c>
      <c r="V117" s="8">
        <f t="shared" si="51"/>
        <v>1.91961</v>
      </c>
      <c r="W117" s="8">
        <f t="shared" si="51"/>
        <v>2.2062900000000001</v>
      </c>
    </row>
    <row r="118" spans="1:23" x14ac:dyDescent="0.25">
      <c r="A118" s="10" t="s">
        <v>58</v>
      </c>
      <c r="B118" s="8">
        <f t="shared" ref="B118:W118" si="52">B20-B71</f>
        <v>50.443899999999758</v>
      </c>
      <c r="C118" s="8">
        <f t="shared" si="52"/>
        <v>43.658471479999662</v>
      </c>
      <c r="D118" s="8">
        <f t="shared" si="52"/>
        <v>44.106280400000287</v>
      </c>
      <c r="E118" s="8">
        <f t="shared" si="52"/>
        <v>48.449111280000579</v>
      </c>
      <c r="F118" s="8">
        <f t="shared" si="52"/>
        <v>40.139184000000569</v>
      </c>
      <c r="G118" s="8">
        <f t="shared" si="52"/>
        <v>43.063956120000512</v>
      </c>
      <c r="H118" s="8">
        <f t="shared" si="52"/>
        <v>41.8692633200003</v>
      </c>
      <c r="I118" s="8">
        <f t="shared" si="52"/>
        <v>43.627238680001028</v>
      </c>
      <c r="J118" s="8">
        <f t="shared" si="52"/>
        <v>43.818175119999978</v>
      </c>
      <c r="K118" s="8">
        <f t="shared" si="52"/>
        <v>33.443757719999667</v>
      </c>
      <c r="L118" s="8">
        <f t="shared" si="52"/>
        <v>14.81302179999966</v>
      </c>
      <c r="M118" s="8">
        <f t="shared" si="52"/>
        <v>2.1050647199995183</v>
      </c>
      <c r="N118" s="8">
        <f t="shared" si="52"/>
        <v>-6.4033141599998089</v>
      </c>
      <c r="O118" s="8">
        <f t="shared" si="52"/>
        <v>-14.15483568000036</v>
      </c>
      <c r="P118" s="8">
        <f t="shared" si="52"/>
        <v>-27.489594640002906</v>
      </c>
      <c r="Q118" s="8">
        <f t="shared" si="52"/>
        <v>-33.65960128000097</v>
      </c>
      <c r="R118" s="8">
        <f t="shared" si="52"/>
        <v>-41.757134480001696</v>
      </c>
      <c r="S118" s="8">
        <f t="shared" si="52"/>
        <v>-62.026023359999272</v>
      </c>
      <c r="T118" s="8">
        <f t="shared" si="52"/>
        <v>-69.929979399999866</v>
      </c>
      <c r="U118" s="8">
        <f t="shared" si="52"/>
        <v>-71.071677839999211</v>
      </c>
      <c r="V118" s="8">
        <f t="shared" si="52"/>
        <v>-64.774151240002539</v>
      </c>
      <c r="W118" s="8">
        <f t="shared" si="52"/>
        <v>-65.693704359998264</v>
      </c>
    </row>
    <row r="119" spans="1:23" x14ac:dyDescent="0.25">
      <c r="A119" s="10" t="s">
        <v>57</v>
      </c>
      <c r="B119" s="8">
        <f t="shared" ref="B119:W119" si="53">B21-B72</f>
        <v>-3.9586710799999878</v>
      </c>
      <c r="C119" s="8">
        <f t="shared" si="53"/>
        <v>-5.0579349200000081</v>
      </c>
      <c r="D119" s="8">
        <f t="shared" si="53"/>
        <v>-2.5038279999999986</v>
      </c>
      <c r="E119" s="8">
        <f t="shared" si="53"/>
        <v>-4.721865079999958</v>
      </c>
      <c r="F119" s="8">
        <f t="shared" si="53"/>
        <v>-2.499526000000003</v>
      </c>
      <c r="G119" s="8">
        <f t="shared" si="53"/>
        <v>-2.9725050799999622</v>
      </c>
      <c r="H119" s="8">
        <f t="shared" si="53"/>
        <v>-4.2502310799999634</v>
      </c>
      <c r="I119" s="8">
        <f t="shared" si="53"/>
        <v>-3.7551740000000109</v>
      </c>
      <c r="J119" s="8">
        <f t="shared" si="53"/>
        <v>-4.5413206399999524</v>
      </c>
      <c r="K119" s="8">
        <f t="shared" si="53"/>
        <v>-3.71444127999996</v>
      </c>
      <c r="L119" s="8">
        <f t="shared" si="53"/>
        <v>-3.1570144400000117</v>
      </c>
      <c r="M119" s="8">
        <f t="shared" si="53"/>
        <v>-1.6679277199999945</v>
      </c>
      <c r="N119" s="8">
        <f t="shared" si="53"/>
        <v>-1.8465346400000158</v>
      </c>
      <c r="O119" s="8">
        <f t="shared" si="53"/>
        <v>-2.5536280799999815</v>
      </c>
      <c r="P119" s="8">
        <f t="shared" si="53"/>
        <v>-1.756601360000019</v>
      </c>
      <c r="Q119" s="8">
        <f t="shared" si="53"/>
        <v>-1.9098192799999936</v>
      </c>
      <c r="R119" s="8">
        <f t="shared" si="53"/>
        <v>-1.9543647200000009</v>
      </c>
      <c r="S119" s="8">
        <f t="shared" si="53"/>
        <v>-2.6312738799999806</v>
      </c>
      <c r="T119" s="8">
        <f t="shared" si="53"/>
        <v>-3.057061119999986</v>
      </c>
      <c r="U119" s="8">
        <f t="shared" si="53"/>
        <v>-2.7561851600000296</v>
      </c>
      <c r="V119" s="8">
        <f t="shared" si="53"/>
        <v>-2.5839686000000199</v>
      </c>
      <c r="W119" s="8">
        <f t="shared" si="53"/>
        <v>-1.963254519999964</v>
      </c>
    </row>
    <row r="120" spans="1:23" x14ac:dyDescent="0.25">
      <c r="A120" s="10" t="s">
        <v>59</v>
      </c>
      <c r="B120" s="8">
        <f t="shared" ref="B120:W120" si="54">B22-B73</f>
        <v>-0.53039399999999759</v>
      </c>
      <c r="C120" s="8">
        <f t="shared" si="54"/>
        <v>0.92740600000000128</v>
      </c>
      <c r="D120" s="8">
        <f t="shared" si="54"/>
        <v>-0.79883308000000142</v>
      </c>
      <c r="E120" s="8">
        <f t="shared" si="54"/>
        <v>0.38624691999999961</v>
      </c>
      <c r="F120" s="8">
        <f t="shared" si="54"/>
        <v>1.1474210800000009</v>
      </c>
      <c r="G120" s="8">
        <f t="shared" si="54"/>
        <v>0.93346108000000072</v>
      </c>
      <c r="H120" s="8">
        <f t="shared" si="54"/>
        <v>7.024200000000036E-2</v>
      </c>
      <c r="I120" s="8">
        <f t="shared" si="54"/>
        <v>1.8702335600000008</v>
      </c>
      <c r="J120" s="8">
        <f t="shared" si="54"/>
        <v>-0.23264308000000256</v>
      </c>
      <c r="K120" s="8">
        <f t="shared" si="54"/>
        <v>0.28835356000000267</v>
      </c>
      <c r="L120" s="8">
        <f t="shared" si="54"/>
        <v>0.4667669199999942</v>
      </c>
      <c r="M120" s="8">
        <f t="shared" si="54"/>
        <v>0.37004355999999916</v>
      </c>
      <c r="N120" s="8">
        <f t="shared" si="54"/>
        <v>-1.0148664400000023</v>
      </c>
      <c r="O120" s="8">
        <f t="shared" si="54"/>
        <v>-1.6708764400000007</v>
      </c>
      <c r="P120" s="8">
        <f t="shared" si="54"/>
        <v>-1.4522064400000012</v>
      </c>
      <c r="Q120" s="8">
        <f t="shared" si="54"/>
        <v>-2.2791792799999957</v>
      </c>
      <c r="R120" s="8">
        <f t="shared" si="54"/>
        <v>0.46048528000000388</v>
      </c>
      <c r="S120" s="8">
        <f t="shared" si="54"/>
        <v>-0.2604003999999982</v>
      </c>
      <c r="T120" s="8">
        <f t="shared" si="54"/>
        <v>-0.22122256000000107</v>
      </c>
      <c r="U120" s="8">
        <f t="shared" si="54"/>
        <v>-0.42604483999999943</v>
      </c>
      <c r="V120" s="8">
        <f t="shared" si="54"/>
        <v>-0.18944951999999837</v>
      </c>
      <c r="W120" s="8">
        <f t="shared" si="54"/>
        <v>-9.7405359999999774E-2</v>
      </c>
    </row>
    <row r="121" spans="1:23" x14ac:dyDescent="0.25">
      <c r="A121" s="10" t="s">
        <v>60</v>
      </c>
      <c r="B121" s="8">
        <f t="shared" ref="B121:W121" si="55">B23-B74</f>
        <v>41.825099999999999</v>
      </c>
      <c r="C121" s="8">
        <f t="shared" si="55"/>
        <v>37.826580000000007</v>
      </c>
      <c r="D121" s="8">
        <f t="shared" si="55"/>
        <v>14.129360000000002</v>
      </c>
      <c r="E121" s="8">
        <f t="shared" si="55"/>
        <v>33.590310000000002</v>
      </c>
      <c r="F121" s="8">
        <f t="shared" si="55"/>
        <v>25.013090000000002</v>
      </c>
      <c r="G121" s="8">
        <f t="shared" si="55"/>
        <v>-5.3923400000000079</v>
      </c>
      <c r="H121" s="8">
        <f t="shared" si="55"/>
        <v>-21.256710000000005</v>
      </c>
      <c r="I121" s="8">
        <f t="shared" si="55"/>
        <v>-19.648759999999996</v>
      </c>
      <c r="J121" s="8">
        <f t="shared" si="55"/>
        <v>-20.981540000000017</v>
      </c>
      <c r="K121" s="8">
        <f t="shared" si="55"/>
        <v>-17.177690000000005</v>
      </c>
      <c r="L121" s="8">
        <f t="shared" si="55"/>
        <v>-18.930420000000005</v>
      </c>
      <c r="M121" s="8">
        <f t="shared" si="55"/>
        <v>-9.5286500000000132</v>
      </c>
      <c r="N121" s="8">
        <f t="shared" si="55"/>
        <v>-13.215330000000002</v>
      </c>
      <c r="O121" s="8">
        <f t="shared" si="55"/>
        <v>-9.7477900000000091</v>
      </c>
      <c r="P121" s="8">
        <f t="shared" si="55"/>
        <v>-12.783620000000006</v>
      </c>
      <c r="Q121" s="8">
        <f t="shared" si="55"/>
        <v>-14.896709999999999</v>
      </c>
      <c r="R121" s="8">
        <f t="shared" si="55"/>
        <v>-15.781910000000011</v>
      </c>
      <c r="S121" s="8">
        <f t="shared" si="55"/>
        <v>-15.076807840000008</v>
      </c>
      <c r="T121" s="8">
        <f t="shared" si="55"/>
        <v>-7.928176079999993</v>
      </c>
      <c r="U121" s="8">
        <f t="shared" si="55"/>
        <v>-14.932377839999997</v>
      </c>
      <c r="V121" s="8">
        <f t="shared" si="55"/>
        <v>-12.25667412</v>
      </c>
      <c r="W121" s="8">
        <f t="shared" si="55"/>
        <v>-7.5581499999999977</v>
      </c>
    </row>
    <row r="122" spans="1:23" x14ac:dyDescent="0.25">
      <c r="A122" s="15" t="s">
        <v>61</v>
      </c>
      <c r="B122" s="16">
        <f>SUM(B123:B125)</f>
        <v>-12.180514479999943</v>
      </c>
      <c r="C122" s="16">
        <f t="shared" ref="C122:W122" si="56">SUM(C123:C125)</f>
        <v>-11.837523664000031</v>
      </c>
      <c r="D122" s="16">
        <f t="shared" si="56"/>
        <v>-16.334106327999905</v>
      </c>
      <c r="E122" s="16">
        <f t="shared" si="56"/>
        <v>-5.1864397120000092</v>
      </c>
      <c r="F122" s="16">
        <f t="shared" si="56"/>
        <v>-20.798645568000097</v>
      </c>
      <c r="G122" s="16">
        <f t="shared" si="56"/>
        <v>-18.48312049599997</v>
      </c>
      <c r="H122" s="16">
        <f t="shared" si="56"/>
        <v>-23.222083807999525</v>
      </c>
      <c r="I122" s="16">
        <f t="shared" si="56"/>
        <v>-28.373167776000173</v>
      </c>
      <c r="J122" s="16">
        <f t="shared" si="56"/>
        <v>-25.697650848000109</v>
      </c>
      <c r="K122" s="16">
        <f t="shared" si="56"/>
        <v>-19.491690504000246</v>
      </c>
      <c r="L122" s="16">
        <f t="shared" si="56"/>
        <v>-22.633124024000011</v>
      </c>
      <c r="M122" s="16">
        <f t="shared" si="56"/>
        <v>-18.373924807999828</v>
      </c>
      <c r="N122" s="16">
        <f t="shared" si="56"/>
        <v>-12.130921112000408</v>
      </c>
      <c r="O122" s="16">
        <f t="shared" si="56"/>
        <v>-27.379350736000134</v>
      </c>
      <c r="P122" s="16">
        <f t="shared" si="56"/>
        <v>-39.108030711999646</v>
      </c>
      <c r="Q122" s="16">
        <f t="shared" si="56"/>
        <v>-39.082655551999778</v>
      </c>
      <c r="R122" s="16">
        <f t="shared" si="56"/>
        <v>-30.856138231999751</v>
      </c>
      <c r="S122" s="16">
        <f t="shared" si="56"/>
        <v>-29.460048864000441</v>
      </c>
      <c r="T122" s="16">
        <f t="shared" si="56"/>
        <v>-25.643831608000255</v>
      </c>
      <c r="U122" s="16">
        <f t="shared" si="56"/>
        <v>-33.820755272000497</v>
      </c>
      <c r="V122" s="16">
        <f t="shared" si="56"/>
        <v>-37.341688200000362</v>
      </c>
      <c r="W122" s="16">
        <f t="shared" si="56"/>
        <v>-38.461558336000252</v>
      </c>
    </row>
    <row r="123" spans="1:23" x14ac:dyDescent="0.25">
      <c r="A123" s="10" t="s">
        <v>62</v>
      </c>
      <c r="B123" s="8">
        <f t="shared" ref="B123:W123" si="57">B25-B76</f>
        <v>-3.9948413999999843</v>
      </c>
      <c r="C123" s="8">
        <f t="shared" si="57"/>
        <v>-16.642224359999943</v>
      </c>
      <c r="D123" s="8">
        <f t="shared" si="57"/>
        <v>-18.159505519999982</v>
      </c>
      <c r="E123" s="8">
        <f t="shared" si="57"/>
        <v>-4.8560838000000786</v>
      </c>
      <c r="F123" s="8">
        <f t="shared" si="57"/>
        <v>-8.7934954720000178</v>
      </c>
      <c r="G123" s="8">
        <f t="shared" si="57"/>
        <v>-1.9517548399999782</v>
      </c>
      <c r="H123" s="8">
        <f t="shared" si="57"/>
        <v>-4.75207113599987</v>
      </c>
      <c r="I123" s="8">
        <f t="shared" si="57"/>
        <v>-4.6515942640000389</v>
      </c>
      <c r="J123" s="8">
        <f t="shared" si="57"/>
        <v>-8.6677734560000204</v>
      </c>
      <c r="K123" s="8">
        <f t="shared" si="57"/>
        <v>1.0029272479997644</v>
      </c>
      <c r="L123" s="8">
        <f t="shared" si="57"/>
        <v>-0.76283669600013582</v>
      </c>
      <c r="M123" s="8">
        <f t="shared" si="57"/>
        <v>-1.0187812960000997</v>
      </c>
      <c r="N123" s="8">
        <f t="shared" si="57"/>
        <v>2.7516335039997557</v>
      </c>
      <c r="O123" s="8">
        <f t="shared" si="57"/>
        <v>3.8246796719998883</v>
      </c>
      <c r="P123" s="8">
        <f t="shared" si="57"/>
        <v>1.2949374560000706</v>
      </c>
      <c r="Q123" s="8">
        <f t="shared" si="57"/>
        <v>-0.81158314400022391</v>
      </c>
      <c r="R123" s="8">
        <f t="shared" si="57"/>
        <v>-1.2114010799999733</v>
      </c>
      <c r="S123" s="8">
        <f t="shared" si="57"/>
        <v>0.86702661599997555</v>
      </c>
      <c r="T123" s="8">
        <f t="shared" si="57"/>
        <v>18.184368487999905</v>
      </c>
      <c r="U123" s="8">
        <f t="shared" si="57"/>
        <v>-1.6851710720000597</v>
      </c>
      <c r="V123" s="8">
        <f t="shared" si="57"/>
        <v>-2.438542272000177</v>
      </c>
      <c r="W123" s="8">
        <f t="shared" si="57"/>
        <v>-1.9800602480000293</v>
      </c>
    </row>
    <row r="124" spans="1:23" x14ac:dyDescent="0.25">
      <c r="A124" s="10" t="s">
        <v>63</v>
      </c>
      <c r="B124" s="8">
        <f t="shared" ref="B124:W124" si="58">B26-B77</f>
        <v>-3.0619819199999938</v>
      </c>
      <c r="C124" s="8">
        <f t="shared" si="58"/>
        <v>1.7942170159999478</v>
      </c>
      <c r="D124" s="8">
        <f t="shared" si="58"/>
        <v>-0.44017048799992153</v>
      </c>
      <c r="E124" s="8">
        <f t="shared" si="58"/>
        <v>1.9952426880000758</v>
      </c>
      <c r="F124" s="8">
        <f t="shared" si="58"/>
        <v>1.058071183999914</v>
      </c>
      <c r="G124" s="8">
        <f t="shared" si="58"/>
        <v>0.4336275040000146</v>
      </c>
      <c r="H124" s="8">
        <f t="shared" si="58"/>
        <v>-4.329341231999706</v>
      </c>
      <c r="I124" s="8">
        <f t="shared" si="58"/>
        <v>-6.6908352560001276</v>
      </c>
      <c r="J124" s="8">
        <f t="shared" si="58"/>
        <v>-4.1164764160000686</v>
      </c>
      <c r="K124" s="8">
        <f t="shared" si="58"/>
        <v>-3.9773817520000421</v>
      </c>
      <c r="L124" s="8">
        <f t="shared" si="58"/>
        <v>-2.1609356319999051</v>
      </c>
      <c r="M124" s="8">
        <f t="shared" si="58"/>
        <v>-2.8183449359997894</v>
      </c>
      <c r="N124" s="8">
        <f t="shared" si="58"/>
        <v>-2.5043714800001453</v>
      </c>
      <c r="O124" s="8">
        <f t="shared" si="58"/>
        <v>-5.377060111999981</v>
      </c>
      <c r="P124" s="8">
        <f t="shared" si="58"/>
        <v>-4.1778841919997376</v>
      </c>
      <c r="Q124" s="8">
        <f t="shared" si="58"/>
        <v>1.1825214480004433</v>
      </c>
      <c r="R124" s="8">
        <f t="shared" si="58"/>
        <v>-1.7389799359997369</v>
      </c>
      <c r="S124" s="8">
        <f t="shared" si="58"/>
        <v>-2.5242947920004326</v>
      </c>
      <c r="T124" s="8">
        <f t="shared" si="58"/>
        <v>-20.841999080000164</v>
      </c>
      <c r="U124" s="8">
        <f t="shared" si="58"/>
        <v>-0.28976139200040052</v>
      </c>
      <c r="V124" s="8">
        <f t="shared" si="58"/>
        <v>-3.867752760000144</v>
      </c>
      <c r="W124" s="8">
        <f t="shared" si="58"/>
        <v>-6.5177276080002002</v>
      </c>
    </row>
    <row r="125" spans="1:23" x14ac:dyDescent="0.25">
      <c r="A125" s="10" t="s">
        <v>64</v>
      </c>
      <c r="B125" s="8">
        <f t="shared" ref="B125:W125" si="59">B27-B78</f>
        <v>-5.1236911599999644</v>
      </c>
      <c r="C125" s="8">
        <f t="shared" si="59"/>
        <v>3.0104836799999646</v>
      </c>
      <c r="D125" s="8">
        <f t="shared" si="59"/>
        <v>2.2655696799999987</v>
      </c>
      <c r="E125" s="8">
        <f t="shared" si="59"/>
        <v>-2.3255986000000064</v>
      </c>
      <c r="F125" s="8">
        <f t="shared" si="59"/>
        <v>-13.063221279999993</v>
      </c>
      <c r="G125" s="8">
        <f t="shared" si="59"/>
        <v>-16.964993160000006</v>
      </c>
      <c r="H125" s="8">
        <f t="shared" si="59"/>
        <v>-14.140671439999949</v>
      </c>
      <c r="I125" s="8">
        <f t="shared" si="59"/>
        <v>-17.030738256000006</v>
      </c>
      <c r="J125" s="8">
        <f t="shared" si="59"/>
        <v>-12.91340097600002</v>
      </c>
      <c r="K125" s="8">
        <f t="shared" si="59"/>
        <v>-16.517235999999968</v>
      </c>
      <c r="L125" s="8">
        <f t="shared" si="59"/>
        <v>-19.70935169599997</v>
      </c>
      <c r="M125" s="8">
        <f t="shared" si="59"/>
        <v>-14.536798575999939</v>
      </c>
      <c r="N125" s="8">
        <f t="shared" si="59"/>
        <v>-12.378183136000018</v>
      </c>
      <c r="O125" s="8">
        <f t="shared" si="59"/>
        <v>-25.826970296000042</v>
      </c>
      <c r="P125" s="8">
        <f t="shared" si="59"/>
        <v>-36.225083975999979</v>
      </c>
      <c r="Q125" s="8">
        <f t="shared" si="59"/>
        <v>-39.453593855999998</v>
      </c>
      <c r="R125" s="8">
        <f t="shared" si="59"/>
        <v>-27.90575721600004</v>
      </c>
      <c r="S125" s="8">
        <f t="shared" si="59"/>
        <v>-27.802780687999984</v>
      </c>
      <c r="T125" s="8">
        <f t="shared" si="59"/>
        <v>-22.986201015999995</v>
      </c>
      <c r="U125" s="8">
        <f t="shared" si="59"/>
        <v>-31.845822808000037</v>
      </c>
      <c r="V125" s="8">
        <f t="shared" si="59"/>
        <v>-31.035393168000041</v>
      </c>
      <c r="W125" s="8">
        <f t="shared" si="59"/>
        <v>-29.963770480000022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6.7765478630746738</v>
      </c>
      <c r="C131" s="16">
        <f t="shared" ref="C131:W131" si="65">SUM(C132:C135)</f>
        <v>7.1050494156583515</v>
      </c>
      <c r="D131" s="16">
        <f t="shared" si="65"/>
        <v>7.1724256562495343</v>
      </c>
      <c r="E131" s="16">
        <f t="shared" si="65"/>
        <v>6.7789206251170819</v>
      </c>
      <c r="F131" s="16">
        <f t="shared" si="65"/>
        <v>6.8888606563603245</v>
      </c>
      <c r="G131" s="16">
        <f t="shared" si="65"/>
        <v>7.2649707425416512</v>
      </c>
      <c r="H131" s="16">
        <f t="shared" si="65"/>
        <v>6.9485353210464096</v>
      </c>
      <c r="I131" s="16">
        <f t="shared" si="65"/>
        <v>6.5390715080143043</v>
      </c>
      <c r="J131" s="16">
        <f t="shared" si="65"/>
        <v>4.6866611813644994</v>
      </c>
      <c r="K131" s="16">
        <f t="shared" si="65"/>
        <v>4.1902296637797658</v>
      </c>
      <c r="L131" s="16">
        <f t="shared" si="65"/>
        <v>4.2852080955071843</v>
      </c>
      <c r="M131" s="16">
        <f t="shared" si="65"/>
        <v>3.9078798829367107</v>
      </c>
      <c r="N131" s="16">
        <f t="shared" si="65"/>
        <v>3.218955187243536</v>
      </c>
      <c r="O131" s="16">
        <f t="shared" si="65"/>
        <v>2.4769523165764022</v>
      </c>
      <c r="P131" s="16">
        <f t="shared" si="65"/>
        <v>2.5992625041223976</v>
      </c>
      <c r="Q131" s="16">
        <f t="shared" si="65"/>
        <v>2.0174013373177342</v>
      </c>
      <c r="R131" s="16">
        <f t="shared" si="65"/>
        <v>1.4623951195922382</v>
      </c>
      <c r="S131" s="16">
        <f t="shared" si="65"/>
        <v>2.0733539192904002</v>
      </c>
      <c r="T131" s="16">
        <f t="shared" si="65"/>
        <v>1.8556751779178282</v>
      </c>
      <c r="U131" s="16">
        <f t="shared" si="65"/>
        <v>1.5089510597161051</v>
      </c>
      <c r="V131" s="16">
        <f t="shared" si="65"/>
        <v>4.1323210944257151E-2</v>
      </c>
      <c r="W131" s="16">
        <f t="shared" si="65"/>
        <v>3.7764302268035163E-2</v>
      </c>
    </row>
    <row r="132" spans="1:23" x14ac:dyDescent="0.25">
      <c r="A132" s="9" t="s">
        <v>69</v>
      </c>
      <c r="B132" s="8">
        <f t="shared" ref="B132:W132" si="66">B34-B85</f>
        <v>-3.8873854464327451E-6</v>
      </c>
      <c r="C132" s="8">
        <f t="shared" si="66"/>
        <v>2.4571275503149081E-6</v>
      </c>
      <c r="D132" s="8">
        <f t="shared" si="66"/>
        <v>2.644294113451906E-6</v>
      </c>
      <c r="E132" s="8">
        <f t="shared" si="66"/>
        <v>2.1740102056355681E-6</v>
      </c>
      <c r="F132" s="8">
        <f t="shared" si="66"/>
        <v>4.9438866085438349E-6</v>
      </c>
      <c r="G132" s="8">
        <f t="shared" si="66"/>
        <v>1.2491586289797851E-6</v>
      </c>
      <c r="H132" s="8">
        <f t="shared" si="66"/>
        <v>1.9976330349891214E-6</v>
      </c>
      <c r="I132" s="8">
        <f t="shared" si="66"/>
        <v>-1.633372903597774E-7</v>
      </c>
      <c r="J132" s="8">
        <f t="shared" si="66"/>
        <v>-4.3095676574012032E-6</v>
      </c>
      <c r="K132" s="8">
        <f t="shared" si="66"/>
        <v>-4.8126627802957955E-6</v>
      </c>
      <c r="L132" s="8">
        <f t="shared" si="66"/>
        <v>-1.9012616121472092E-6</v>
      </c>
      <c r="M132" s="8">
        <f t="shared" si="66"/>
        <v>1.7520333699394541E-6</v>
      </c>
      <c r="N132" s="8">
        <f t="shared" si="66"/>
        <v>3.7842581832592259E-6</v>
      </c>
      <c r="O132" s="8">
        <f t="shared" si="66"/>
        <v>3.8110177911221399E-6</v>
      </c>
      <c r="P132" s="8">
        <f t="shared" si="66"/>
        <v>2.3251195102602651E-6</v>
      </c>
      <c r="Q132" s="8">
        <f t="shared" si="66"/>
        <v>-2.037506305896386E-6</v>
      </c>
      <c r="R132" s="8">
        <f t="shared" si="66"/>
        <v>-1.7984918940783245E-6</v>
      </c>
      <c r="S132" s="8">
        <f t="shared" si="66"/>
        <v>-9.2811455942864995E-7</v>
      </c>
      <c r="T132" s="8">
        <f t="shared" si="66"/>
        <v>-2.0954134924977552E-6</v>
      </c>
      <c r="U132" s="8">
        <f t="shared" si="66"/>
        <v>-1.1140831475131563E-6</v>
      </c>
      <c r="V132" s="8">
        <f t="shared" si="66"/>
        <v>-2.8559484235302079E-6</v>
      </c>
      <c r="W132" s="8">
        <f t="shared" si="66"/>
        <v>4.9921898153115762E-6</v>
      </c>
    </row>
    <row r="133" spans="1:23" x14ac:dyDescent="0.25">
      <c r="A133" s="9" t="s">
        <v>70</v>
      </c>
      <c r="B133" s="8">
        <f t="shared" ref="B133:W133" si="67">B35-B86</f>
        <v>-1.5828732102818321E-6</v>
      </c>
      <c r="C133" s="8">
        <f t="shared" si="67"/>
        <v>-3.0414691991609288E-6</v>
      </c>
      <c r="D133" s="8">
        <f t="shared" si="67"/>
        <v>-3.2137791095010471E-7</v>
      </c>
      <c r="E133" s="8">
        <f t="shared" si="67"/>
        <v>-1.5488931239815429E-6</v>
      </c>
      <c r="F133" s="8">
        <f t="shared" si="67"/>
        <v>-9.5419295575993601E-7</v>
      </c>
      <c r="G133" s="8">
        <f t="shared" si="67"/>
        <v>2.8267163543205243E-6</v>
      </c>
      <c r="H133" s="8">
        <f t="shared" si="67"/>
        <v>-3.3432532973165507E-6</v>
      </c>
      <c r="I133" s="8">
        <f t="shared" si="67"/>
        <v>-4.9953150664805435E-6</v>
      </c>
      <c r="J133" s="8">
        <f t="shared" si="67"/>
        <v>2.1575988284894265E-6</v>
      </c>
      <c r="K133" s="8">
        <f t="shared" si="67"/>
        <v>1.1431092161728884E-6</v>
      </c>
      <c r="L133" s="8">
        <f t="shared" si="67"/>
        <v>-3.3365645322191995E-6</v>
      </c>
      <c r="M133" s="8">
        <f t="shared" si="67"/>
        <v>4.7975699999369681E-6</v>
      </c>
      <c r="N133" s="8">
        <f t="shared" si="67"/>
        <v>-3.4736060570139671E-6</v>
      </c>
      <c r="O133" s="8">
        <f t="shared" si="67"/>
        <v>4.5583410610561259E-6</v>
      </c>
      <c r="P133" s="8">
        <f t="shared" si="67"/>
        <v>-3.7402769521577284E-6</v>
      </c>
      <c r="Q133" s="8">
        <f t="shared" si="67"/>
        <v>-2.0780121303687338E-6</v>
      </c>
      <c r="R133" s="8">
        <f t="shared" si="67"/>
        <v>3.3244969017687254E-6</v>
      </c>
      <c r="S133" s="8">
        <f t="shared" si="67"/>
        <v>-2.3521099592471728E-6</v>
      </c>
      <c r="T133" s="8">
        <f t="shared" si="67"/>
        <v>9.8841201179311611E-7</v>
      </c>
      <c r="U133" s="8">
        <f t="shared" si="67"/>
        <v>-3.1018817026051693E-7</v>
      </c>
      <c r="V133" s="8">
        <f t="shared" si="67"/>
        <v>2.412237108728732E-6</v>
      </c>
      <c r="W133" s="8">
        <f t="shared" si="67"/>
        <v>4.1758751194720389E-6</v>
      </c>
    </row>
    <row r="134" spans="1:23" x14ac:dyDescent="0.25">
      <c r="A134" s="9" t="s">
        <v>71</v>
      </c>
      <c r="B134" s="8">
        <f t="shared" ref="B134:W134" si="68">B36-B87</f>
        <v>6.7765500000000003</v>
      </c>
      <c r="C134" s="8">
        <f t="shared" si="68"/>
        <v>7.1050500000000003</v>
      </c>
      <c r="D134" s="8">
        <f t="shared" si="68"/>
        <v>7.1724199999999998</v>
      </c>
      <c r="E134" s="8">
        <f t="shared" si="68"/>
        <v>6.7789200000000003</v>
      </c>
      <c r="F134" s="8">
        <f t="shared" si="68"/>
        <v>6.8888600000000002</v>
      </c>
      <c r="G134" s="8">
        <f t="shared" si="68"/>
        <v>7.2649699999999999</v>
      </c>
      <c r="H134" s="8">
        <f t="shared" si="68"/>
        <v>6.9485400000000004</v>
      </c>
      <c r="I134" s="8">
        <f t="shared" si="68"/>
        <v>6.5390800000000002</v>
      </c>
      <c r="J134" s="8">
        <f t="shared" si="68"/>
        <v>4.6866599999999998</v>
      </c>
      <c r="K134" s="8">
        <f t="shared" si="68"/>
        <v>4.1902299999999997</v>
      </c>
      <c r="L134" s="8">
        <f t="shared" si="68"/>
        <v>4.2852100000000002</v>
      </c>
      <c r="M134" s="8">
        <f t="shared" si="68"/>
        <v>3.90787</v>
      </c>
      <c r="N134" s="8">
        <f t="shared" si="68"/>
        <v>3.21895</v>
      </c>
      <c r="O134" s="8">
        <f t="shared" si="68"/>
        <v>2.4769399999999999</v>
      </c>
      <c r="P134" s="8">
        <f t="shared" si="68"/>
        <v>2.5992600000000001</v>
      </c>
      <c r="Q134" s="8">
        <f t="shared" si="68"/>
        <v>2.0174099999999999</v>
      </c>
      <c r="R134" s="8">
        <f t="shared" si="68"/>
        <v>1.4623900000000001</v>
      </c>
      <c r="S134" s="8">
        <f t="shared" si="68"/>
        <v>2.0733600000000001</v>
      </c>
      <c r="T134" s="8">
        <f t="shared" si="68"/>
        <v>1.85568</v>
      </c>
      <c r="U134" s="8">
        <f t="shared" si="68"/>
        <v>1.50895</v>
      </c>
      <c r="V134" s="8">
        <f t="shared" si="68"/>
        <v>4.1320000000000003E-2</v>
      </c>
      <c r="W134" s="8">
        <f t="shared" si="68"/>
        <v>3.7760000000000002E-2</v>
      </c>
    </row>
    <row r="135" spans="1:23" x14ac:dyDescent="0.25">
      <c r="A135" s="9" t="s">
        <v>67</v>
      </c>
      <c r="B135" s="8">
        <f t="shared" ref="B135:W135" si="69">SUM(B37:B41)-B88</f>
        <v>3.3333333302465462E-6</v>
      </c>
      <c r="C135" s="8">
        <f t="shared" si="69"/>
        <v>0</v>
      </c>
      <c r="D135" s="8">
        <f t="shared" si="69"/>
        <v>3.3333333320229031E-6</v>
      </c>
      <c r="E135" s="8">
        <f t="shared" si="69"/>
        <v>0</v>
      </c>
      <c r="F135" s="8">
        <f t="shared" si="69"/>
        <v>-3.3333333284701894E-6</v>
      </c>
      <c r="G135" s="8">
        <f t="shared" si="69"/>
        <v>-3.3333333320229031E-6</v>
      </c>
      <c r="H135" s="8">
        <f t="shared" si="69"/>
        <v>-3.3333333284701894E-6</v>
      </c>
      <c r="I135" s="8">
        <f t="shared" si="69"/>
        <v>-3.3333333391283304E-6</v>
      </c>
      <c r="J135" s="8">
        <f t="shared" si="69"/>
        <v>3.3333333284701894E-6</v>
      </c>
      <c r="K135" s="8">
        <f t="shared" si="69"/>
        <v>3.3333333302465462E-6</v>
      </c>
      <c r="L135" s="8">
        <f t="shared" si="69"/>
        <v>3.3333333284701894E-6</v>
      </c>
      <c r="M135" s="8">
        <f t="shared" si="69"/>
        <v>3.3333333409046872E-6</v>
      </c>
      <c r="N135" s="8">
        <f t="shared" si="69"/>
        <v>4.8765914097970153E-6</v>
      </c>
      <c r="O135" s="8">
        <f t="shared" si="69"/>
        <v>3.9472175501487072E-6</v>
      </c>
      <c r="P135" s="8">
        <f t="shared" si="69"/>
        <v>3.9192798393372641E-6</v>
      </c>
      <c r="Q135" s="8">
        <f t="shared" si="69"/>
        <v>-4.5471638294714012E-6</v>
      </c>
      <c r="R135" s="8">
        <f t="shared" si="69"/>
        <v>3.5935872304548866E-6</v>
      </c>
      <c r="S135" s="8">
        <f t="shared" si="69"/>
        <v>-2.8004850811669257E-6</v>
      </c>
      <c r="T135" s="8">
        <f t="shared" si="69"/>
        <v>-3.7150806910801748E-6</v>
      </c>
      <c r="U135" s="8">
        <f t="shared" si="69"/>
        <v>2.4839874228632652E-6</v>
      </c>
      <c r="V135" s="8">
        <f t="shared" si="69"/>
        <v>3.654655571949661E-6</v>
      </c>
      <c r="W135" s="8">
        <f t="shared" si="69"/>
        <v>-4.8657968996224099E-6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-1.1469910800000065</v>
      </c>
      <c r="C139" s="16">
        <f t="shared" ref="C139:W139" si="73">SUM(C140:C141)</f>
        <v>-2.6333050399999252</v>
      </c>
      <c r="D139" s="16">
        <f t="shared" si="73"/>
        <v>-0.23367336000008265</v>
      </c>
      <c r="E139" s="16">
        <f t="shared" si="73"/>
        <v>-2.9095676000001021</v>
      </c>
      <c r="F139" s="16">
        <f t="shared" si="73"/>
        <v>0.74452271999996356</v>
      </c>
      <c r="G139" s="16">
        <f t="shared" si="73"/>
        <v>-0.32634488000005035</v>
      </c>
      <c r="H139" s="16">
        <f t="shared" si="73"/>
        <v>-2.9768878400000176</v>
      </c>
      <c r="I139" s="16">
        <f t="shared" si="73"/>
        <v>0.67507379999983641</v>
      </c>
      <c r="J139" s="16">
        <f t="shared" si="73"/>
        <v>-0.81280784000009021</v>
      </c>
      <c r="K139" s="16">
        <f t="shared" si="73"/>
        <v>3.6518971599998196</v>
      </c>
      <c r="L139" s="16">
        <f t="shared" si="73"/>
        <v>-3.8367756000001236</v>
      </c>
      <c r="M139" s="16">
        <f t="shared" si="73"/>
        <v>0.12810671999989154</v>
      </c>
      <c r="N139" s="16">
        <f t="shared" si="73"/>
        <v>-1.2848897599999987</v>
      </c>
      <c r="O139" s="16">
        <f t="shared" si="73"/>
        <v>0.21678843999990249</v>
      </c>
      <c r="P139" s="16">
        <f t="shared" si="73"/>
        <v>2.0719972799999766</v>
      </c>
      <c r="Q139" s="16">
        <f t="shared" si="73"/>
        <v>0.33746711999998524</v>
      </c>
      <c r="R139" s="16">
        <f t="shared" si="73"/>
        <v>-5.712581120000209</v>
      </c>
      <c r="S139" s="16">
        <f t="shared" si="73"/>
        <v>-2.6650655600000732</v>
      </c>
      <c r="T139" s="16">
        <f t="shared" si="73"/>
        <v>-5.4891541600002824</v>
      </c>
      <c r="U139" s="16">
        <f t="shared" si="73"/>
        <v>-4.2277614000003609</v>
      </c>
      <c r="V139" s="16">
        <f t="shared" si="73"/>
        <v>1.8462784399998782</v>
      </c>
      <c r="W139" s="16">
        <f t="shared" si="73"/>
        <v>-3.1664994000003048</v>
      </c>
    </row>
    <row r="140" spans="1:23" x14ac:dyDescent="0.25">
      <c r="A140" s="9" t="s">
        <v>73</v>
      </c>
      <c r="B140" s="8">
        <f t="shared" ref="B140:W140" si="74">B46-B93</f>
        <v>-1.222559999999973</v>
      </c>
      <c r="C140" s="8">
        <f t="shared" si="74"/>
        <v>-0.29319504000000052</v>
      </c>
      <c r="D140" s="8">
        <f t="shared" si="74"/>
        <v>-0.92315628000001482</v>
      </c>
      <c r="E140" s="8">
        <f t="shared" si="74"/>
        <v>-3.1407175199999955</v>
      </c>
      <c r="F140" s="8">
        <f t="shared" si="74"/>
        <v>1.1585607600000003</v>
      </c>
      <c r="G140" s="8">
        <f t="shared" si="74"/>
        <v>-0.85607999999999151</v>
      </c>
      <c r="H140" s="8">
        <f t="shared" si="74"/>
        <v>-0.27672000000001162</v>
      </c>
      <c r="I140" s="8">
        <f t="shared" si="74"/>
        <v>-0.52300475999999207</v>
      </c>
      <c r="J140" s="8">
        <f t="shared" si="74"/>
        <v>-0.20291352000000984</v>
      </c>
      <c r="K140" s="8">
        <f t="shared" si="74"/>
        <v>1.3371687600000115</v>
      </c>
      <c r="L140" s="8">
        <f t="shared" si="74"/>
        <v>-0.50376552000000174</v>
      </c>
      <c r="M140" s="8">
        <f t="shared" si="74"/>
        <v>-0.62637599999999338</v>
      </c>
      <c r="N140" s="8">
        <f t="shared" si="74"/>
        <v>0.98477351999997609</v>
      </c>
      <c r="O140" s="8">
        <f t="shared" si="74"/>
        <v>6.7523039999969114E-2</v>
      </c>
      <c r="P140" s="8">
        <f t="shared" si="74"/>
        <v>1.3894537199999775</v>
      </c>
      <c r="Q140" s="8">
        <f t="shared" si="74"/>
        <v>-0.54374151999999754</v>
      </c>
      <c r="R140" s="8">
        <f t="shared" si="74"/>
        <v>-1.9771800000000894</v>
      </c>
      <c r="S140" s="8">
        <f t="shared" si="74"/>
        <v>-1.0265787600000635</v>
      </c>
      <c r="T140" s="8">
        <f t="shared" si="74"/>
        <v>-1.3447695600002021</v>
      </c>
      <c r="U140" s="8">
        <f t="shared" si="74"/>
        <v>-1.2809888400002478</v>
      </c>
      <c r="V140" s="8">
        <f t="shared" si="74"/>
        <v>-0.51232176000007712</v>
      </c>
      <c r="W140" s="8">
        <f t="shared" si="74"/>
        <v>-0.60562236000004077</v>
      </c>
    </row>
    <row r="141" spans="1:23" x14ac:dyDescent="0.25">
      <c r="A141" s="11" t="s">
        <v>74</v>
      </c>
      <c r="B141" s="12">
        <f t="shared" ref="B141:W141" si="75">B47-B94</f>
        <v>7.5568919999966511E-2</v>
      </c>
      <c r="C141" s="12">
        <f t="shared" si="75"/>
        <v>-2.3401099999999246</v>
      </c>
      <c r="D141" s="12">
        <f t="shared" si="75"/>
        <v>0.68948291999993216</v>
      </c>
      <c r="E141" s="12">
        <f t="shared" si="75"/>
        <v>0.23114991999989343</v>
      </c>
      <c r="F141" s="12">
        <f t="shared" si="75"/>
        <v>-0.41403804000003674</v>
      </c>
      <c r="G141" s="12">
        <f t="shared" si="75"/>
        <v>0.52973511999994116</v>
      </c>
      <c r="H141" s="12">
        <f t="shared" si="75"/>
        <v>-2.700167840000006</v>
      </c>
      <c r="I141" s="12">
        <f t="shared" si="75"/>
        <v>1.1980785599998285</v>
      </c>
      <c r="J141" s="12">
        <f t="shared" si="75"/>
        <v>-0.60989432000008037</v>
      </c>
      <c r="K141" s="12">
        <f t="shared" si="75"/>
        <v>2.3147283999998081</v>
      </c>
      <c r="L141" s="12">
        <f t="shared" si="75"/>
        <v>-3.3330100800001219</v>
      </c>
      <c r="M141" s="12">
        <f t="shared" si="75"/>
        <v>0.75448271999988492</v>
      </c>
      <c r="N141" s="12">
        <f t="shared" si="75"/>
        <v>-2.2696632799999747</v>
      </c>
      <c r="O141" s="12">
        <f t="shared" si="75"/>
        <v>0.14926539999993338</v>
      </c>
      <c r="P141" s="12">
        <f t="shared" si="75"/>
        <v>0.68254355999999916</v>
      </c>
      <c r="Q141" s="12">
        <f t="shared" si="75"/>
        <v>0.88120863999998278</v>
      </c>
      <c r="R141" s="12">
        <f t="shared" si="75"/>
        <v>-3.7354011200001196</v>
      </c>
      <c r="S141" s="12">
        <f t="shared" si="75"/>
        <v>-1.6384868000000097</v>
      </c>
      <c r="T141" s="12">
        <f t="shared" si="75"/>
        <v>-4.1443846000000804</v>
      </c>
      <c r="U141" s="12">
        <f t="shared" si="75"/>
        <v>-2.9467725600001131</v>
      </c>
      <c r="V141" s="12">
        <f t="shared" si="75"/>
        <v>2.3586001999999553</v>
      </c>
      <c r="W141" s="12">
        <f t="shared" si="75"/>
        <v>-2.5608770400002641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18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9664.2588499999983</v>
      </c>
      <c r="C3" s="5">
        <f t="shared" ref="C3:W3" si="0">SUM(C4,C33,C42,C43,C44,C45)</f>
        <v>10244.491639999998</v>
      </c>
      <c r="D3" s="5">
        <f t="shared" si="0"/>
        <v>11106.3269</v>
      </c>
      <c r="E3" s="5">
        <f t="shared" si="0"/>
        <v>11625.219700000001</v>
      </c>
      <c r="F3" s="5">
        <f t="shared" si="0"/>
        <v>13097.707409999997</v>
      </c>
      <c r="G3" s="5">
        <f t="shared" si="0"/>
        <v>13376.08468</v>
      </c>
      <c r="H3" s="5">
        <f t="shared" si="0"/>
        <v>13124.322889999999</v>
      </c>
      <c r="I3" s="5">
        <f t="shared" si="0"/>
        <v>12611.081889999999</v>
      </c>
      <c r="J3" s="5">
        <f t="shared" si="0"/>
        <v>12485.299389999998</v>
      </c>
      <c r="K3" s="5">
        <f t="shared" si="0"/>
        <v>11888.054250000001</v>
      </c>
      <c r="L3" s="5">
        <f t="shared" si="0"/>
        <v>12488.33929</v>
      </c>
      <c r="M3" s="5">
        <f t="shared" si="0"/>
        <v>12309.93822</v>
      </c>
      <c r="N3" s="5">
        <f t="shared" si="0"/>
        <v>11986.141680000001</v>
      </c>
      <c r="O3" s="5">
        <f t="shared" si="0"/>
        <v>11457.902989999999</v>
      </c>
      <c r="P3" s="5">
        <f t="shared" si="0"/>
        <v>11038.919950000001</v>
      </c>
      <c r="Q3" s="5">
        <f t="shared" si="0"/>
        <v>10721.1345</v>
      </c>
      <c r="R3" s="5">
        <f t="shared" si="0"/>
        <v>10614.563509999998</v>
      </c>
      <c r="S3" s="5">
        <f t="shared" si="0"/>
        <v>10987.060000000001</v>
      </c>
      <c r="T3" s="5">
        <f t="shared" si="0"/>
        <v>11412.071660000001</v>
      </c>
      <c r="U3" s="5">
        <f t="shared" si="0"/>
        <v>11567.7636</v>
      </c>
      <c r="V3" s="5">
        <f t="shared" si="0"/>
        <v>9704.19218</v>
      </c>
      <c r="W3" s="5">
        <f t="shared" si="0"/>
        <v>10296.675590000001</v>
      </c>
    </row>
    <row r="4" spans="1:23" x14ac:dyDescent="0.25">
      <c r="A4" s="13" t="s">
        <v>115</v>
      </c>
      <c r="B4" s="14">
        <f>SUM(B5,B31,B32)</f>
        <v>7981.9888699999992</v>
      </c>
      <c r="C4" s="14">
        <f t="shared" ref="C4:W4" si="1">SUM(C5,C31,C32)</f>
        <v>8538.3733799999973</v>
      </c>
      <c r="D4" s="14">
        <f t="shared" si="1"/>
        <v>9296.0848700000006</v>
      </c>
      <c r="E4" s="14">
        <f t="shared" si="1"/>
        <v>9821.5617700000003</v>
      </c>
      <c r="F4" s="14">
        <f t="shared" si="1"/>
        <v>11134.467909999999</v>
      </c>
      <c r="G4" s="14">
        <f t="shared" si="1"/>
        <v>11418.616980000001</v>
      </c>
      <c r="H4" s="14">
        <f t="shared" si="1"/>
        <v>11200.316969999998</v>
      </c>
      <c r="I4" s="14">
        <f t="shared" si="1"/>
        <v>10605.452089999999</v>
      </c>
      <c r="J4" s="14">
        <f t="shared" si="1"/>
        <v>10523.99058</v>
      </c>
      <c r="K4" s="14">
        <f t="shared" si="1"/>
        <v>10051.63024</v>
      </c>
      <c r="L4" s="14">
        <f t="shared" si="1"/>
        <v>10596.251459999999</v>
      </c>
      <c r="M4" s="14">
        <f t="shared" si="1"/>
        <v>10490.89645</v>
      </c>
      <c r="N4" s="14">
        <f t="shared" si="1"/>
        <v>10293.97084</v>
      </c>
      <c r="O4" s="14">
        <f t="shared" si="1"/>
        <v>9780.8192799999997</v>
      </c>
      <c r="P4" s="14">
        <f t="shared" si="1"/>
        <v>9259.5202000000008</v>
      </c>
      <c r="Q4" s="14">
        <f t="shared" si="1"/>
        <v>8795.5939600000002</v>
      </c>
      <c r="R4" s="14">
        <f t="shared" si="1"/>
        <v>8515.9881499999992</v>
      </c>
      <c r="S4" s="14">
        <f t="shared" si="1"/>
        <v>8681.146920000001</v>
      </c>
      <c r="T4" s="14">
        <f t="shared" si="1"/>
        <v>8981.0837700000011</v>
      </c>
      <c r="U4" s="14">
        <f t="shared" si="1"/>
        <v>9155.7146099999991</v>
      </c>
      <c r="V4" s="14">
        <f t="shared" si="1"/>
        <v>7492.4495899999993</v>
      </c>
      <c r="W4" s="14">
        <f t="shared" si="1"/>
        <v>7908.6247900000008</v>
      </c>
    </row>
    <row r="5" spans="1:23" x14ac:dyDescent="0.25">
      <c r="A5" s="9" t="s">
        <v>116</v>
      </c>
      <c r="B5" s="8">
        <f>SUM(B6,B10,B18,B24,B28)</f>
        <v>7981.9484299999995</v>
      </c>
      <c r="C5" s="8">
        <f t="shared" ref="C5:W5" si="2">SUM(C6,C10,C18,C24,C28)</f>
        <v>8538.328419999998</v>
      </c>
      <c r="D5" s="8">
        <f t="shared" si="2"/>
        <v>9296.0204400000002</v>
      </c>
      <c r="E5" s="8">
        <f t="shared" si="2"/>
        <v>9821.4964500000006</v>
      </c>
      <c r="F5" s="8">
        <f t="shared" si="2"/>
        <v>11134.39539</v>
      </c>
      <c r="G5" s="8">
        <f t="shared" si="2"/>
        <v>11418.545520000001</v>
      </c>
      <c r="H5" s="8">
        <f t="shared" si="2"/>
        <v>11200.241979999999</v>
      </c>
      <c r="I5" s="8">
        <f t="shared" si="2"/>
        <v>10605.38193</v>
      </c>
      <c r="J5" s="8">
        <f t="shared" si="2"/>
        <v>10523.923479999999</v>
      </c>
      <c r="K5" s="8">
        <f t="shared" si="2"/>
        <v>10051.562380000001</v>
      </c>
      <c r="L5" s="8">
        <f t="shared" si="2"/>
        <v>10596.17851</v>
      </c>
      <c r="M5" s="8">
        <f t="shared" si="2"/>
        <v>10490.83325</v>
      </c>
      <c r="N5" s="8">
        <f t="shared" si="2"/>
        <v>10293.90618</v>
      </c>
      <c r="O5" s="8">
        <f t="shared" si="2"/>
        <v>9780.7642400000004</v>
      </c>
      <c r="P5" s="8">
        <f t="shared" si="2"/>
        <v>9259.4682300000004</v>
      </c>
      <c r="Q5" s="8">
        <f t="shared" si="2"/>
        <v>8795.5472399999999</v>
      </c>
      <c r="R5" s="8">
        <f t="shared" si="2"/>
        <v>8515.9451799999988</v>
      </c>
      <c r="S5" s="8">
        <f t="shared" si="2"/>
        <v>8681.1045800000011</v>
      </c>
      <c r="T5" s="8">
        <f t="shared" si="2"/>
        <v>8981.0422300000009</v>
      </c>
      <c r="U5" s="8">
        <f t="shared" si="2"/>
        <v>9155.6731199999995</v>
      </c>
      <c r="V5" s="8">
        <f t="shared" si="2"/>
        <v>7492.4119899999996</v>
      </c>
      <c r="W5" s="8">
        <f t="shared" si="2"/>
        <v>7908.5843000000004</v>
      </c>
    </row>
    <row r="6" spans="1:23" x14ac:dyDescent="0.25">
      <c r="A6" s="15" t="s">
        <v>117</v>
      </c>
      <c r="B6" s="16">
        <f>SUM(B7:B9)</f>
        <v>114.83291</v>
      </c>
      <c r="C6" s="16">
        <f t="shared" ref="C6:W6" si="3">SUM(C7:C9)</f>
        <v>279.68955999999997</v>
      </c>
      <c r="D6" s="16">
        <f t="shared" si="3"/>
        <v>1025.31186</v>
      </c>
      <c r="E6" s="16">
        <f t="shared" si="3"/>
        <v>1029.6350399999999</v>
      </c>
      <c r="F6" s="16">
        <f t="shared" si="3"/>
        <v>1251.2912699999999</v>
      </c>
      <c r="G6" s="16">
        <f t="shared" si="3"/>
        <v>1233.39157</v>
      </c>
      <c r="H6" s="16">
        <f t="shared" si="3"/>
        <v>1295.72416</v>
      </c>
      <c r="I6" s="16">
        <f t="shared" si="3"/>
        <v>1170.2954999999999</v>
      </c>
      <c r="J6" s="16">
        <f t="shared" si="3"/>
        <v>983.10050999999999</v>
      </c>
      <c r="K6" s="16">
        <f t="shared" si="3"/>
        <v>1183.8881100000001</v>
      </c>
      <c r="L6" s="16">
        <f t="shared" si="3"/>
        <v>1200.52314</v>
      </c>
      <c r="M6" s="16">
        <f t="shared" si="3"/>
        <v>1007.03238</v>
      </c>
      <c r="N6" s="16">
        <f t="shared" si="3"/>
        <v>1050.2069100000001</v>
      </c>
      <c r="O6" s="16">
        <f t="shared" si="3"/>
        <v>702.71600999999998</v>
      </c>
      <c r="P6" s="16">
        <f t="shared" si="3"/>
        <v>673.93430000000001</v>
      </c>
      <c r="Q6" s="16">
        <f t="shared" si="3"/>
        <v>465.58359000000002</v>
      </c>
      <c r="R6" s="16">
        <f t="shared" si="3"/>
        <v>260.13402000000002</v>
      </c>
      <c r="S6" s="16">
        <f t="shared" si="3"/>
        <v>249.52734000000001</v>
      </c>
      <c r="T6" s="16">
        <f t="shared" si="3"/>
        <v>225.20959999999999</v>
      </c>
      <c r="U6" s="16">
        <f t="shared" si="3"/>
        <v>210.72197</v>
      </c>
      <c r="V6" s="16">
        <f t="shared" si="3"/>
        <v>206.69793000000001</v>
      </c>
      <c r="W6" s="16">
        <f t="shared" si="3"/>
        <v>214.15620000000001</v>
      </c>
    </row>
    <row r="7" spans="1:23" x14ac:dyDescent="0.25">
      <c r="A7" s="10" t="s">
        <v>118</v>
      </c>
      <c r="B7" s="8">
        <v>114.83291</v>
      </c>
      <c r="C7" s="8">
        <v>279.68955999999997</v>
      </c>
      <c r="D7" s="8">
        <v>1025.31186</v>
      </c>
      <c r="E7" s="8">
        <v>1029.6350399999999</v>
      </c>
      <c r="F7" s="8">
        <v>1251.2912699999999</v>
      </c>
      <c r="G7" s="8">
        <v>1233.39157</v>
      </c>
      <c r="H7" s="8">
        <v>1295.72416</v>
      </c>
      <c r="I7" s="8">
        <v>1170.2954999999999</v>
      </c>
      <c r="J7" s="8">
        <v>983.10050999999999</v>
      </c>
      <c r="K7" s="8">
        <v>1183.8881100000001</v>
      </c>
      <c r="L7" s="8">
        <v>1200.52314</v>
      </c>
      <c r="M7" s="8">
        <v>1007.03238</v>
      </c>
      <c r="N7" s="8">
        <v>1050.2069100000001</v>
      </c>
      <c r="O7" s="8">
        <v>702.71600999999998</v>
      </c>
      <c r="P7" s="8">
        <v>673.93430000000001</v>
      </c>
      <c r="Q7" s="8">
        <v>465.58359000000002</v>
      </c>
      <c r="R7" s="8">
        <v>260.13402000000002</v>
      </c>
      <c r="S7" s="8">
        <v>249.52734000000001</v>
      </c>
      <c r="T7" s="8">
        <v>225.20959999999999</v>
      </c>
      <c r="U7" s="8">
        <v>210.72197</v>
      </c>
      <c r="V7" s="8">
        <v>206.69793000000001</v>
      </c>
      <c r="W7" s="8">
        <v>214.15620000000001</v>
      </c>
    </row>
    <row r="8" spans="1:23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 x14ac:dyDescent="0.25">
      <c r="A9" s="10" t="s">
        <v>120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</row>
    <row r="10" spans="1:23" x14ac:dyDescent="0.25">
      <c r="A10" s="15" t="s">
        <v>121</v>
      </c>
      <c r="B10" s="16">
        <f>SUM(B11:B17)</f>
        <v>1329.65166</v>
      </c>
      <c r="C10" s="16">
        <f t="shared" ref="C10:W10" si="4">SUM(C11:C17)</f>
        <v>1411.1635000000001</v>
      </c>
      <c r="D10" s="16">
        <f t="shared" si="4"/>
        <v>1305.5923699999998</v>
      </c>
      <c r="E10" s="16">
        <f t="shared" si="4"/>
        <v>1259.1038299999998</v>
      </c>
      <c r="F10" s="16">
        <f t="shared" si="4"/>
        <v>1348.5546200000001</v>
      </c>
      <c r="G10" s="16">
        <f t="shared" si="4"/>
        <v>1357.6850399999998</v>
      </c>
      <c r="H10" s="16">
        <f t="shared" si="4"/>
        <v>1456.9124999999999</v>
      </c>
      <c r="I10" s="16">
        <f t="shared" si="4"/>
        <v>1370.4956299999999</v>
      </c>
      <c r="J10" s="16">
        <f t="shared" si="4"/>
        <v>1325.1265200000003</v>
      </c>
      <c r="K10" s="16">
        <f t="shared" si="4"/>
        <v>1198.76359</v>
      </c>
      <c r="L10" s="16">
        <f t="shared" si="4"/>
        <v>1257.24308</v>
      </c>
      <c r="M10" s="16">
        <f t="shared" si="4"/>
        <v>1282.0878500000001</v>
      </c>
      <c r="N10" s="16">
        <f t="shared" si="4"/>
        <v>1234.8482200000001</v>
      </c>
      <c r="O10" s="16">
        <f t="shared" si="4"/>
        <v>1187.9567499999998</v>
      </c>
      <c r="P10" s="16">
        <f t="shared" si="4"/>
        <v>1168.9404099999999</v>
      </c>
      <c r="Q10" s="16">
        <f t="shared" si="4"/>
        <v>1132.8740600000001</v>
      </c>
      <c r="R10" s="16">
        <f t="shared" si="4"/>
        <v>1182.69154</v>
      </c>
      <c r="S10" s="16">
        <f t="shared" si="4"/>
        <v>1165.52232</v>
      </c>
      <c r="T10" s="16">
        <f t="shared" si="4"/>
        <v>1186.9706200000001</v>
      </c>
      <c r="U10" s="16">
        <f t="shared" si="4"/>
        <v>1218.8897999999999</v>
      </c>
      <c r="V10" s="16">
        <f t="shared" si="4"/>
        <v>1120.1167499999999</v>
      </c>
      <c r="W10" s="16">
        <f t="shared" si="4"/>
        <v>1170.70865</v>
      </c>
    </row>
    <row r="11" spans="1:23" x14ac:dyDescent="0.25">
      <c r="A11" s="10" t="s">
        <v>122</v>
      </c>
      <c r="B11" s="8">
        <v>305.66980999999998</v>
      </c>
      <c r="C11" s="8">
        <v>364.76159999999999</v>
      </c>
      <c r="D11" s="8">
        <v>349.79316999999998</v>
      </c>
      <c r="E11" s="8">
        <v>346.50367</v>
      </c>
      <c r="F11" s="8">
        <v>374.20445999999998</v>
      </c>
      <c r="G11" s="8">
        <v>371.48523</v>
      </c>
      <c r="H11" s="8">
        <v>436.09967</v>
      </c>
      <c r="I11" s="8">
        <v>417.60966999999999</v>
      </c>
      <c r="J11" s="8">
        <v>399.40006</v>
      </c>
      <c r="K11" s="8">
        <v>326.74421999999998</v>
      </c>
      <c r="L11" s="8">
        <v>373.05349999999999</v>
      </c>
      <c r="M11" s="8">
        <v>328.70073000000002</v>
      </c>
      <c r="N11" s="8">
        <v>296.26729999999998</v>
      </c>
      <c r="O11" s="8">
        <v>272.86836</v>
      </c>
      <c r="P11" s="8">
        <v>271.64033999999998</v>
      </c>
      <c r="Q11" s="8">
        <v>276.18660999999997</v>
      </c>
      <c r="R11" s="8">
        <v>267.24860000000001</v>
      </c>
      <c r="S11" s="8">
        <v>266.36574999999999</v>
      </c>
      <c r="T11" s="8">
        <v>307.14762000000002</v>
      </c>
      <c r="U11" s="8">
        <v>293.87558000000001</v>
      </c>
      <c r="V11" s="8">
        <v>266.23860999999999</v>
      </c>
      <c r="W11" s="8">
        <v>308.34665999999999</v>
      </c>
    </row>
    <row r="12" spans="1:23" x14ac:dyDescent="0.25">
      <c r="A12" s="10" t="s">
        <v>123</v>
      </c>
      <c r="B12" s="8">
        <v>41.437649999999998</v>
      </c>
      <c r="C12" s="8">
        <v>42.026339999999998</v>
      </c>
      <c r="D12" s="8">
        <v>40.324359999999999</v>
      </c>
      <c r="E12" s="8">
        <v>46.258450000000003</v>
      </c>
      <c r="F12" s="8">
        <v>52.597099999999998</v>
      </c>
      <c r="G12" s="8">
        <v>58.334960000000002</v>
      </c>
      <c r="H12" s="8">
        <v>61.21857</v>
      </c>
      <c r="I12" s="8">
        <v>57.041510000000002</v>
      </c>
      <c r="J12" s="8">
        <v>55.486730000000001</v>
      </c>
      <c r="K12" s="8">
        <v>48.92163</v>
      </c>
      <c r="L12" s="8">
        <v>55.979410000000001</v>
      </c>
      <c r="M12" s="8">
        <v>53.762720000000002</v>
      </c>
      <c r="N12" s="8">
        <v>54.449930000000002</v>
      </c>
      <c r="O12" s="8">
        <v>53.207619999999999</v>
      </c>
      <c r="P12" s="8">
        <v>51.46707</v>
      </c>
      <c r="Q12" s="8">
        <v>49.77948</v>
      </c>
      <c r="R12" s="8">
        <v>50.693190000000001</v>
      </c>
      <c r="S12" s="8">
        <v>53.817830000000001</v>
      </c>
      <c r="T12" s="8">
        <v>51.473939999999999</v>
      </c>
      <c r="U12" s="8">
        <v>47.451169999999998</v>
      </c>
      <c r="V12" s="8">
        <v>43.113549999999996</v>
      </c>
      <c r="W12" s="8">
        <v>48.740749999999998</v>
      </c>
    </row>
    <row r="13" spans="1:23" x14ac:dyDescent="0.25">
      <c r="A13" s="10" t="s">
        <v>124</v>
      </c>
      <c r="B13" s="8">
        <v>191.44734</v>
      </c>
      <c r="C13" s="8">
        <v>198.70102</v>
      </c>
      <c r="D13" s="8">
        <v>198.96984</v>
      </c>
      <c r="E13" s="8">
        <v>212.30985000000001</v>
      </c>
      <c r="F13" s="8">
        <v>216.95304999999999</v>
      </c>
      <c r="G13" s="8">
        <v>216.72909000000001</v>
      </c>
      <c r="H13" s="8">
        <v>211.85749999999999</v>
      </c>
      <c r="I13" s="8">
        <v>187.79918000000001</v>
      </c>
      <c r="J13" s="8">
        <v>187.73626999999999</v>
      </c>
      <c r="K13" s="8">
        <v>141.49404000000001</v>
      </c>
      <c r="L13" s="8">
        <v>165.38632000000001</v>
      </c>
      <c r="M13" s="8">
        <v>217.45531</v>
      </c>
      <c r="N13" s="8">
        <v>202.97038000000001</v>
      </c>
      <c r="O13" s="8">
        <v>211.40683000000001</v>
      </c>
      <c r="P13" s="8">
        <v>169.64204000000001</v>
      </c>
      <c r="Q13" s="8">
        <v>138.11376000000001</v>
      </c>
      <c r="R13" s="8">
        <v>147.11939000000001</v>
      </c>
      <c r="S13" s="8">
        <v>131.47735</v>
      </c>
      <c r="T13" s="8">
        <v>119.75586</v>
      </c>
      <c r="U13" s="8">
        <v>116.60041</v>
      </c>
      <c r="V13" s="8">
        <v>110.53843999999999</v>
      </c>
      <c r="W13" s="8">
        <v>127.65748000000001</v>
      </c>
    </row>
    <row r="14" spans="1:23" x14ac:dyDescent="0.25">
      <c r="A14" s="10" t="s">
        <v>125</v>
      </c>
      <c r="B14" s="8">
        <v>11.41099</v>
      </c>
      <c r="C14" s="8">
        <v>13.32429</v>
      </c>
      <c r="D14" s="8">
        <v>16.978149999999999</v>
      </c>
      <c r="E14" s="8">
        <v>20.3796</v>
      </c>
      <c r="F14" s="8">
        <v>17.529170000000001</v>
      </c>
      <c r="G14" s="8">
        <v>17.540859999999999</v>
      </c>
      <c r="H14" s="8">
        <v>11.0124</v>
      </c>
      <c r="I14" s="8">
        <v>7.0652400000000002</v>
      </c>
      <c r="J14" s="8">
        <v>9.83108</v>
      </c>
      <c r="K14" s="8">
        <v>7.7759099999999997</v>
      </c>
      <c r="L14" s="8">
        <v>4.9800000000000004</v>
      </c>
      <c r="M14" s="8">
        <v>7.2047800000000004</v>
      </c>
      <c r="N14" s="8">
        <v>9.3805399999999999</v>
      </c>
      <c r="O14" s="8">
        <v>11.922190000000001</v>
      </c>
      <c r="P14" s="8">
        <v>5.77325</v>
      </c>
      <c r="Q14" s="8">
        <v>5.3904199999999998</v>
      </c>
      <c r="R14" s="8">
        <v>5.2401</v>
      </c>
      <c r="S14" s="8">
        <v>4.93736</v>
      </c>
      <c r="T14" s="8">
        <v>1.2716700000000001</v>
      </c>
      <c r="U14" s="8">
        <v>1.88374</v>
      </c>
      <c r="V14" s="8">
        <v>0.40195999999999998</v>
      </c>
      <c r="W14" s="8">
        <v>0.52997000000000005</v>
      </c>
    </row>
    <row r="15" spans="1:23" x14ac:dyDescent="0.25">
      <c r="A15" s="10" t="s">
        <v>126</v>
      </c>
      <c r="B15" s="8">
        <v>18.909980000000001</v>
      </c>
      <c r="C15" s="8">
        <v>23.218409999999999</v>
      </c>
      <c r="D15" s="8">
        <v>25.758780000000002</v>
      </c>
      <c r="E15" s="8">
        <v>15.45565</v>
      </c>
      <c r="F15" s="8">
        <v>14.15442</v>
      </c>
      <c r="G15" s="8">
        <v>15.089549999999999</v>
      </c>
      <c r="H15" s="8">
        <v>13.08929</v>
      </c>
      <c r="I15" s="8">
        <v>12.78955</v>
      </c>
      <c r="J15" s="8">
        <v>13.935560000000001</v>
      </c>
      <c r="K15" s="8">
        <v>14.67634</v>
      </c>
      <c r="L15" s="8">
        <v>12.387689999999999</v>
      </c>
      <c r="M15" s="8">
        <v>17.837440000000001</v>
      </c>
      <c r="N15" s="8">
        <v>15.143980000000001</v>
      </c>
      <c r="O15" s="8">
        <v>15.39049</v>
      </c>
      <c r="P15" s="8">
        <v>20.912430000000001</v>
      </c>
      <c r="Q15" s="8">
        <v>17.642330000000001</v>
      </c>
      <c r="R15" s="8">
        <v>19.458590000000001</v>
      </c>
      <c r="S15" s="8">
        <v>16.880410000000001</v>
      </c>
      <c r="T15" s="8">
        <v>11.944559999999999</v>
      </c>
      <c r="U15" s="8">
        <v>12.538500000000001</v>
      </c>
      <c r="V15" s="8">
        <v>12.387829999999999</v>
      </c>
      <c r="W15" s="8">
        <v>13.861499999999999</v>
      </c>
    </row>
    <row r="16" spans="1:23" x14ac:dyDescent="0.25">
      <c r="A16" s="10" t="s">
        <v>127</v>
      </c>
      <c r="B16" s="8">
        <v>520.56214</v>
      </c>
      <c r="C16" s="8">
        <v>537.51018999999997</v>
      </c>
      <c r="D16" s="8">
        <v>443.60503999999997</v>
      </c>
      <c r="E16" s="8">
        <v>383.48890999999998</v>
      </c>
      <c r="F16" s="8">
        <v>435.52559000000002</v>
      </c>
      <c r="G16" s="8">
        <v>449.56844000000001</v>
      </c>
      <c r="H16" s="8">
        <v>487.25256000000002</v>
      </c>
      <c r="I16" s="8">
        <v>435.91314999999997</v>
      </c>
      <c r="J16" s="8">
        <v>421.25873000000001</v>
      </c>
      <c r="K16" s="8">
        <v>425.15994999999998</v>
      </c>
      <c r="L16" s="8">
        <v>409.63641999999999</v>
      </c>
      <c r="M16" s="8">
        <v>411.14155</v>
      </c>
      <c r="N16" s="8">
        <v>400.24391000000003</v>
      </c>
      <c r="O16" s="8">
        <v>355.23550999999998</v>
      </c>
      <c r="P16" s="8">
        <v>383.18714</v>
      </c>
      <c r="Q16" s="8">
        <v>376.65239000000003</v>
      </c>
      <c r="R16" s="8">
        <v>401.72381000000001</v>
      </c>
      <c r="S16" s="8">
        <v>398.57792000000001</v>
      </c>
      <c r="T16" s="8">
        <v>400.93018000000001</v>
      </c>
      <c r="U16" s="8">
        <v>414.40481999999997</v>
      </c>
      <c r="V16" s="8">
        <v>356.60304000000002</v>
      </c>
      <c r="W16" s="8">
        <v>334.35568000000001</v>
      </c>
    </row>
    <row r="17" spans="1:23" x14ac:dyDescent="0.25">
      <c r="A17" s="10" t="s">
        <v>128</v>
      </c>
      <c r="B17" s="8">
        <v>240.21375</v>
      </c>
      <c r="C17" s="8">
        <v>231.62164999999999</v>
      </c>
      <c r="D17" s="8">
        <v>230.16302999999999</v>
      </c>
      <c r="E17" s="8">
        <v>234.70769999999999</v>
      </c>
      <c r="F17" s="8">
        <v>237.59083000000001</v>
      </c>
      <c r="G17" s="8">
        <v>228.93691000000001</v>
      </c>
      <c r="H17" s="8">
        <v>236.38251</v>
      </c>
      <c r="I17" s="8">
        <v>252.27733000000001</v>
      </c>
      <c r="J17" s="8">
        <v>237.47809000000001</v>
      </c>
      <c r="K17" s="8">
        <v>233.9915</v>
      </c>
      <c r="L17" s="8">
        <v>235.81974</v>
      </c>
      <c r="M17" s="8">
        <v>245.98532</v>
      </c>
      <c r="N17" s="8">
        <v>256.39218</v>
      </c>
      <c r="O17" s="8">
        <v>267.92574999999999</v>
      </c>
      <c r="P17" s="8">
        <v>266.31814000000003</v>
      </c>
      <c r="Q17" s="8">
        <v>269.10906999999997</v>
      </c>
      <c r="R17" s="8">
        <v>291.20785999999998</v>
      </c>
      <c r="S17" s="8">
        <v>293.46570000000003</v>
      </c>
      <c r="T17" s="8">
        <v>294.44679000000002</v>
      </c>
      <c r="U17" s="8">
        <v>332.13558</v>
      </c>
      <c r="V17" s="8">
        <v>330.83332000000001</v>
      </c>
      <c r="W17" s="8">
        <v>337.21661</v>
      </c>
    </row>
    <row r="18" spans="1:23" x14ac:dyDescent="0.25">
      <c r="A18" s="15" t="s">
        <v>129</v>
      </c>
      <c r="B18" s="16">
        <f>SUM(B19:B23)</f>
        <v>4883.1458499999999</v>
      </c>
      <c r="C18" s="16">
        <f t="shared" ref="C18:W18" si="5">SUM(C19:C23)</f>
        <v>5141.7391699999989</v>
      </c>
      <c r="D18" s="16">
        <f t="shared" si="5"/>
        <v>5322.5450800000008</v>
      </c>
      <c r="E18" s="16">
        <f t="shared" si="5"/>
        <v>5860.849940000001</v>
      </c>
      <c r="F18" s="16">
        <f t="shared" si="5"/>
        <v>6819.0817699999998</v>
      </c>
      <c r="G18" s="16">
        <f t="shared" si="5"/>
        <v>7182.4557599999998</v>
      </c>
      <c r="H18" s="16">
        <f t="shared" si="5"/>
        <v>6836.8407200000011</v>
      </c>
      <c r="I18" s="16">
        <f t="shared" si="5"/>
        <v>6540.4178699999993</v>
      </c>
      <c r="J18" s="16">
        <f t="shared" si="5"/>
        <v>6628.5809799999988</v>
      </c>
      <c r="K18" s="16">
        <f t="shared" si="5"/>
        <v>6091.5075900000011</v>
      </c>
      <c r="L18" s="16">
        <f t="shared" si="5"/>
        <v>6462.4948100000001</v>
      </c>
      <c r="M18" s="16">
        <f t="shared" si="5"/>
        <v>6818.9957600000007</v>
      </c>
      <c r="N18" s="16">
        <f t="shared" si="5"/>
        <v>6504.0990000000011</v>
      </c>
      <c r="O18" s="16">
        <f t="shared" si="5"/>
        <v>6369.4789799999999</v>
      </c>
      <c r="P18" s="16">
        <f t="shared" si="5"/>
        <v>6054.16165</v>
      </c>
      <c r="Q18" s="16">
        <f t="shared" si="5"/>
        <v>5617.6336699999993</v>
      </c>
      <c r="R18" s="16">
        <f t="shared" si="5"/>
        <v>5437.4515199999996</v>
      </c>
      <c r="S18" s="16">
        <f t="shared" si="5"/>
        <v>5572.9347000000007</v>
      </c>
      <c r="T18" s="16">
        <f t="shared" si="5"/>
        <v>5950.472310000001</v>
      </c>
      <c r="U18" s="16">
        <f t="shared" si="5"/>
        <v>6108.4725699999999</v>
      </c>
      <c r="V18" s="16">
        <f t="shared" si="5"/>
        <v>4569.9889199999998</v>
      </c>
      <c r="W18" s="16">
        <f t="shared" si="5"/>
        <v>4868.0268300000007</v>
      </c>
    </row>
    <row r="19" spans="1:23" x14ac:dyDescent="0.25">
      <c r="A19" s="10" t="s">
        <v>130</v>
      </c>
      <c r="B19" s="8">
        <v>0.65929000000000004</v>
      </c>
      <c r="C19" s="8">
        <v>0.65478999999999998</v>
      </c>
      <c r="D19" s="8">
        <v>0.60687999999999998</v>
      </c>
      <c r="E19" s="8">
        <v>0.70665</v>
      </c>
      <c r="F19" s="8">
        <v>0.61951999999999996</v>
      </c>
      <c r="G19" s="8">
        <v>0.61377000000000004</v>
      </c>
      <c r="H19" s="8">
        <v>0.52263000000000004</v>
      </c>
      <c r="I19" s="8">
        <v>0.55325999999999997</v>
      </c>
      <c r="J19" s="8">
        <v>0.53029000000000004</v>
      </c>
      <c r="K19" s="8">
        <v>0.54176000000000002</v>
      </c>
      <c r="L19" s="8">
        <v>0.53524000000000005</v>
      </c>
      <c r="M19" s="8">
        <v>0.56840000000000002</v>
      </c>
      <c r="N19" s="8">
        <v>0.49414999999999998</v>
      </c>
      <c r="O19" s="8">
        <v>0.47245999999999999</v>
      </c>
      <c r="P19" s="8">
        <v>0.50234000000000001</v>
      </c>
      <c r="Q19" s="8">
        <v>0.60411999999999999</v>
      </c>
      <c r="R19" s="8">
        <v>0.60850000000000004</v>
      </c>
      <c r="S19" s="8">
        <v>0.58038000000000001</v>
      </c>
      <c r="T19" s="8">
        <v>0.56476999999999999</v>
      </c>
      <c r="U19" s="8">
        <v>0.50666</v>
      </c>
      <c r="V19" s="8">
        <v>0.49368000000000001</v>
      </c>
      <c r="W19" s="8">
        <v>0.59835000000000005</v>
      </c>
    </row>
    <row r="20" spans="1:23" x14ac:dyDescent="0.25">
      <c r="A20" s="10" t="s">
        <v>131</v>
      </c>
      <c r="B20" s="8">
        <v>4860.1366200000002</v>
      </c>
      <c r="C20" s="8">
        <v>5116.9494299999997</v>
      </c>
      <c r="D20" s="8">
        <v>5300.3422300000002</v>
      </c>
      <c r="E20" s="8">
        <v>5841.0795900000003</v>
      </c>
      <c r="F20" s="8">
        <v>6803.1346000000003</v>
      </c>
      <c r="G20" s="8">
        <v>7171.53773</v>
      </c>
      <c r="H20" s="8">
        <v>6828.3726100000003</v>
      </c>
      <c r="I20" s="8">
        <v>6529.3629700000001</v>
      </c>
      <c r="J20" s="8">
        <v>6616.0301499999996</v>
      </c>
      <c r="K20" s="8">
        <v>6079.5836200000003</v>
      </c>
      <c r="L20" s="8">
        <v>6449.6614099999997</v>
      </c>
      <c r="M20" s="8">
        <v>6806.1357500000004</v>
      </c>
      <c r="N20" s="8">
        <v>6492.3377</v>
      </c>
      <c r="O20" s="8">
        <v>6359.2951499999999</v>
      </c>
      <c r="P20" s="8">
        <v>6042.6934499999998</v>
      </c>
      <c r="Q20" s="8">
        <v>5609.3066399999998</v>
      </c>
      <c r="R20" s="8">
        <v>5429.6304399999999</v>
      </c>
      <c r="S20" s="8">
        <v>5564.52333</v>
      </c>
      <c r="T20" s="8">
        <v>5941.6997300000003</v>
      </c>
      <c r="U20" s="8">
        <v>6100.1654699999999</v>
      </c>
      <c r="V20" s="8">
        <v>4562.3186599999999</v>
      </c>
      <c r="W20" s="8">
        <v>4859.18696</v>
      </c>
    </row>
    <row r="21" spans="1:23" x14ac:dyDescent="0.25">
      <c r="A21" s="10" t="s">
        <v>132</v>
      </c>
      <c r="B21" s="8">
        <v>21.222709999999999</v>
      </c>
      <c r="C21" s="8">
        <v>22.870899999999999</v>
      </c>
      <c r="D21" s="8">
        <v>20.211120000000001</v>
      </c>
      <c r="E21" s="8">
        <v>17.61523</v>
      </c>
      <c r="F21" s="8">
        <v>13.99152</v>
      </c>
      <c r="G21" s="8">
        <v>8.8821300000000001</v>
      </c>
      <c r="H21" s="8">
        <v>6.6231900000000001</v>
      </c>
      <c r="I21" s="8">
        <v>9.1790500000000002</v>
      </c>
      <c r="J21" s="8">
        <v>10.54191</v>
      </c>
      <c r="K21" s="8">
        <v>10.145720000000001</v>
      </c>
      <c r="L21" s="8">
        <v>10.952640000000001</v>
      </c>
      <c r="M21" s="8">
        <v>10.98569</v>
      </c>
      <c r="N21" s="8">
        <v>9.9502299999999995</v>
      </c>
      <c r="O21" s="8">
        <v>8.5673200000000005</v>
      </c>
      <c r="P21" s="8">
        <v>9.7494499999999995</v>
      </c>
      <c r="Q21" s="8">
        <v>6.6440900000000003</v>
      </c>
      <c r="R21" s="8">
        <v>6.0794300000000003</v>
      </c>
      <c r="S21" s="8">
        <v>6.5989699999999996</v>
      </c>
      <c r="T21" s="8">
        <v>7.0140599999999997</v>
      </c>
      <c r="U21" s="8">
        <v>6.7748699999999999</v>
      </c>
      <c r="V21" s="8">
        <v>6.7899500000000002</v>
      </c>
      <c r="W21" s="8">
        <v>7.4681699999999998</v>
      </c>
    </row>
    <row r="22" spans="1:23" x14ac:dyDescent="0.25">
      <c r="A22" s="10" t="s">
        <v>133</v>
      </c>
      <c r="B22" s="8">
        <v>1.12723</v>
      </c>
      <c r="C22" s="8">
        <v>1.2640499999999999</v>
      </c>
      <c r="D22" s="8">
        <v>1.3848499999999999</v>
      </c>
      <c r="E22" s="8">
        <v>1.4484699999999999</v>
      </c>
      <c r="F22" s="8">
        <v>1.33613</v>
      </c>
      <c r="G22" s="8">
        <v>1.4221299999999999</v>
      </c>
      <c r="H22" s="8">
        <v>1.32229</v>
      </c>
      <c r="I22" s="8">
        <v>1.3225899999999999</v>
      </c>
      <c r="J22" s="8">
        <v>1.4786300000000001</v>
      </c>
      <c r="K22" s="8">
        <v>1.2364900000000001</v>
      </c>
      <c r="L22" s="8">
        <v>1.34552</v>
      </c>
      <c r="M22" s="8">
        <v>1.30592</v>
      </c>
      <c r="N22" s="8">
        <v>1.3169200000000001</v>
      </c>
      <c r="O22" s="8">
        <v>1.14405</v>
      </c>
      <c r="P22" s="8">
        <v>1.21641</v>
      </c>
      <c r="Q22" s="8">
        <v>1.0788199999999999</v>
      </c>
      <c r="R22" s="8">
        <v>1.1331500000000001</v>
      </c>
      <c r="S22" s="8">
        <v>1.2320199999999999</v>
      </c>
      <c r="T22" s="8">
        <v>1.1937500000000001</v>
      </c>
      <c r="U22" s="8">
        <v>1.0255700000000001</v>
      </c>
      <c r="V22" s="8">
        <v>0.38662999999999997</v>
      </c>
      <c r="W22" s="8">
        <v>0.77334999999999998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1642.0993700000001</v>
      </c>
      <c r="C24" s="16">
        <f t="shared" ref="C24:W24" si="6">SUM(C25:C27)</f>
        <v>1681.4678899999999</v>
      </c>
      <c r="D24" s="16">
        <f t="shared" si="6"/>
        <v>1629.01767</v>
      </c>
      <c r="E24" s="16">
        <f t="shared" si="6"/>
        <v>1668.6442899999997</v>
      </c>
      <c r="F24" s="16">
        <f t="shared" si="6"/>
        <v>1715.3477000000003</v>
      </c>
      <c r="G24" s="16">
        <f t="shared" si="6"/>
        <v>1644.8929799999999</v>
      </c>
      <c r="H24" s="16">
        <f t="shared" si="6"/>
        <v>1610.6442500000001</v>
      </c>
      <c r="I24" s="16">
        <f t="shared" si="6"/>
        <v>1524.0555199999999</v>
      </c>
      <c r="J24" s="16">
        <f t="shared" si="6"/>
        <v>1586.9977699999999</v>
      </c>
      <c r="K24" s="16">
        <f t="shared" si="6"/>
        <v>1577.2851600000001</v>
      </c>
      <c r="L24" s="16">
        <f t="shared" si="6"/>
        <v>1675.7990399999999</v>
      </c>
      <c r="M24" s="16">
        <f t="shared" si="6"/>
        <v>1382.59851</v>
      </c>
      <c r="N24" s="16">
        <f t="shared" si="6"/>
        <v>1504.6338000000001</v>
      </c>
      <c r="O24" s="16">
        <f t="shared" si="6"/>
        <v>1520.4947299999999</v>
      </c>
      <c r="P24" s="16">
        <f t="shared" si="6"/>
        <v>1362.3153</v>
      </c>
      <c r="Q24" s="16">
        <f t="shared" si="6"/>
        <v>1579.3401999999999</v>
      </c>
      <c r="R24" s="16">
        <f t="shared" si="6"/>
        <v>1635.55286</v>
      </c>
      <c r="S24" s="16">
        <f t="shared" si="6"/>
        <v>1693.0066999999999</v>
      </c>
      <c r="T24" s="16">
        <f t="shared" si="6"/>
        <v>1618.2761600000001</v>
      </c>
      <c r="U24" s="16">
        <f t="shared" si="6"/>
        <v>1617.47522</v>
      </c>
      <c r="V24" s="16">
        <f t="shared" si="6"/>
        <v>1595.49845</v>
      </c>
      <c r="W24" s="16">
        <f t="shared" si="6"/>
        <v>1655.5817199999999</v>
      </c>
    </row>
    <row r="25" spans="1:23" x14ac:dyDescent="0.25">
      <c r="A25" s="10" t="s">
        <v>136</v>
      </c>
      <c r="B25" s="8">
        <v>547.13107000000002</v>
      </c>
      <c r="C25" s="8">
        <v>497.52055000000001</v>
      </c>
      <c r="D25" s="8">
        <v>499.38049999999998</v>
      </c>
      <c r="E25" s="8">
        <v>496.02598999999998</v>
      </c>
      <c r="F25" s="8">
        <v>461.77769999999998</v>
      </c>
      <c r="G25" s="8">
        <v>417.18786999999998</v>
      </c>
      <c r="H25" s="8">
        <v>394.3306</v>
      </c>
      <c r="I25" s="8">
        <v>347.66791000000001</v>
      </c>
      <c r="J25" s="8">
        <v>376.32754</v>
      </c>
      <c r="K25" s="8">
        <v>380.29581000000002</v>
      </c>
      <c r="L25" s="8">
        <v>500.55507</v>
      </c>
      <c r="M25" s="8">
        <v>303.79734999999999</v>
      </c>
      <c r="N25" s="8">
        <v>407.96591999999998</v>
      </c>
      <c r="O25" s="8">
        <v>435.54804000000001</v>
      </c>
      <c r="P25" s="8">
        <v>379.99074999999999</v>
      </c>
      <c r="Q25" s="8">
        <v>484.45148999999998</v>
      </c>
      <c r="R25" s="8">
        <v>508.84654</v>
      </c>
      <c r="S25" s="8">
        <v>545.48021000000006</v>
      </c>
      <c r="T25" s="8">
        <v>566.71974999999998</v>
      </c>
      <c r="U25" s="8">
        <v>654.23244</v>
      </c>
      <c r="V25" s="8">
        <v>544.23028999999997</v>
      </c>
      <c r="W25" s="8">
        <v>647.52822000000003</v>
      </c>
    </row>
    <row r="26" spans="1:23" x14ac:dyDescent="0.25">
      <c r="A26" s="10" t="s">
        <v>137</v>
      </c>
      <c r="B26" s="8">
        <v>1070.1364900000001</v>
      </c>
      <c r="C26" s="8">
        <v>1162.0093099999999</v>
      </c>
      <c r="D26" s="8">
        <v>1106.2342100000001</v>
      </c>
      <c r="E26" s="8">
        <v>1148.90464</v>
      </c>
      <c r="F26" s="8">
        <v>1228.5016900000001</v>
      </c>
      <c r="G26" s="8">
        <v>1203.0939599999999</v>
      </c>
      <c r="H26" s="8">
        <v>1191.1441400000001</v>
      </c>
      <c r="I26" s="8">
        <v>1152.24929</v>
      </c>
      <c r="J26" s="8">
        <v>1184.4654399999999</v>
      </c>
      <c r="K26" s="8">
        <v>1170.62708</v>
      </c>
      <c r="L26" s="8">
        <v>1148.6207899999999</v>
      </c>
      <c r="M26" s="8">
        <v>1053.3748399999999</v>
      </c>
      <c r="N26" s="8">
        <v>1071.1319100000001</v>
      </c>
      <c r="O26" s="8">
        <v>1063.1360999999999</v>
      </c>
      <c r="P26" s="8">
        <v>960.09330999999997</v>
      </c>
      <c r="Q26" s="8">
        <v>1072.1739399999999</v>
      </c>
      <c r="R26" s="8">
        <v>1104.16743</v>
      </c>
      <c r="S26" s="8">
        <v>1125.26675</v>
      </c>
      <c r="T26" s="8">
        <v>1028.4548400000001</v>
      </c>
      <c r="U26" s="8">
        <v>940.88228000000004</v>
      </c>
      <c r="V26" s="8">
        <v>1029.4387300000001</v>
      </c>
      <c r="W26" s="8">
        <v>986.30175999999994</v>
      </c>
    </row>
    <row r="27" spans="1:23" x14ac:dyDescent="0.25">
      <c r="A27" s="10" t="s">
        <v>138</v>
      </c>
      <c r="B27" s="8">
        <v>24.831810000000001</v>
      </c>
      <c r="C27" s="8">
        <v>21.938030000000001</v>
      </c>
      <c r="D27" s="8">
        <v>23.40296</v>
      </c>
      <c r="E27" s="8">
        <v>23.713660000000001</v>
      </c>
      <c r="F27" s="8">
        <v>25.06831</v>
      </c>
      <c r="G27" s="8">
        <v>24.611149999999999</v>
      </c>
      <c r="H27" s="8">
        <v>25.169509999999999</v>
      </c>
      <c r="I27" s="8">
        <v>24.13832</v>
      </c>
      <c r="J27" s="8">
        <v>26.204789999999999</v>
      </c>
      <c r="K27" s="8">
        <v>26.362269999999999</v>
      </c>
      <c r="L27" s="8">
        <v>26.623180000000001</v>
      </c>
      <c r="M27" s="8">
        <v>25.42632</v>
      </c>
      <c r="N27" s="8">
        <v>25.535969999999999</v>
      </c>
      <c r="O27" s="8">
        <v>21.810590000000001</v>
      </c>
      <c r="P27" s="8">
        <v>22.23124</v>
      </c>
      <c r="Q27" s="8">
        <v>22.714770000000001</v>
      </c>
      <c r="R27" s="8">
        <v>22.538889999999999</v>
      </c>
      <c r="S27" s="8">
        <v>22.259740000000001</v>
      </c>
      <c r="T27" s="8">
        <v>23.101569999999999</v>
      </c>
      <c r="U27" s="8">
        <v>22.360499999999998</v>
      </c>
      <c r="V27" s="8">
        <v>21.829429999999999</v>
      </c>
      <c r="W27" s="8">
        <v>21.751740000000002</v>
      </c>
    </row>
    <row r="28" spans="1:23" x14ac:dyDescent="0.25">
      <c r="A28" s="15" t="s">
        <v>37</v>
      </c>
      <c r="B28" s="16">
        <f>SUM(B29:B30)</f>
        <v>12.218640000000001</v>
      </c>
      <c r="C28" s="16">
        <f t="shared" ref="C28:W28" si="7">SUM(C29:C30)</f>
        <v>24.2683</v>
      </c>
      <c r="D28" s="16">
        <f t="shared" si="7"/>
        <v>13.553460000000001</v>
      </c>
      <c r="E28" s="16">
        <f t="shared" si="7"/>
        <v>3.26335</v>
      </c>
      <c r="F28" s="16">
        <f t="shared" si="7"/>
        <v>0.12003</v>
      </c>
      <c r="G28" s="16">
        <f t="shared" si="7"/>
        <v>0.12017</v>
      </c>
      <c r="H28" s="16">
        <f t="shared" si="7"/>
        <v>0.12035</v>
      </c>
      <c r="I28" s="16">
        <f t="shared" si="7"/>
        <v>0.11741</v>
      </c>
      <c r="J28" s="16">
        <f t="shared" si="7"/>
        <v>0.1177</v>
      </c>
      <c r="K28" s="16">
        <f t="shared" si="7"/>
        <v>0.11792999999999999</v>
      </c>
      <c r="L28" s="16">
        <f t="shared" si="7"/>
        <v>0.11844</v>
      </c>
      <c r="M28" s="16">
        <f t="shared" si="7"/>
        <v>0.11874999999999999</v>
      </c>
      <c r="N28" s="16">
        <f t="shared" si="7"/>
        <v>0.11824999999999999</v>
      </c>
      <c r="O28" s="16">
        <f t="shared" si="7"/>
        <v>0.11777</v>
      </c>
      <c r="P28" s="16">
        <f t="shared" si="7"/>
        <v>0.11656999999999999</v>
      </c>
      <c r="Q28" s="16">
        <f t="shared" si="7"/>
        <v>0.11572</v>
      </c>
      <c r="R28" s="16">
        <f t="shared" si="7"/>
        <v>0.11524</v>
      </c>
      <c r="S28" s="16">
        <f t="shared" si="7"/>
        <v>0.11352</v>
      </c>
      <c r="T28" s="16">
        <f t="shared" si="7"/>
        <v>0.11354</v>
      </c>
      <c r="U28" s="16">
        <f t="shared" si="7"/>
        <v>0.11355999999999999</v>
      </c>
      <c r="V28" s="16">
        <f t="shared" si="7"/>
        <v>0.10994</v>
      </c>
      <c r="W28" s="16">
        <f t="shared" si="7"/>
        <v>0.1109</v>
      </c>
    </row>
    <row r="29" spans="1:23" x14ac:dyDescent="0.25">
      <c r="A29" s="10" t="s">
        <v>38</v>
      </c>
      <c r="B29" s="8">
        <v>12.097250000000001</v>
      </c>
      <c r="C29" s="8">
        <v>24.14724</v>
      </c>
      <c r="D29" s="8">
        <v>13.432790000000001</v>
      </c>
      <c r="E29" s="8">
        <v>3.1431300000000002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0.12139</v>
      </c>
      <c r="C30" s="8">
        <v>0.12106</v>
      </c>
      <c r="D30" s="8">
        <v>0.12067</v>
      </c>
      <c r="E30" s="8">
        <v>0.12021999999999999</v>
      </c>
      <c r="F30" s="8">
        <v>0.12003</v>
      </c>
      <c r="G30" s="8">
        <v>0.12017</v>
      </c>
      <c r="H30" s="8">
        <v>0.12035</v>
      </c>
      <c r="I30" s="8">
        <v>0.11741</v>
      </c>
      <c r="J30" s="8">
        <v>0.1177</v>
      </c>
      <c r="K30" s="8">
        <v>0.11792999999999999</v>
      </c>
      <c r="L30" s="8">
        <v>0.11844</v>
      </c>
      <c r="M30" s="8">
        <v>0.11874999999999999</v>
      </c>
      <c r="N30" s="8">
        <v>0.11824999999999999</v>
      </c>
      <c r="O30" s="8">
        <v>0.11777</v>
      </c>
      <c r="P30" s="8">
        <v>0.11656999999999999</v>
      </c>
      <c r="Q30" s="8">
        <v>0.11572</v>
      </c>
      <c r="R30" s="8">
        <v>0.11524</v>
      </c>
      <c r="S30" s="8">
        <v>0.11352</v>
      </c>
      <c r="T30" s="8">
        <v>0.11354</v>
      </c>
      <c r="U30" s="8">
        <v>0.11355999999999999</v>
      </c>
      <c r="V30" s="8">
        <v>0.10994</v>
      </c>
      <c r="W30" s="8">
        <v>0.1109</v>
      </c>
    </row>
    <row r="31" spans="1:23" x14ac:dyDescent="0.25">
      <c r="A31" s="17" t="s">
        <v>40</v>
      </c>
      <c r="B31" s="16">
        <v>4.0439999999999997E-2</v>
      </c>
      <c r="C31" s="16">
        <v>4.496E-2</v>
      </c>
      <c r="D31" s="16">
        <v>6.4430000000000001E-2</v>
      </c>
      <c r="E31" s="16">
        <v>6.5320000000000003E-2</v>
      </c>
      <c r="F31" s="16">
        <v>7.2520000000000001E-2</v>
      </c>
      <c r="G31" s="16">
        <v>7.1459999999999996E-2</v>
      </c>
      <c r="H31" s="16">
        <v>7.4990000000000001E-2</v>
      </c>
      <c r="I31" s="16">
        <v>7.016E-2</v>
      </c>
      <c r="J31" s="16">
        <v>6.7100000000000007E-2</v>
      </c>
      <c r="K31" s="16">
        <v>6.7860000000000004E-2</v>
      </c>
      <c r="L31" s="16">
        <v>7.2950000000000001E-2</v>
      </c>
      <c r="M31" s="16">
        <v>6.3200000000000006E-2</v>
      </c>
      <c r="N31" s="16">
        <v>6.4659999999999995E-2</v>
      </c>
      <c r="O31" s="16">
        <v>5.5039999999999999E-2</v>
      </c>
      <c r="P31" s="16">
        <v>5.1970000000000002E-2</v>
      </c>
      <c r="Q31" s="16">
        <v>4.6719999999999998E-2</v>
      </c>
      <c r="R31" s="16">
        <v>4.2970000000000001E-2</v>
      </c>
      <c r="S31" s="16">
        <v>4.2340000000000003E-2</v>
      </c>
      <c r="T31" s="16">
        <v>4.1540000000000001E-2</v>
      </c>
      <c r="U31" s="16">
        <v>4.1489999999999999E-2</v>
      </c>
      <c r="V31" s="16">
        <v>3.7600000000000001E-2</v>
      </c>
      <c r="W31" s="16">
        <v>4.0489999999999998E-2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714.09593000000007</v>
      </c>
      <c r="C33" s="16">
        <f t="shared" ref="C33:W33" si="8">SUM(C34:C41)</f>
        <v>659.95456999999999</v>
      </c>
      <c r="D33" s="16">
        <f t="shared" si="8"/>
        <v>676.51713999999993</v>
      </c>
      <c r="E33" s="16">
        <f t="shared" si="8"/>
        <v>623.92943000000002</v>
      </c>
      <c r="F33" s="16">
        <f t="shared" si="8"/>
        <v>679.58866999999998</v>
      </c>
      <c r="G33" s="16">
        <f t="shared" si="8"/>
        <v>652.12718999999993</v>
      </c>
      <c r="H33" s="16">
        <f t="shared" si="8"/>
        <v>702.79389000000003</v>
      </c>
      <c r="I33" s="16">
        <f t="shared" si="8"/>
        <v>693.86356999999998</v>
      </c>
      <c r="J33" s="16">
        <f t="shared" si="8"/>
        <v>641.13106000000005</v>
      </c>
      <c r="K33" s="16">
        <f t="shared" si="8"/>
        <v>570.08163000000002</v>
      </c>
      <c r="L33" s="16">
        <f t="shared" si="8"/>
        <v>593.34123000000011</v>
      </c>
      <c r="M33" s="16">
        <f t="shared" si="8"/>
        <v>601.83413000000007</v>
      </c>
      <c r="N33" s="16">
        <f t="shared" si="8"/>
        <v>568.4655600000001</v>
      </c>
      <c r="O33" s="16">
        <f t="shared" si="8"/>
        <v>547.64503000000002</v>
      </c>
      <c r="P33" s="16">
        <f t="shared" si="8"/>
        <v>553.27965000000006</v>
      </c>
      <c r="Q33" s="16">
        <f t="shared" si="8"/>
        <v>544.21913000000006</v>
      </c>
      <c r="R33" s="16">
        <f t="shared" si="8"/>
        <v>567.1407999999999</v>
      </c>
      <c r="S33" s="16">
        <f t="shared" si="8"/>
        <v>574.07576999999992</v>
      </c>
      <c r="T33" s="16">
        <f t="shared" si="8"/>
        <v>578.20827000000008</v>
      </c>
      <c r="U33" s="16">
        <f t="shared" si="8"/>
        <v>599.63985000000002</v>
      </c>
      <c r="V33" s="16">
        <f t="shared" si="8"/>
        <v>560.55410000000006</v>
      </c>
      <c r="W33" s="16">
        <f t="shared" si="8"/>
        <v>507.47373999999996</v>
      </c>
    </row>
    <row r="34" spans="1:23" x14ac:dyDescent="0.25">
      <c r="A34" s="9" t="s">
        <v>140</v>
      </c>
      <c r="B34" s="8">
        <v>552.00989000000004</v>
      </c>
      <c r="C34" s="8">
        <v>488.96170000000001</v>
      </c>
      <c r="D34" s="8">
        <v>503.35401999999999</v>
      </c>
      <c r="E34" s="8">
        <v>449.75130999999999</v>
      </c>
      <c r="F34" s="8">
        <v>489.32409999999999</v>
      </c>
      <c r="G34" s="8">
        <v>480.22219999999999</v>
      </c>
      <c r="H34" s="8">
        <v>475.73987</v>
      </c>
      <c r="I34" s="8">
        <v>472.91811000000001</v>
      </c>
      <c r="J34" s="8">
        <v>444.54009000000002</v>
      </c>
      <c r="K34" s="8">
        <v>416.93180999999998</v>
      </c>
      <c r="L34" s="8">
        <v>432.75143000000003</v>
      </c>
      <c r="M34" s="8">
        <v>450.03131000000002</v>
      </c>
      <c r="N34" s="8">
        <v>439.58904999999999</v>
      </c>
      <c r="O34" s="8">
        <v>415.33177999999998</v>
      </c>
      <c r="P34" s="8">
        <v>423.22980000000001</v>
      </c>
      <c r="Q34" s="8">
        <v>394.3492</v>
      </c>
      <c r="R34" s="8">
        <v>416.70299999999997</v>
      </c>
      <c r="S34" s="8">
        <v>434.60120000000001</v>
      </c>
      <c r="T34" s="8">
        <v>432.15086000000002</v>
      </c>
      <c r="U34" s="8">
        <v>458.76949999999999</v>
      </c>
      <c r="V34" s="8">
        <v>433.42637000000002</v>
      </c>
      <c r="W34" s="8">
        <v>382.0172</v>
      </c>
    </row>
    <row r="35" spans="1:23" x14ac:dyDescent="0.25">
      <c r="A35" s="9" t="s">
        <v>141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</row>
    <row r="36" spans="1:23" x14ac:dyDescent="0.25">
      <c r="A36" s="9" t="s">
        <v>142</v>
      </c>
      <c r="B36" s="8">
        <v>146.04641000000001</v>
      </c>
      <c r="C36" s="8">
        <v>154.76156</v>
      </c>
      <c r="D36" s="8">
        <v>155.40459999999999</v>
      </c>
      <c r="E36" s="8">
        <v>158.93979999999999</v>
      </c>
      <c r="F36" s="8">
        <v>172.45099999999999</v>
      </c>
      <c r="G36" s="8">
        <v>152.92111</v>
      </c>
      <c r="H36" s="8">
        <v>209.79400000000001</v>
      </c>
      <c r="I36" s="8">
        <v>203.488</v>
      </c>
      <c r="J36" s="8">
        <v>169.3</v>
      </c>
      <c r="K36" s="8">
        <v>128.65700000000001</v>
      </c>
      <c r="L36" s="8">
        <v>133.613</v>
      </c>
      <c r="M36" s="8">
        <v>123.86199999999999</v>
      </c>
      <c r="N36" s="8">
        <v>100.23099999999999</v>
      </c>
      <c r="O36" s="8">
        <v>101.5942</v>
      </c>
      <c r="P36" s="8">
        <v>102.4603</v>
      </c>
      <c r="Q36" s="8">
        <v>122.8002</v>
      </c>
      <c r="R36" s="8">
        <v>121.65600000000001</v>
      </c>
      <c r="S36" s="8">
        <v>109.4836</v>
      </c>
      <c r="T36" s="8">
        <v>114.3891</v>
      </c>
      <c r="U36" s="8">
        <v>105.98820000000001</v>
      </c>
      <c r="V36" s="8">
        <v>96.791899999999998</v>
      </c>
      <c r="W36" s="8">
        <v>91.533109999999994</v>
      </c>
    </row>
    <row r="37" spans="1:23" x14ac:dyDescent="0.25">
      <c r="A37" s="9" t="s">
        <v>143</v>
      </c>
      <c r="B37" s="8">
        <v>16.039629999999999</v>
      </c>
      <c r="C37" s="8">
        <v>16.231310000000001</v>
      </c>
      <c r="D37" s="8">
        <v>17.758520000000001</v>
      </c>
      <c r="E37" s="8">
        <v>15.23832</v>
      </c>
      <c r="F37" s="8">
        <v>17.813569999999999</v>
      </c>
      <c r="G37" s="8">
        <v>18.983879999999999</v>
      </c>
      <c r="H37" s="8">
        <v>17.260020000000001</v>
      </c>
      <c r="I37" s="8">
        <v>17.457460000000001</v>
      </c>
      <c r="J37" s="8">
        <v>27.290970000000002</v>
      </c>
      <c r="K37" s="8">
        <v>24.492819999999998</v>
      </c>
      <c r="L37" s="8">
        <v>26.976800000000001</v>
      </c>
      <c r="M37" s="8">
        <v>27.940819999999999</v>
      </c>
      <c r="N37" s="8">
        <v>28.645510000000002</v>
      </c>
      <c r="O37" s="8">
        <v>30.719049999999999</v>
      </c>
      <c r="P37" s="8">
        <v>27.589549999999999</v>
      </c>
      <c r="Q37" s="8">
        <v>27.06973</v>
      </c>
      <c r="R37" s="8">
        <v>28.7818</v>
      </c>
      <c r="S37" s="8">
        <v>29.990970000000001</v>
      </c>
      <c r="T37" s="8">
        <v>31.668310000000002</v>
      </c>
      <c r="U37" s="8">
        <v>34.882150000000003</v>
      </c>
      <c r="V37" s="8">
        <v>30.335830000000001</v>
      </c>
      <c r="W37" s="8">
        <v>33.923430000000003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7.5346599999999997</v>
      </c>
      <c r="C42" s="16">
        <v>7.1614100000000001</v>
      </c>
      <c r="D42" s="16">
        <v>8.0244900000000001</v>
      </c>
      <c r="E42" s="16">
        <v>7.0266299999999999</v>
      </c>
      <c r="F42" s="16">
        <v>7.66038</v>
      </c>
      <c r="G42" s="16">
        <v>8.8308400000000002</v>
      </c>
      <c r="H42" s="16">
        <v>7.8740300000000003</v>
      </c>
      <c r="I42" s="16">
        <v>7.5872400000000004</v>
      </c>
      <c r="J42" s="16">
        <v>7.3686100000000003</v>
      </c>
      <c r="K42" s="16">
        <v>8.6384899999999991</v>
      </c>
      <c r="L42" s="16">
        <v>7.9983599999999999</v>
      </c>
      <c r="M42" s="16">
        <v>9.6349300000000007</v>
      </c>
      <c r="N42" s="16">
        <v>9.5667399999999994</v>
      </c>
      <c r="O42" s="16">
        <v>10.26088</v>
      </c>
      <c r="P42" s="16">
        <v>10.69506</v>
      </c>
      <c r="Q42" s="16">
        <v>11.183120000000001</v>
      </c>
      <c r="R42" s="16">
        <v>11.0661</v>
      </c>
      <c r="S42" s="16">
        <v>12.769579999999999</v>
      </c>
      <c r="T42" s="16">
        <v>14.61304</v>
      </c>
      <c r="U42" s="16">
        <v>14.26811</v>
      </c>
      <c r="V42" s="16">
        <v>14.686400000000001</v>
      </c>
      <c r="W42" s="16">
        <v>13.61492</v>
      </c>
    </row>
    <row r="43" spans="1:23" x14ac:dyDescent="0.25">
      <c r="A43" s="18" t="s">
        <v>65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960.63939000000005</v>
      </c>
      <c r="C45" s="16">
        <f t="shared" ref="C45:W45" si="9">SUM(C46:C47)</f>
        <v>1039.0022799999999</v>
      </c>
      <c r="D45" s="16">
        <f t="shared" si="9"/>
        <v>1125.7004000000002</v>
      </c>
      <c r="E45" s="16">
        <f t="shared" si="9"/>
        <v>1172.7018700000001</v>
      </c>
      <c r="F45" s="16">
        <f t="shared" si="9"/>
        <v>1275.99045</v>
      </c>
      <c r="G45" s="16">
        <f t="shared" si="9"/>
        <v>1296.5096699999999</v>
      </c>
      <c r="H45" s="16">
        <f t="shared" si="9"/>
        <v>1213.338</v>
      </c>
      <c r="I45" s="16">
        <f t="shared" si="9"/>
        <v>1304.1789899999999</v>
      </c>
      <c r="J45" s="16">
        <f t="shared" si="9"/>
        <v>1312.8091400000001</v>
      </c>
      <c r="K45" s="16">
        <f t="shared" si="9"/>
        <v>1257.70389</v>
      </c>
      <c r="L45" s="16">
        <f t="shared" si="9"/>
        <v>1290.7482399999999</v>
      </c>
      <c r="M45" s="16">
        <f t="shared" si="9"/>
        <v>1207.5727099999999</v>
      </c>
      <c r="N45" s="16">
        <f t="shared" si="9"/>
        <v>1114.1385399999999</v>
      </c>
      <c r="O45" s="16">
        <f t="shared" si="9"/>
        <v>1119.1777999999999</v>
      </c>
      <c r="P45" s="16">
        <f t="shared" si="9"/>
        <v>1215.4250400000001</v>
      </c>
      <c r="Q45" s="16">
        <f t="shared" si="9"/>
        <v>1370.1382899999999</v>
      </c>
      <c r="R45" s="16">
        <f t="shared" si="9"/>
        <v>1520.3684599999999</v>
      </c>
      <c r="S45" s="16">
        <f t="shared" si="9"/>
        <v>1719.06773</v>
      </c>
      <c r="T45" s="16">
        <f t="shared" si="9"/>
        <v>1838.1665800000001</v>
      </c>
      <c r="U45" s="16">
        <f t="shared" si="9"/>
        <v>1798.14103</v>
      </c>
      <c r="V45" s="16">
        <f t="shared" si="9"/>
        <v>1636.5020900000002</v>
      </c>
      <c r="W45" s="16">
        <f t="shared" si="9"/>
        <v>1866.9621400000001</v>
      </c>
    </row>
    <row r="46" spans="1:23" x14ac:dyDescent="0.25">
      <c r="A46" s="9" t="s">
        <v>149</v>
      </c>
      <c r="B46" s="8">
        <v>960.53466000000003</v>
      </c>
      <c r="C46" s="8">
        <v>1038.8972799999999</v>
      </c>
      <c r="D46" s="8">
        <v>1125.5919100000001</v>
      </c>
      <c r="E46" s="8">
        <v>1172.5912900000001</v>
      </c>
      <c r="F46" s="8">
        <v>1275.8812499999999</v>
      </c>
      <c r="G46" s="8">
        <v>1296.3697999999999</v>
      </c>
      <c r="H46" s="8">
        <v>1213.19478</v>
      </c>
      <c r="I46" s="8">
        <v>1304.0588499999999</v>
      </c>
      <c r="J46" s="8">
        <v>1312.6766700000001</v>
      </c>
      <c r="K46" s="8">
        <v>1257.60247</v>
      </c>
      <c r="L46" s="8">
        <v>1290.6439499999999</v>
      </c>
      <c r="M46" s="8">
        <v>1207.4827399999999</v>
      </c>
      <c r="N46" s="8">
        <v>1114.0711699999999</v>
      </c>
      <c r="O46" s="8">
        <v>1119.1201699999999</v>
      </c>
      <c r="P46" s="8">
        <v>1215.3622600000001</v>
      </c>
      <c r="Q46" s="8">
        <v>1370.0780199999999</v>
      </c>
      <c r="R46" s="8">
        <v>1520.3047899999999</v>
      </c>
      <c r="S46" s="8">
        <v>1718.9956099999999</v>
      </c>
      <c r="T46" s="8">
        <v>1838.10114</v>
      </c>
      <c r="U46" s="8">
        <v>1798.0840599999999</v>
      </c>
      <c r="V46" s="8">
        <v>1636.4898800000001</v>
      </c>
      <c r="W46" s="8">
        <v>1866.94938</v>
      </c>
    </row>
    <row r="47" spans="1:23" x14ac:dyDescent="0.25">
      <c r="A47" s="11" t="s">
        <v>150</v>
      </c>
      <c r="B47" s="12">
        <v>0.10473</v>
      </c>
      <c r="C47" s="12">
        <v>0.105</v>
      </c>
      <c r="D47" s="12">
        <v>0.10849</v>
      </c>
      <c r="E47" s="12">
        <v>0.11058</v>
      </c>
      <c r="F47" s="12">
        <v>0.10920000000000001</v>
      </c>
      <c r="G47" s="12">
        <v>0.13986999999999999</v>
      </c>
      <c r="H47" s="12">
        <v>0.14321999999999999</v>
      </c>
      <c r="I47" s="12">
        <v>0.12014</v>
      </c>
      <c r="J47" s="12">
        <v>0.13247</v>
      </c>
      <c r="K47" s="12">
        <v>0.10142</v>
      </c>
      <c r="L47" s="12">
        <v>0.10428999999999999</v>
      </c>
      <c r="M47" s="12">
        <v>8.9969999999999994E-2</v>
      </c>
      <c r="N47" s="12">
        <v>6.7369999999999999E-2</v>
      </c>
      <c r="O47" s="12">
        <v>5.7630000000000001E-2</v>
      </c>
      <c r="P47" s="12">
        <v>6.2780000000000002E-2</v>
      </c>
      <c r="Q47" s="12">
        <v>6.0269999999999997E-2</v>
      </c>
      <c r="R47" s="12">
        <v>6.3670000000000004E-2</v>
      </c>
      <c r="S47" s="12">
        <v>7.2120000000000004E-2</v>
      </c>
      <c r="T47" s="12">
        <v>6.5439999999999998E-2</v>
      </c>
      <c r="U47" s="12">
        <v>5.697E-2</v>
      </c>
      <c r="V47" s="12">
        <v>1.221E-2</v>
      </c>
      <c r="W47" s="12">
        <v>1.2760000000000001E-2</v>
      </c>
    </row>
    <row r="49" spans="1:23" ht="12.75" x14ac:dyDescent="0.25">
      <c r="A49" s="4" t="s">
        <v>113</v>
      </c>
      <c r="B49" s="5">
        <f>SUM(B50,B84,B89,B90,B91,B92)</f>
        <v>9713.7345577125052</v>
      </c>
      <c r="C49" s="5">
        <f t="shared" ref="C49:W49" si="10">SUM(C50,C84,C89,C90,C91,C92)</f>
        <v>10373.869976719872</v>
      </c>
      <c r="D49" s="5">
        <f t="shared" si="10"/>
        <v>11155.333659983731</v>
      </c>
      <c r="E49" s="5">
        <f t="shared" si="10"/>
        <v>11616.306707518555</v>
      </c>
      <c r="F49" s="5">
        <f t="shared" si="10"/>
        <v>13154.435640247404</v>
      </c>
      <c r="G49" s="5">
        <f t="shared" si="10"/>
        <v>13410.735234520602</v>
      </c>
      <c r="H49" s="5">
        <f t="shared" si="10"/>
        <v>13189.240625088029</v>
      </c>
      <c r="I49" s="5">
        <f t="shared" si="10"/>
        <v>12675.6121808352</v>
      </c>
      <c r="J49" s="5">
        <f t="shared" si="10"/>
        <v>12568.527740798396</v>
      </c>
      <c r="K49" s="5">
        <f t="shared" si="10"/>
        <v>11891.346872048271</v>
      </c>
      <c r="L49" s="5">
        <f t="shared" si="10"/>
        <v>12519.847176613406</v>
      </c>
      <c r="M49" s="5">
        <f t="shared" si="10"/>
        <v>12303.82073079114</v>
      </c>
      <c r="N49" s="5">
        <f t="shared" si="10"/>
        <v>11975.665026448103</v>
      </c>
      <c r="O49" s="5">
        <f t="shared" si="10"/>
        <v>11446.495585669805</v>
      </c>
      <c r="P49" s="5">
        <f t="shared" si="10"/>
        <v>11032.937211010278</v>
      </c>
      <c r="Q49" s="5">
        <f t="shared" si="10"/>
        <v>10705.346047530582</v>
      </c>
      <c r="R49" s="5">
        <f t="shared" si="10"/>
        <v>10567.535994336671</v>
      </c>
      <c r="S49" s="5">
        <f t="shared" si="10"/>
        <v>10916.147852853144</v>
      </c>
      <c r="T49" s="5">
        <f t="shared" si="10"/>
        <v>11355.134393759428</v>
      </c>
      <c r="U49" s="5">
        <f t="shared" si="10"/>
        <v>11489.224672271554</v>
      </c>
      <c r="V49" s="5">
        <f t="shared" si="10"/>
        <v>9657.7596663494714</v>
      </c>
      <c r="W49" s="5">
        <f t="shared" si="10"/>
        <v>10220.069705208982</v>
      </c>
    </row>
    <row r="50" spans="1:23" x14ac:dyDescent="0.25">
      <c r="A50" s="13" t="s">
        <v>79</v>
      </c>
      <c r="B50" s="14">
        <f>SUM(B51,B82,B83)</f>
        <v>8026.269422894291</v>
      </c>
      <c r="C50" s="14">
        <f t="shared" ref="C50:W50" si="11">SUM(C51,C82,C83)</f>
        <v>8662.117945703616</v>
      </c>
      <c r="D50" s="14">
        <f t="shared" si="11"/>
        <v>9338.9709029217411</v>
      </c>
      <c r="E50" s="14">
        <f t="shared" si="11"/>
        <v>9806.2782845103557</v>
      </c>
      <c r="F50" s="14">
        <f t="shared" si="11"/>
        <v>11184.236808460302</v>
      </c>
      <c r="G50" s="14">
        <f t="shared" si="11"/>
        <v>11446.223498009947</v>
      </c>
      <c r="H50" s="14">
        <f t="shared" si="11"/>
        <v>11258.649177368465</v>
      </c>
      <c r="I50" s="14">
        <f t="shared" si="11"/>
        <v>10662.868870144683</v>
      </c>
      <c r="J50" s="14">
        <f t="shared" si="11"/>
        <v>10600.067021772287</v>
      </c>
      <c r="K50" s="14">
        <f t="shared" si="11"/>
        <v>10047.739341611614</v>
      </c>
      <c r="L50" s="14">
        <f t="shared" si="11"/>
        <v>10620.702985689699</v>
      </c>
      <c r="M50" s="14">
        <f t="shared" si="11"/>
        <v>10478.177235210213</v>
      </c>
      <c r="N50" s="14">
        <f t="shared" si="11"/>
        <v>10277.384071945024</v>
      </c>
      <c r="O50" s="14">
        <f t="shared" si="11"/>
        <v>9763.2615500505217</v>
      </c>
      <c r="P50" s="14">
        <f t="shared" si="11"/>
        <v>9246.8572068051599</v>
      </c>
      <c r="Q50" s="14">
        <f t="shared" si="11"/>
        <v>8772.2684177783303</v>
      </c>
      <c r="R50" s="14">
        <f t="shared" si="11"/>
        <v>8462.9102774834646</v>
      </c>
      <c r="S50" s="14">
        <f t="shared" si="11"/>
        <v>8602.8042092316355</v>
      </c>
      <c r="T50" s="14">
        <f t="shared" si="11"/>
        <v>8916.2393373720497</v>
      </c>
      <c r="U50" s="14">
        <f t="shared" si="11"/>
        <v>9069.5134152055034</v>
      </c>
      <c r="V50" s="14">
        <f t="shared" si="11"/>
        <v>7437.5709696131034</v>
      </c>
      <c r="W50" s="14">
        <f t="shared" si="11"/>
        <v>7823.3108263173972</v>
      </c>
    </row>
    <row r="51" spans="1:23" x14ac:dyDescent="0.25">
      <c r="A51" s="9" t="s">
        <v>80</v>
      </c>
      <c r="B51" s="8">
        <f>SUM(B52,B69,B75,B79)</f>
        <v>8026.2289828942912</v>
      </c>
      <c r="C51" s="8">
        <f t="shared" ref="C51:W51" si="12">SUM(C52,C69,C75,C79)</f>
        <v>8662.0729857036167</v>
      </c>
      <c r="D51" s="8">
        <f t="shared" si="12"/>
        <v>9338.9064729217407</v>
      </c>
      <c r="E51" s="8">
        <f t="shared" si="12"/>
        <v>9806.212964510356</v>
      </c>
      <c r="F51" s="8">
        <f t="shared" si="12"/>
        <v>11184.164288460302</v>
      </c>
      <c r="G51" s="8">
        <f t="shared" si="12"/>
        <v>11446.152038009948</v>
      </c>
      <c r="H51" s="8">
        <f t="shared" si="12"/>
        <v>11258.574187368466</v>
      </c>
      <c r="I51" s="8">
        <f t="shared" si="12"/>
        <v>10662.798710144683</v>
      </c>
      <c r="J51" s="8">
        <f t="shared" si="12"/>
        <v>10599.999921772287</v>
      </c>
      <c r="K51" s="8">
        <f t="shared" si="12"/>
        <v>10047.671481611615</v>
      </c>
      <c r="L51" s="8">
        <f t="shared" si="12"/>
        <v>10620.630035689699</v>
      </c>
      <c r="M51" s="8">
        <f t="shared" si="12"/>
        <v>10478.114035210212</v>
      </c>
      <c r="N51" s="8">
        <f t="shared" si="12"/>
        <v>10277.319411945024</v>
      </c>
      <c r="O51" s="8">
        <f t="shared" si="12"/>
        <v>9763.2065100505224</v>
      </c>
      <c r="P51" s="8">
        <f t="shared" si="12"/>
        <v>9246.8052368051594</v>
      </c>
      <c r="Q51" s="8">
        <f t="shared" si="12"/>
        <v>8772.2216977783301</v>
      </c>
      <c r="R51" s="8">
        <f t="shared" si="12"/>
        <v>8462.8673074834642</v>
      </c>
      <c r="S51" s="8">
        <f t="shared" si="12"/>
        <v>8602.7618692316355</v>
      </c>
      <c r="T51" s="8">
        <f t="shared" si="12"/>
        <v>8916.1977973720495</v>
      </c>
      <c r="U51" s="8">
        <f t="shared" si="12"/>
        <v>9069.4719252055038</v>
      </c>
      <c r="V51" s="8">
        <f t="shared" si="12"/>
        <v>7437.5333696131038</v>
      </c>
      <c r="W51" s="8">
        <f t="shared" si="12"/>
        <v>7823.2703363173969</v>
      </c>
    </row>
    <row r="52" spans="1:23" x14ac:dyDescent="0.25">
      <c r="A52" s="15" t="s">
        <v>81</v>
      </c>
      <c r="B52" s="16">
        <f>SUM(B53,B57)</f>
        <v>1537.126345094292</v>
      </c>
      <c r="C52" s="16">
        <f t="shared" ref="C52:W52" si="13">SUM(C53,C57)</f>
        <v>1858.4105467436159</v>
      </c>
      <c r="D52" s="16">
        <f t="shared" si="13"/>
        <v>2405.7379703617426</v>
      </c>
      <c r="E52" s="16">
        <f t="shared" si="13"/>
        <v>2299.6890268303569</v>
      </c>
      <c r="F52" s="16">
        <f t="shared" si="13"/>
        <v>2671.1148894603011</v>
      </c>
      <c r="G52" s="16">
        <f t="shared" si="13"/>
        <v>2627.5121302899493</v>
      </c>
      <c r="H52" s="16">
        <f t="shared" si="13"/>
        <v>2780.6792850884676</v>
      </c>
      <c r="I52" s="16">
        <f t="shared" si="13"/>
        <v>2540.2813286646824</v>
      </c>
      <c r="J52" s="16">
        <f t="shared" si="13"/>
        <v>2317.5396494522884</v>
      </c>
      <c r="K52" s="16">
        <f t="shared" si="13"/>
        <v>2278.5425415716145</v>
      </c>
      <c r="L52" s="16">
        <f t="shared" si="13"/>
        <v>2404.7706293296987</v>
      </c>
      <c r="M52" s="16">
        <f t="shared" si="13"/>
        <v>2175.9323592902119</v>
      </c>
      <c r="N52" s="16">
        <f t="shared" si="13"/>
        <v>2163.2101865050236</v>
      </c>
      <c r="O52" s="16">
        <f t="shared" si="13"/>
        <v>1765.6327684505211</v>
      </c>
      <c r="P52" s="16">
        <f t="shared" si="13"/>
        <v>1698.6725440851596</v>
      </c>
      <c r="Q52" s="16">
        <f t="shared" si="13"/>
        <v>1446.1771123383292</v>
      </c>
      <c r="R52" s="16">
        <f t="shared" si="13"/>
        <v>1241.3064473634668</v>
      </c>
      <c r="S52" s="16">
        <f t="shared" si="13"/>
        <v>1232.8670835116368</v>
      </c>
      <c r="T52" s="16">
        <f t="shared" si="13"/>
        <v>1230.53863905205</v>
      </c>
      <c r="U52" s="16">
        <f t="shared" si="13"/>
        <v>1245.8016347655068</v>
      </c>
      <c r="V52" s="16">
        <f t="shared" si="13"/>
        <v>1156.2555484931047</v>
      </c>
      <c r="W52" s="16">
        <f t="shared" si="13"/>
        <v>1193.7278344373944</v>
      </c>
    </row>
    <row r="53" spans="1:23" x14ac:dyDescent="0.25">
      <c r="A53" s="19" t="s">
        <v>77</v>
      </c>
      <c r="B53" s="16">
        <f>SUM(B54:B56)</f>
        <v>231.29410993429212</v>
      </c>
      <c r="C53" s="16">
        <f t="shared" ref="C53:W53" si="14">SUM(C54:C56)</f>
        <v>412.56753230361591</v>
      </c>
      <c r="D53" s="16">
        <f t="shared" si="14"/>
        <v>1154.3780631217428</v>
      </c>
      <c r="E53" s="16">
        <f t="shared" si="14"/>
        <v>1164.3548892703564</v>
      </c>
      <c r="F53" s="16">
        <f t="shared" si="14"/>
        <v>1381.5260019003008</v>
      </c>
      <c r="G53" s="16">
        <f t="shared" si="14"/>
        <v>1357.0391032899495</v>
      </c>
      <c r="H53" s="16">
        <f t="shared" si="14"/>
        <v>1422.7575732884677</v>
      </c>
      <c r="I53" s="16">
        <f t="shared" si="14"/>
        <v>1272.2953725846824</v>
      </c>
      <c r="J53" s="16">
        <f t="shared" si="14"/>
        <v>1105.9478737322886</v>
      </c>
      <c r="K53" s="16">
        <f t="shared" si="14"/>
        <v>1245.735813611614</v>
      </c>
      <c r="L53" s="16">
        <f t="shared" si="14"/>
        <v>1292.8730004496988</v>
      </c>
      <c r="M53" s="16">
        <f t="shared" si="14"/>
        <v>1089.273838170212</v>
      </c>
      <c r="N53" s="16">
        <f t="shared" si="14"/>
        <v>1113.0666163450237</v>
      </c>
      <c r="O53" s="16">
        <f t="shared" si="14"/>
        <v>758.0696286905212</v>
      </c>
      <c r="P53" s="16">
        <f t="shared" si="14"/>
        <v>708.38632248515967</v>
      </c>
      <c r="Q53" s="16">
        <f t="shared" si="14"/>
        <v>484.81516189832911</v>
      </c>
      <c r="R53" s="16">
        <f t="shared" si="14"/>
        <v>274.0898435634665</v>
      </c>
      <c r="S53" s="16">
        <f t="shared" si="14"/>
        <v>268.97593699163656</v>
      </c>
      <c r="T53" s="16">
        <f t="shared" si="14"/>
        <v>245.6569599320498</v>
      </c>
      <c r="U53" s="16">
        <f t="shared" si="14"/>
        <v>243.47653472550687</v>
      </c>
      <c r="V53" s="16">
        <f t="shared" si="14"/>
        <v>230.79193609310465</v>
      </c>
      <c r="W53" s="16">
        <f t="shared" si="14"/>
        <v>238.63116967739438</v>
      </c>
    </row>
    <row r="54" spans="1:23" x14ac:dyDescent="0.25">
      <c r="A54" s="20" t="s">
        <v>43</v>
      </c>
      <c r="B54" s="8">
        <v>231.29410993429212</v>
      </c>
      <c r="C54" s="8">
        <v>412.56753230361591</v>
      </c>
      <c r="D54" s="8">
        <v>1154.3780631217428</v>
      </c>
      <c r="E54" s="8">
        <v>1164.3548892703564</v>
      </c>
      <c r="F54" s="8">
        <v>1381.5260019003008</v>
      </c>
      <c r="G54" s="8">
        <v>1357.0391032899495</v>
      </c>
      <c r="H54" s="8">
        <v>1422.7575732884677</v>
      </c>
      <c r="I54" s="8">
        <v>1272.2953725846824</v>
      </c>
      <c r="J54" s="8">
        <v>1105.9478737322886</v>
      </c>
      <c r="K54" s="8">
        <v>1245.735813611614</v>
      </c>
      <c r="L54" s="8">
        <v>1292.8730004496988</v>
      </c>
      <c r="M54" s="8">
        <v>1089.273838170212</v>
      </c>
      <c r="N54" s="8">
        <v>1113.0666163450237</v>
      </c>
      <c r="O54" s="8">
        <v>758.0696286905212</v>
      </c>
      <c r="P54" s="8">
        <v>708.38632248515967</v>
      </c>
      <c r="Q54" s="8">
        <v>484.81516189832911</v>
      </c>
      <c r="R54" s="8">
        <v>274.0898435634665</v>
      </c>
      <c r="S54" s="8">
        <v>268.97593699163656</v>
      </c>
      <c r="T54" s="8">
        <v>245.6569599320498</v>
      </c>
      <c r="U54" s="8">
        <v>243.47653472550687</v>
      </c>
      <c r="V54" s="8">
        <v>230.79193609310465</v>
      </c>
      <c r="W54" s="8">
        <v>238.63116967739438</v>
      </c>
    </row>
    <row r="55" spans="1:23" x14ac:dyDescent="0.25">
      <c r="A55" s="20" t="s">
        <v>44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</row>
    <row r="56" spans="1:23" x14ac:dyDescent="0.25">
      <c r="A56" s="20" t="s">
        <v>78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</row>
    <row r="57" spans="1:23" x14ac:dyDescent="0.25">
      <c r="A57" s="19" t="s">
        <v>45</v>
      </c>
      <c r="B57" s="16">
        <f>SUM(B58:B68)</f>
        <v>1305.83223516</v>
      </c>
      <c r="C57" s="16">
        <f t="shared" ref="C57:W57" si="15">SUM(C58:C68)</f>
        <v>1445.8430144399999</v>
      </c>
      <c r="D57" s="16">
        <f t="shared" si="15"/>
        <v>1251.35990724</v>
      </c>
      <c r="E57" s="16">
        <f t="shared" si="15"/>
        <v>1135.3341375600003</v>
      </c>
      <c r="F57" s="16">
        <f t="shared" si="15"/>
        <v>1289.5888875600003</v>
      </c>
      <c r="G57" s="16">
        <f t="shared" si="15"/>
        <v>1270.4730269999998</v>
      </c>
      <c r="H57" s="16">
        <f t="shared" si="15"/>
        <v>1357.9217117999999</v>
      </c>
      <c r="I57" s="16">
        <f t="shared" si="15"/>
        <v>1267.9859560800003</v>
      </c>
      <c r="J57" s="16">
        <f t="shared" si="15"/>
        <v>1211.59177572</v>
      </c>
      <c r="K57" s="16">
        <f t="shared" si="15"/>
        <v>1032.8067279600002</v>
      </c>
      <c r="L57" s="16">
        <f t="shared" si="15"/>
        <v>1111.89762888</v>
      </c>
      <c r="M57" s="16">
        <f t="shared" si="15"/>
        <v>1086.6585211199999</v>
      </c>
      <c r="N57" s="16">
        <f t="shared" si="15"/>
        <v>1050.1435701600001</v>
      </c>
      <c r="O57" s="16">
        <f t="shared" si="15"/>
        <v>1007.5631397599999</v>
      </c>
      <c r="P57" s="16">
        <f t="shared" si="15"/>
        <v>990.28622160000009</v>
      </c>
      <c r="Q57" s="16">
        <f t="shared" si="15"/>
        <v>961.36195043999999</v>
      </c>
      <c r="R57" s="16">
        <f t="shared" si="15"/>
        <v>967.21660380000014</v>
      </c>
      <c r="S57" s="16">
        <f t="shared" si="15"/>
        <v>963.89114652000023</v>
      </c>
      <c r="T57" s="16">
        <f t="shared" si="15"/>
        <v>984.88167912000017</v>
      </c>
      <c r="U57" s="16">
        <f t="shared" si="15"/>
        <v>1002.3251000400001</v>
      </c>
      <c r="V57" s="16">
        <f t="shared" si="15"/>
        <v>925.4636124000001</v>
      </c>
      <c r="W57" s="16">
        <f t="shared" si="15"/>
        <v>955.09666476000007</v>
      </c>
    </row>
    <row r="58" spans="1:23" x14ac:dyDescent="0.25">
      <c r="A58" s="20" t="s">
        <v>46</v>
      </c>
      <c r="B58" s="8">
        <v>486.56827535999986</v>
      </c>
      <c r="C58" s="8">
        <v>590.02455624000015</v>
      </c>
      <c r="D58" s="8">
        <v>554.49409439999999</v>
      </c>
      <c r="E58" s="8">
        <v>499.41443975999999</v>
      </c>
      <c r="F58" s="8">
        <v>539.19730044000005</v>
      </c>
      <c r="G58" s="8">
        <v>513.28749215999983</v>
      </c>
      <c r="H58" s="8">
        <v>607.31507183999997</v>
      </c>
      <c r="I58" s="8">
        <v>615.0079785600002</v>
      </c>
      <c r="J58" s="8">
        <v>571.96848911999996</v>
      </c>
      <c r="K58" s="8">
        <v>443.7691542</v>
      </c>
      <c r="L58" s="8">
        <v>500.32398348000004</v>
      </c>
      <c r="M58" s="8">
        <v>425.41611252000001</v>
      </c>
      <c r="N58" s="8">
        <v>383.33476175999999</v>
      </c>
      <c r="O58" s="8">
        <v>362.03026439999991</v>
      </c>
      <c r="P58" s="8">
        <v>356.33925335999999</v>
      </c>
      <c r="Q58" s="8">
        <v>357.25947575999993</v>
      </c>
      <c r="R58" s="8">
        <v>350.49853284000011</v>
      </c>
      <c r="S58" s="8">
        <v>335.92186116000005</v>
      </c>
      <c r="T58" s="8">
        <v>378.66304752000008</v>
      </c>
      <c r="U58" s="8">
        <v>359.66902944000009</v>
      </c>
      <c r="V58" s="8">
        <v>325.86223716000006</v>
      </c>
      <c r="W58" s="8">
        <v>329.04725208000008</v>
      </c>
    </row>
    <row r="59" spans="1:23" x14ac:dyDescent="0.25">
      <c r="A59" s="20" t="s">
        <v>47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</row>
    <row r="60" spans="1:23" x14ac:dyDescent="0.25">
      <c r="A60" s="20" t="s">
        <v>48</v>
      </c>
      <c r="B60" s="8">
        <v>46.551041999999995</v>
      </c>
      <c r="C60" s="8">
        <v>46.983468599999995</v>
      </c>
      <c r="D60" s="8">
        <v>45.030997079999992</v>
      </c>
      <c r="E60" s="8">
        <v>44.398164599999987</v>
      </c>
      <c r="F60" s="8">
        <v>49.237023600000001</v>
      </c>
      <c r="G60" s="8">
        <v>50.887634040000009</v>
      </c>
      <c r="H60" s="8">
        <v>36.812684160000003</v>
      </c>
      <c r="I60" s="8">
        <v>39.326569919999997</v>
      </c>
      <c r="J60" s="8">
        <v>31.615508160000001</v>
      </c>
      <c r="K60" s="8">
        <v>22.236112439999999</v>
      </c>
      <c r="L60" s="8">
        <v>27.149614559999996</v>
      </c>
      <c r="M60" s="8">
        <v>42.288904439999996</v>
      </c>
      <c r="N60" s="8">
        <v>51.50642040000001</v>
      </c>
      <c r="O60" s="8">
        <v>68.787563039999995</v>
      </c>
      <c r="P60" s="8">
        <v>51.505678440000011</v>
      </c>
      <c r="Q60" s="8">
        <v>54.163907280000004</v>
      </c>
      <c r="R60" s="8">
        <v>42.943770000000008</v>
      </c>
      <c r="S60" s="8">
        <v>33.182892000000002</v>
      </c>
      <c r="T60" s="8">
        <v>23.454113760000002</v>
      </c>
      <c r="U60" s="8">
        <v>25.655479920000001</v>
      </c>
      <c r="V60" s="8">
        <v>21.444154919999995</v>
      </c>
      <c r="W60" s="8">
        <v>10.734225840000001</v>
      </c>
    </row>
    <row r="61" spans="1:23" x14ac:dyDescent="0.25">
      <c r="A61" s="20" t="s">
        <v>50</v>
      </c>
      <c r="B61" s="8">
        <v>12.86157744</v>
      </c>
      <c r="C61" s="8">
        <v>15.523340040000003</v>
      </c>
      <c r="D61" s="8">
        <v>19.173088799999999</v>
      </c>
      <c r="E61" s="8">
        <v>21.591889199999997</v>
      </c>
      <c r="F61" s="8">
        <v>18.887506559999999</v>
      </c>
      <c r="G61" s="8">
        <v>18.386590680000001</v>
      </c>
      <c r="H61" s="8">
        <v>11.32467372</v>
      </c>
      <c r="I61" s="8">
        <v>7.3033099199999985</v>
      </c>
      <c r="J61" s="8">
        <v>9.9717361199999992</v>
      </c>
      <c r="K61" s="8">
        <v>7.8158995200000003</v>
      </c>
      <c r="L61" s="8">
        <v>5.2181010000000017</v>
      </c>
      <c r="M61" s="8">
        <v>7.2610689600000029</v>
      </c>
      <c r="N61" s="8">
        <v>9.4128976799999986</v>
      </c>
      <c r="O61" s="8">
        <v>11.98849572</v>
      </c>
      <c r="P61" s="8">
        <v>5.7975933600000014</v>
      </c>
      <c r="Q61" s="8">
        <v>5.4360709200000006</v>
      </c>
      <c r="R61" s="8">
        <v>5.3296704000000004</v>
      </c>
      <c r="S61" s="8">
        <v>5.0785196399999997</v>
      </c>
      <c r="T61" s="8">
        <v>1.4308066800000001</v>
      </c>
      <c r="U61" s="8">
        <v>2.0541103200000004</v>
      </c>
      <c r="V61" s="8">
        <v>0.61051428000000008</v>
      </c>
      <c r="W61" s="8">
        <v>13.976443080000001</v>
      </c>
    </row>
    <row r="62" spans="1:23" x14ac:dyDescent="0.25">
      <c r="A62" s="20" t="s">
        <v>51</v>
      </c>
      <c r="B62" s="8">
        <v>24.951312359999999</v>
      </c>
      <c r="C62" s="8">
        <v>29.007493199999999</v>
      </c>
      <c r="D62" s="8">
        <v>31.296156839999995</v>
      </c>
      <c r="E62" s="8">
        <v>25.71917796</v>
      </c>
      <c r="F62" s="8">
        <v>25.658020800000003</v>
      </c>
      <c r="G62" s="8">
        <v>22.740805800000004</v>
      </c>
      <c r="H62" s="8">
        <v>18.245995920000002</v>
      </c>
      <c r="I62" s="8">
        <v>17.426292119999999</v>
      </c>
      <c r="J62" s="8">
        <v>16.948526040000001</v>
      </c>
      <c r="K62" s="8">
        <v>9.5265676799999994</v>
      </c>
      <c r="L62" s="8">
        <v>11.245399559999999</v>
      </c>
      <c r="M62" s="8">
        <v>19.052934480000001</v>
      </c>
      <c r="N62" s="8">
        <v>16.500159000000004</v>
      </c>
      <c r="O62" s="8">
        <v>14.49047232</v>
      </c>
      <c r="P62" s="8">
        <v>20.641030200000003</v>
      </c>
      <c r="Q62" s="8">
        <v>17.02108836</v>
      </c>
      <c r="R62" s="8">
        <v>20.546961119999995</v>
      </c>
      <c r="S62" s="8">
        <v>27.675248400000001</v>
      </c>
      <c r="T62" s="8">
        <v>24.633795599999999</v>
      </c>
      <c r="U62" s="8">
        <v>29.618125199999994</v>
      </c>
      <c r="V62" s="8">
        <v>30.726897479999998</v>
      </c>
      <c r="W62" s="8">
        <v>31.318529040000001</v>
      </c>
    </row>
    <row r="63" spans="1:23" x14ac:dyDescent="0.25">
      <c r="A63" s="20" t="s">
        <v>49</v>
      </c>
      <c r="B63" s="8">
        <v>536.33220587999995</v>
      </c>
      <c r="C63" s="8">
        <v>581.01354144000004</v>
      </c>
      <c r="D63" s="8">
        <v>440.60096052000006</v>
      </c>
      <c r="E63" s="8">
        <v>368.55223236000006</v>
      </c>
      <c r="F63" s="8">
        <v>480.61014948000002</v>
      </c>
      <c r="G63" s="8">
        <v>499.11929351999999</v>
      </c>
      <c r="H63" s="8">
        <v>537.14693340000008</v>
      </c>
      <c r="I63" s="8">
        <v>429.74689752000006</v>
      </c>
      <c r="J63" s="8">
        <v>447.84140903999997</v>
      </c>
      <c r="K63" s="8">
        <v>423.75858048000003</v>
      </c>
      <c r="L63" s="8">
        <v>436.47400403999995</v>
      </c>
      <c r="M63" s="8">
        <v>437.45675148000004</v>
      </c>
      <c r="N63" s="8">
        <v>431.89453908000002</v>
      </c>
      <c r="O63" s="8">
        <v>384.24282252</v>
      </c>
      <c r="P63" s="8">
        <v>415.13624651999999</v>
      </c>
      <c r="Q63" s="8">
        <v>400.01536811999995</v>
      </c>
      <c r="R63" s="8">
        <v>406.22964504000004</v>
      </c>
      <c r="S63" s="8">
        <v>412.40466924000009</v>
      </c>
      <c r="T63" s="8">
        <v>413.78639700000002</v>
      </c>
      <c r="U63" s="8">
        <v>428.42352851999999</v>
      </c>
      <c r="V63" s="8">
        <v>401.07245592000004</v>
      </c>
      <c r="W63" s="8">
        <v>370.62998100000004</v>
      </c>
    </row>
    <row r="64" spans="1:23" x14ac:dyDescent="0.25">
      <c r="A64" s="20" t="s">
        <v>52</v>
      </c>
      <c r="B64" s="8">
        <v>0.53573508000000003</v>
      </c>
      <c r="C64" s="8">
        <v>0.55975643999999991</v>
      </c>
      <c r="D64" s="8">
        <v>0.56659067999999979</v>
      </c>
      <c r="E64" s="8">
        <v>1.1728972800000002</v>
      </c>
      <c r="F64" s="8">
        <v>1.7460424799999996</v>
      </c>
      <c r="G64" s="8">
        <v>1.8896058</v>
      </c>
      <c r="H64" s="8">
        <v>1.60730028</v>
      </c>
      <c r="I64" s="8">
        <v>1.9577224800000002</v>
      </c>
      <c r="J64" s="8">
        <v>2.0578060799999998</v>
      </c>
      <c r="K64" s="8">
        <v>1.3441604399999998</v>
      </c>
      <c r="L64" s="8">
        <v>1.5351767999999999</v>
      </c>
      <c r="M64" s="8">
        <v>2.1495596399999997</v>
      </c>
      <c r="N64" s="8">
        <v>1.6954563600000001</v>
      </c>
      <c r="O64" s="8">
        <v>2.11101552</v>
      </c>
      <c r="P64" s="8">
        <v>0.90761039999999993</v>
      </c>
      <c r="Q64" s="8">
        <v>0.86617836000000015</v>
      </c>
      <c r="R64" s="8">
        <v>1.2341656799999998</v>
      </c>
      <c r="S64" s="8">
        <v>1.6498004399999999</v>
      </c>
      <c r="T64" s="8">
        <v>1.0625893199999998</v>
      </c>
      <c r="U64" s="8">
        <v>1.2501259199999999</v>
      </c>
      <c r="V64" s="8">
        <v>1.1052698399999998</v>
      </c>
      <c r="W64" s="8">
        <v>0.8036279999999999</v>
      </c>
    </row>
    <row r="65" spans="1:23" x14ac:dyDescent="0.25">
      <c r="A65" s="20" t="s">
        <v>53</v>
      </c>
      <c r="B65" s="8">
        <v>12.80397348</v>
      </c>
      <c r="C65" s="8">
        <v>14.336594999999999</v>
      </c>
      <c r="D65" s="8">
        <v>14.466014640000001</v>
      </c>
      <c r="E65" s="8">
        <v>8.6911444799999984</v>
      </c>
      <c r="F65" s="8">
        <v>9.8733664799999978</v>
      </c>
      <c r="G65" s="8">
        <v>8.624111039999999</v>
      </c>
      <c r="H65" s="8">
        <v>5.7681050399999991</v>
      </c>
      <c r="I65" s="8">
        <v>5.2606940399999989</v>
      </c>
      <c r="J65" s="8">
        <v>4.8329816400000007</v>
      </c>
      <c r="K65" s="8">
        <v>4.0232862000000003</v>
      </c>
      <c r="L65" s="8">
        <v>6.5328789599999997</v>
      </c>
      <c r="M65" s="8">
        <v>6.0784041600000007</v>
      </c>
      <c r="N65" s="8">
        <v>3.2507028000000009</v>
      </c>
      <c r="O65" s="8">
        <v>3.756688200000001</v>
      </c>
      <c r="P65" s="8">
        <v>3.3870657599999996</v>
      </c>
      <c r="Q65" s="8">
        <v>7.8888319200000003</v>
      </c>
      <c r="R65" s="8">
        <v>10.076353560000001</v>
      </c>
      <c r="S65" s="8">
        <v>12.211254360000002</v>
      </c>
      <c r="T65" s="8">
        <v>8.2107507600000016</v>
      </c>
      <c r="U65" s="8">
        <v>14.43728772</v>
      </c>
      <c r="V65" s="8">
        <v>11.905446960000001</v>
      </c>
      <c r="W65" s="8">
        <v>41.286036960000004</v>
      </c>
    </row>
    <row r="66" spans="1:23" x14ac:dyDescent="0.25">
      <c r="A66" s="20" t="s">
        <v>54</v>
      </c>
      <c r="B66" s="8">
        <v>65.466898920000006</v>
      </c>
      <c r="C66" s="8">
        <v>55.492513560000006</v>
      </c>
      <c r="D66" s="8">
        <v>57.779080920000006</v>
      </c>
      <c r="E66" s="8">
        <v>59.412441600000008</v>
      </c>
      <c r="F66" s="8">
        <v>62.72083044</v>
      </c>
      <c r="G66" s="8">
        <v>60.702392520000004</v>
      </c>
      <c r="H66" s="8">
        <v>53.971023599999995</v>
      </c>
      <c r="I66" s="8">
        <v>60.783869880000005</v>
      </c>
      <c r="J66" s="8">
        <v>51.212834280000003</v>
      </c>
      <c r="K66" s="8">
        <v>49.858396560000003</v>
      </c>
      <c r="L66" s="8">
        <v>45.441106919999989</v>
      </c>
      <c r="M66" s="8">
        <v>79.07285447999999</v>
      </c>
      <c r="N66" s="8">
        <v>78.427832039999998</v>
      </c>
      <c r="O66" s="8">
        <v>80.23883112</v>
      </c>
      <c r="P66" s="8">
        <v>71.165902320000001</v>
      </c>
      <c r="Q66" s="8">
        <v>64.287894240000014</v>
      </c>
      <c r="R66" s="8">
        <v>65.207077920000003</v>
      </c>
      <c r="S66" s="8">
        <v>64.731632760000011</v>
      </c>
      <c r="T66" s="8">
        <v>64.51997652</v>
      </c>
      <c r="U66" s="8">
        <v>61.630767000000006</v>
      </c>
      <c r="V66" s="8">
        <v>61.576511040000007</v>
      </c>
      <c r="W66" s="8">
        <v>3.8040796800000001</v>
      </c>
    </row>
    <row r="67" spans="1:23" x14ac:dyDescent="0.25">
      <c r="A67" s="20" t="s">
        <v>55</v>
      </c>
      <c r="B67" s="8">
        <v>1.6662088800000001</v>
      </c>
      <c r="C67" s="8">
        <v>1.6322234399999997</v>
      </c>
      <c r="D67" s="8">
        <v>1.6741015199999998</v>
      </c>
      <c r="E67" s="8">
        <v>1.65852252</v>
      </c>
      <c r="F67" s="8">
        <v>1.96007256</v>
      </c>
      <c r="G67" s="8">
        <v>1.9349863200000001</v>
      </c>
      <c r="H67" s="8">
        <v>1.1037524400000003</v>
      </c>
      <c r="I67" s="8">
        <v>0.93222359999999993</v>
      </c>
      <c r="J67" s="8">
        <v>0.82717308000000023</v>
      </c>
      <c r="K67" s="8">
        <v>0.75135708000000001</v>
      </c>
      <c r="L67" s="8">
        <v>0.86090364000000008</v>
      </c>
      <c r="M67" s="8">
        <v>1.9914141600000002</v>
      </c>
      <c r="N67" s="8">
        <v>2.1986359200000001</v>
      </c>
      <c r="O67" s="8">
        <v>3.76752384</v>
      </c>
      <c r="P67" s="8">
        <v>3.6485974800000003</v>
      </c>
      <c r="Q67" s="8">
        <v>1.4474656799999999</v>
      </c>
      <c r="R67" s="8">
        <v>4.5117626400000015</v>
      </c>
      <c r="S67" s="8">
        <v>3.8238145200000018</v>
      </c>
      <c r="T67" s="8">
        <v>1.44997884</v>
      </c>
      <c r="U67" s="8">
        <v>1.7493105600000003</v>
      </c>
      <c r="V67" s="8">
        <v>2.6100025200000001</v>
      </c>
      <c r="W67" s="8">
        <v>0.78188651999999992</v>
      </c>
    </row>
    <row r="68" spans="1:23" x14ac:dyDescent="0.25">
      <c r="A68" s="20" t="s">
        <v>76</v>
      </c>
      <c r="B68" s="8">
        <v>118.09500575999999</v>
      </c>
      <c r="C68" s="8">
        <v>111.26952648000001</v>
      </c>
      <c r="D68" s="8">
        <v>86.278821840000006</v>
      </c>
      <c r="E68" s="8">
        <v>104.72322780000002</v>
      </c>
      <c r="F68" s="8">
        <v>99.698574720000011</v>
      </c>
      <c r="G68" s="8">
        <v>92.900115120000009</v>
      </c>
      <c r="H68" s="8">
        <v>84.626171400000004</v>
      </c>
      <c r="I68" s="8">
        <v>90.240398039999988</v>
      </c>
      <c r="J68" s="8">
        <v>74.315312160000005</v>
      </c>
      <c r="K68" s="8">
        <v>69.723213359999988</v>
      </c>
      <c r="L68" s="8">
        <v>77.116459919999983</v>
      </c>
      <c r="M68" s="8">
        <v>65.8905168</v>
      </c>
      <c r="N68" s="8">
        <v>71.922165119999988</v>
      </c>
      <c r="O68" s="8">
        <v>76.149463080000004</v>
      </c>
      <c r="P68" s="8">
        <v>61.757243759999994</v>
      </c>
      <c r="Q68" s="8">
        <v>52.975669800000006</v>
      </c>
      <c r="R68" s="8">
        <v>60.638664599999998</v>
      </c>
      <c r="S68" s="8">
        <v>67.211454000000003</v>
      </c>
      <c r="T68" s="8">
        <v>67.670223120000003</v>
      </c>
      <c r="U68" s="8">
        <v>77.837335440000004</v>
      </c>
      <c r="V68" s="8">
        <v>68.550122280000011</v>
      </c>
      <c r="W68" s="8">
        <v>152.71460256000003</v>
      </c>
    </row>
    <row r="69" spans="1:23" x14ac:dyDescent="0.25">
      <c r="A69" s="15" t="s">
        <v>56</v>
      </c>
      <c r="B69" s="16">
        <f>SUM(B70:B74)</f>
        <v>4805.6166115199994</v>
      </c>
      <c r="C69" s="16">
        <f t="shared" ref="C69:W69" si="16">SUM(C70:C74)</f>
        <v>5050.6238844000009</v>
      </c>
      <c r="D69" s="16">
        <f t="shared" si="16"/>
        <v>5259.8781215999988</v>
      </c>
      <c r="E69" s="16">
        <f t="shared" si="16"/>
        <v>5809.4941571999998</v>
      </c>
      <c r="F69" s="16">
        <f t="shared" si="16"/>
        <v>6777.9802551600005</v>
      </c>
      <c r="G69" s="16">
        <f t="shared" si="16"/>
        <v>7157.8253843999983</v>
      </c>
      <c r="H69" s="16">
        <f t="shared" si="16"/>
        <v>6852.1964173199985</v>
      </c>
      <c r="I69" s="16">
        <f t="shared" si="16"/>
        <v>6576.2638189199988</v>
      </c>
      <c r="J69" s="16">
        <f t="shared" si="16"/>
        <v>6673.9815849599981</v>
      </c>
      <c r="K69" s="16">
        <f t="shared" si="16"/>
        <v>6150.6853520399991</v>
      </c>
      <c r="L69" s="16">
        <f t="shared" si="16"/>
        <v>6513.5143123200005</v>
      </c>
      <c r="M69" s="16">
        <f t="shared" si="16"/>
        <v>6904.8024292800001</v>
      </c>
      <c r="N69" s="16">
        <f t="shared" si="16"/>
        <v>6589.6571941200009</v>
      </c>
      <c r="O69" s="16">
        <f t="shared" si="16"/>
        <v>6447.7470549600012</v>
      </c>
      <c r="P69" s="16">
        <f t="shared" si="16"/>
        <v>6156.3538763999995</v>
      </c>
      <c r="Q69" s="16">
        <f t="shared" si="16"/>
        <v>5720.0132656800024</v>
      </c>
      <c r="R69" s="16">
        <f t="shared" si="16"/>
        <v>5544.5544626399987</v>
      </c>
      <c r="S69" s="16">
        <f t="shared" si="16"/>
        <v>5649.4660863599993</v>
      </c>
      <c r="T69" s="16">
        <f t="shared" si="16"/>
        <v>6031.0609646399998</v>
      </c>
      <c r="U69" s="16">
        <f t="shared" si="16"/>
        <v>6167.0521339199986</v>
      </c>
      <c r="V69" s="16">
        <f t="shared" si="16"/>
        <v>4638.8377749599986</v>
      </c>
      <c r="W69" s="16">
        <f t="shared" si="16"/>
        <v>4955.4457761600015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4779.9203756507995</v>
      </c>
      <c r="C71" s="8">
        <v>5022.3017724624005</v>
      </c>
      <c r="D71" s="8">
        <v>5233.0230909611982</v>
      </c>
      <c r="E71" s="8">
        <v>5788.9202628563999</v>
      </c>
      <c r="F71" s="8">
        <v>6760.6482897612004</v>
      </c>
      <c r="G71" s="8">
        <v>7146.2721448475986</v>
      </c>
      <c r="H71" s="8">
        <v>6842.9998503143988</v>
      </c>
      <c r="I71" s="8">
        <v>6564.3739575911986</v>
      </c>
      <c r="J71" s="8">
        <v>6659.0611006175986</v>
      </c>
      <c r="K71" s="8">
        <v>6138.2193451307994</v>
      </c>
      <c r="L71" s="8">
        <v>6499.2324620879999</v>
      </c>
      <c r="M71" s="8">
        <v>6891.4689161832002</v>
      </c>
      <c r="N71" s="8">
        <v>6576.5767266000003</v>
      </c>
      <c r="O71" s="8">
        <v>6435.5012200800011</v>
      </c>
      <c r="P71" s="8">
        <v>6143.9633388000002</v>
      </c>
      <c r="Q71" s="8">
        <v>5709.9311794800024</v>
      </c>
      <c r="R71" s="8">
        <v>5534.3133885599982</v>
      </c>
      <c r="S71" s="8">
        <v>5640.0161327999995</v>
      </c>
      <c r="T71" s="8">
        <v>6019.9136474400002</v>
      </c>
      <c r="U71" s="8">
        <v>6156.4560314399987</v>
      </c>
      <c r="V71" s="8">
        <v>4629.0279427199994</v>
      </c>
      <c r="W71" s="8">
        <v>4945.2080608800015</v>
      </c>
    </row>
    <row r="72" spans="1:23" x14ac:dyDescent="0.25">
      <c r="A72" s="10" t="s">
        <v>57</v>
      </c>
      <c r="B72" s="8">
        <v>24.272225640000002</v>
      </c>
      <c r="C72" s="8">
        <v>26.919818640000003</v>
      </c>
      <c r="D72" s="8">
        <v>25.455839760000003</v>
      </c>
      <c r="E72" s="8">
        <v>19.342234079999997</v>
      </c>
      <c r="F72" s="8">
        <v>15.932774519999999</v>
      </c>
      <c r="G72" s="8">
        <v>10.2409164</v>
      </c>
      <c r="H72" s="8">
        <v>7.7632495199999987</v>
      </c>
      <c r="I72" s="8">
        <v>10.568230919999998</v>
      </c>
      <c r="J72" s="8">
        <v>13.530600720000001</v>
      </c>
      <c r="K72" s="8">
        <v>11.35223856</v>
      </c>
      <c r="L72" s="8">
        <v>12.916785959999999</v>
      </c>
      <c r="M72" s="8">
        <v>12.135979440000002</v>
      </c>
      <c r="N72" s="8">
        <v>11.9628522</v>
      </c>
      <c r="O72" s="8">
        <v>11.216724480000003</v>
      </c>
      <c r="P72" s="8">
        <v>11.3426352</v>
      </c>
      <c r="Q72" s="8">
        <v>9.1263931199999995</v>
      </c>
      <c r="R72" s="8">
        <v>9.3438025200000006</v>
      </c>
      <c r="S72" s="8">
        <v>8.5347194399999999</v>
      </c>
      <c r="T72" s="8">
        <v>10.23451416</v>
      </c>
      <c r="U72" s="8">
        <v>9.7215346799999995</v>
      </c>
      <c r="V72" s="8">
        <v>9.51692976</v>
      </c>
      <c r="W72" s="8">
        <v>9.9826927199999975</v>
      </c>
    </row>
    <row r="73" spans="1:23" x14ac:dyDescent="0.25">
      <c r="A73" s="10" t="s">
        <v>59</v>
      </c>
      <c r="B73" s="8">
        <v>1.4240102292000001</v>
      </c>
      <c r="C73" s="8">
        <v>1.4022932976000002</v>
      </c>
      <c r="D73" s="8">
        <v>1.3991908788</v>
      </c>
      <c r="E73" s="8">
        <v>1.2316602636</v>
      </c>
      <c r="F73" s="8">
        <v>1.3991908788</v>
      </c>
      <c r="G73" s="8">
        <v>1.3123231524000001</v>
      </c>
      <c r="H73" s="8">
        <v>1.4333174856000002</v>
      </c>
      <c r="I73" s="8">
        <v>1.3216304087999999</v>
      </c>
      <c r="J73" s="8">
        <v>1.3898836224000002</v>
      </c>
      <c r="K73" s="8">
        <v>1.1137683491999999</v>
      </c>
      <c r="L73" s="8">
        <v>1.3650642720000001</v>
      </c>
      <c r="M73" s="8">
        <v>1.1975336568000001</v>
      </c>
      <c r="N73" s="8">
        <v>1.1176153200000001</v>
      </c>
      <c r="O73" s="8">
        <v>1.0291104</v>
      </c>
      <c r="P73" s="8">
        <v>1.0479023999999999</v>
      </c>
      <c r="Q73" s="8">
        <v>0.95569307999999997</v>
      </c>
      <c r="R73" s="8">
        <v>0.89727155999999986</v>
      </c>
      <c r="S73" s="8">
        <v>0.91523411999999993</v>
      </c>
      <c r="T73" s="8">
        <v>0.91280304000000034</v>
      </c>
      <c r="U73" s="8">
        <v>0.87456780000000012</v>
      </c>
      <c r="V73" s="8">
        <v>0.29290248000000002</v>
      </c>
      <c r="W73" s="8">
        <v>0.25502256000000001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1671.26738628</v>
      </c>
      <c r="C75" s="16">
        <f t="shared" ref="C75:W75" si="17">SUM(C76:C78)</f>
        <v>1728.7702545599998</v>
      </c>
      <c r="D75" s="16">
        <f t="shared" si="17"/>
        <v>1659.7369209599997</v>
      </c>
      <c r="E75" s="16">
        <f t="shared" si="17"/>
        <v>1693.7664304800001</v>
      </c>
      <c r="F75" s="16">
        <f t="shared" si="17"/>
        <v>1734.9491138400001</v>
      </c>
      <c r="G75" s="16">
        <f t="shared" si="17"/>
        <v>1660.6943533200001</v>
      </c>
      <c r="H75" s="16">
        <f t="shared" si="17"/>
        <v>1625.5781349599999</v>
      </c>
      <c r="I75" s="16">
        <f t="shared" si="17"/>
        <v>1546.13615256</v>
      </c>
      <c r="J75" s="16">
        <f t="shared" si="17"/>
        <v>1608.3609873600003</v>
      </c>
      <c r="K75" s="16">
        <f t="shared" si="17"/>
        <v>1618.3256580000007</v>
      </c>
      <c r="L75" s="16">
        <f t="shared" si="17"/>
        <v>1702.2266540400005</v>
      </c>
      <c r="M75" s="16">
        <f t="shared" si="17"/>
        <v>1397.2604966400006</v>
      </c>
      <c r="N75" s="16">
        <f t="shared" si="17"/>
        <v>1524.3337813200003</v>
      </c>
      <c r="O75" s="16">
        <f t="shared" si="17"/>
        <v>1549.7089166399999</v>
      </c>
      <c r="P75" s="16">
        <f t="shared" si="17"/>
        <v>1391.6622463200008</v>
      </c>
      <c r="Q75" s="16">
        <f t="shared" si="17"/>
        <v>1605.9155997599994</v>
      </c>
      <c r="R75" s="16">
        <f t="shared" si="17"/>
        <v>1676.8911574799995</v>
      </c>
      <c r="S75" s="16">
        <f t="shared" si="17"/>
        <v>1720.3151793599998</v>
      </c>
      <c r="T75" s="16">
        <f t="shared" si="17"/>
        <v>1654.4846536799994</v>
      </c>
      <c r="U75" s="16">
        <f t="shared" si="17"/>
        <v>1656.5045965199995</v>
      </c>
      <c r="V75" s="16">
        <f t="shared" si="17"/>
        <v>1642.3301061600002</v>
      </c>
      <c r="W75" s="16">
        <f t="shared" si="17"/>
        <v>1673.985825720001</v>
      </c>
    </row>
    <row r="76" spans="1:23" x14ac:dyDescent="0.25">
      <c r="A76" s="10" t="s">
        <v>62</v>
      </c>
      <c r="B76" s="8">
        <v>549.24098795999998</v>
      </c>
      <c r="C76" s="8">
        <v>511.0096230000002</v>
      </c>
      <c r="D76" s="8">
        <v>504.58161779999995</v>
      </c>
      <c r="E76" s="8">
        <v>494.3567142</v>
      </c>
      <c r="F76" s="8">
        <v>457.66884780000004</v>
      </c>
      <c r="G76" s="8">
        <v>407.88225</v>
      </c>
      <c r="H76" s="8">
        <v>384.85854396000008</v>
      </c>
      <c r="I76" s="8">
        <v>342.45886500000006</v>
      </c>
      <c r="J76" s="8">
        <v>371.05743420000022</v>
      </c>
      <c r="K76" s="8">
        <v>392.06166768000014</v>
      </c>
      <c r="L76" s="8">
        <v>495.56131488000023</v>
      </c>
      <c r="M76" s="8">
        <v>300.41724743999998</v>
      </c>
      <c r="N76" s="8">
        <v>403.4735938799999</v>
      </c>
      <c r="O76" s="8">
        <v>430.98445872000002</v>
      </c>
      <c r="P76" s="8">
        <v>376.07902020000023</v>
      </c>
      <c r="Q76" s="8">
        <v>477.37039139999979</v>
      </c>
      <c r="R76" s="8">
        <v>505.08584603999992</v>
      </c>
      <c r="S76" s="8">
        <v>540.65734991999966</v>
      </c>
      <c r="T76" s="8">
        <v>564.2807921999995</v>
      </c>
      <c r="U76" s="8">
        <v>655.15661963999969</v>
      </c>
      <c r="V76" s="8">
        <v>541.42218432000027</v>
      </c>
      <c r="W76" s="8">
        <v>617.53164300000037</v>
      </c>
    </row>
    <row r="77" spans="1:23" x14ac:dyDescent="0.25">
      <c r="A77" s="10" t="s">
        <v>63</v>
      </c>
      <c r="B77" s="8">
        <v>1074.12376836</v>
      </c>
      <c r="C77" s="8">
        <v>1167.0743329199997</v>
      </c>
      <c r="D77" s="8">
        <v>1104.9832605599997</v>
      </c>
      <c r="E77" s="8">
        <v>1146.02971512</v>
      </c>
      <c r="F77" s="8">
        <v>1225.6347081599999</v>
      </c>
      <c r="G77" s="8">
        <v>1200.43008156</v>
      </c>
      <c r="H77" s="8">
        <v>1186.9809207599999</v>
      </c>
      <c r="I77" s="8">
        <v>1146.10021416</v>
      </c>
      <c r="J77" s="8">
        <v>1179.3457182000002</v>
      </c>
      <c r="K77" s="8">
        <v>1161.2365196400003</v>
      </c>
      <c r="L77" s="8">
        <v>1140.2019804000001</v>
      </c>
      <c r="M77" s="8">
        <v>1044.1653517200007</v>
      </c>
      <c r="N77" s="8">
        <v>1066.0604809200004</v>
      </c>
      <c r="O77" s="8">
        <v>1058.5948865999999</v>
      </c>
      <c r="P77" s="8">
        <v>955.27638144000048</v>
      </c>
      <c r="Q77" s="8">
        <v>1068.4961186399996</v>
      </c>
      <c r="R77" s="8">
        <v>1101.1397644799995</v>
      </c>
      <c r="S77" s="8">
        <v>1116.40668228</v>
      </c>
      <c r="T77" s="8">
        <v>1029.5732425199999</v>
      </c>
      <c r="U77" s="8">
        <v>941.59458683999992</v>
      </c>
      <c r="V77" s="8">
        <v>1027.94784252</v>
      </c>
      <c r="W77" s="8">
        <v>982.61154684000064</v>
      </c>
    </row>
    <row r="78" spans="1:23" x14ac:dyDescent="0.25">
      <c r="A78" s="10" t="s">
        <v>64</v>
      </c>
      <c r="B78" s="8">
        <v>47.902629960000013</v>
      </c>
      <c r="C78" s="8">
        <v>50.686298639999997</v>
      </c>
      <c r="D78" s="8">
        <v>50.17204259999999</v>
      </c>
      <c r="E78" s="8">
        <v>53.380001160000006</v>
      </c>
      <c r="F78" s="8">
        <v>51.645557879999991</v>
      </c>
      <c r="G78" s="8">
        <v>52.382021759999986</v>
      </c>
      <c r="H78" s="8">
        <v>53.738670240000005</v>
      </c>
      <c r="I78" s="8">
        <v>57.577073399999982</v>
      </c>
      <c r="J78" s="8">
        <v>57.957834959999985</v>
      </c>
      <c r="K78" s="8">
        <v>65.027470680000022</v>
      </c>
      <c r="L78" s="8">
        <v>66.463358760000006</v>
      </c>
      <c r="M78" s="8">
        <v>52.677897479999992</v>
      </c>
      <c r="N78" s="8">
        <v>54.799706520000001</v>
      </c>
      <c r="O78" s="8">
        <v>60.129571319999997</v>
      </c>
      <c r="P78" s="8">
        <v>60.306844679999983</v>
      </c>
      <c r="Q78" s="8">
        <v>60.049089719999998</v>
      </c>
      <c r="R78" s="8">
        <v>70.66554696</v>
      </c>
      <c r="S78" s="8">
        <v>63.251147159999981</v>
      </c>
      <c r="T78" s="8">
        <v>60.630618960000007</v>
      </c>
      <c r="U78" s="8">
        <v>59.753390039999992</v>
      </c>
      <c r="V78" s="8">
        <v>72.960079319999991</v>
      </c>
      <c r="W78" s="8">
        <v>73.842635879999989</v>
      </c>
    </row>
    <row r="79" spans="1:23" x14ac:dyDescent="0.25">
      <c r="A79" s="15" t="s">
        <v>37</v>
      </c>
      <c r="B79" s="16">
        <f>SUM(B80:B81)</f>
        <v>12.218640000000001</v>
      </c>
      <c r="C79" s="16">
        <f t="shared" ref="C79:W79" si="18">SUM(C80:C81)</f>
        <v>24.2683</v>
      </c>
      <c r="D79" s="16">
        <f t="shared" si="18"/>
        <v>13.553460000000001</v>
      </c>
      <c r="E79" s="16">
        <f t="shared" si="18"/>
        <v>3.26335</v>
      </c>
      <c r="F79" s="16">
        <f t="shared" si="18"/>
        <v>0.12003</v>
      </c>
      <c r="G79" s="16">
        <f t="shared" si="18"/>
        <v>0.12017</v>
      </c>
      <c r="H79" s="16">
        <f t="shared" si="18"/>
        <v>0.12035</v>
      </c>
      <c r="I79" s="16">
        <f t="shared" si="18"/>
        <v>0.11741</v>
      </c>
      <c r="J79" s="16">
        <f t="shared" si="18"/>
        <v>0.1177</v>
      </c>
      <c r="K79" s="16">
        <f t="shared" si="18"/>
        <v>0.11792999999999999</v>
      </c>
      <c r="L79" s="16">
        <f t="shared" si="18"/>
        <v>0.11844</v>
      </c>
      <c r="M79" s="16">
        <f t="shared" si="18"/>
        <v>0.11874999999999999</v>
      </c>
      <c r="N79" s="16">
        <f t="shared" si="18"/>
        <v>0.11824999999999999</v>
      </c>
      <c r="O79" s="16">
        <f t="shared" si="18"/>
        <v>0.11777</v>
      </c>
      <c r="P79" s="16">
        <f t="shared" si="18"/>
        <v>0.11656999999999999</v>
      </c>
      <c r="Q79" s="16">
        <f t="shared" si="18"/>
        <v>0.11572</v>
      </c>
      <c r="R79" s="16">
        <f t="shared" si="18"/>
        <v>0.11524</v>
      </c>
      <c r="S79" s="16">
        <f t="shared" si="18"/>
        <v>0.11352</v>
      </c>
      <c r="T79" s="16">
        <f t="shared" si="18"/>
        <v>0.11354</v>
      </c>
      <c r="U79" s="16">
        <f t="shared" si="18"/>
        <v>0.11355999999999999</v>
      </c>
      <c r="V79" s="16">
        <f t="shared" si="18"/>
        <v>0.10994</v>
      </c>
      <c r="W79" s="16">
        <f t="shared" si="18"/>
        <v>0.1109</v>
      </c>
    </row>
    <row r="80" spans="1:23" x14ac:dyDescent="0.25">
      <c r="A80" s="10" t="s">
        <v>38</v>
      </c>
      <c r="B80" s="8">
        <f t="shared" ref="B80:W80" si="19">B29</f>
        <v>12.097250000000001</v>
      </c>
      <c r="C80" s="8">
        <f t="shared" si="19"/>
        <v>24.14724</v>
      </c>
      <c r="D80" s="8">
        <f t="shared" si="19"/>
        <v>13.432790000000001</v>
      </c>
      <c r="E80" s="8">
        <f t="shared" si="19"/>
        <v>3.1431300000000002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0.12139</v>
      </c>
      <c r="C81" s="8">
        <f t="shared" si="20"/>
        <v>0.12106</v>
      </c>
      <c r="D81" s="8">
        <f t="shared" si="20"/>
        <v>0.12067</v>
      </c>
      <c r="E81" s="8">
        <f t="shared" si="20"/>
        <v>0.12021999999999999</v>
      </c>
      <c r="F81" s="8">
        <f t="shared" si="20"/>
        <v>0.12003</v>
      </c>
      <c r="G81" s="8">
        <f t="shared" si="20"/>
        <v>0.12017</v>
      </c>
      <c r="H81" s="8">
        <f t="shared" si="20"/>
        <v>0.12035</v>
      </c>
      <c r="I81" s="8">
        <f t="shared" si="20"/>
        <v>0.11741</v>
      </c>
      <c r="J81" s="8">
        <f t="shared" si="20"/>
        <v>0.1177</v>
      </c>
      <c r="K81" s="8">
        <f t="shared" si="20"/>
        <v>0.11792999999999999</v>
      </c>
      <c r="L81" s="8">
        <f t="shared" si="20"/>
        <v>0.11844</v>
      </c>
      <c r="M81" s="8">
        <f t="shared" si="20"/>
        <v>0.11874999999999999</v>
      </c>
      <c r="N81" s="8">
        <f t="shared" si="20"/>
        <v>0.11824999999999999</v>
      </c>
      <c r="O81" s="8">
        <f t="shared" si="20"/>
        <v>0.11777</v>
      </c>
      <c r="P81" s="8">
        <f t="shared" si="20"/>
        <v>0.11656999999999999</v>
      </c>
      <c r="Q81" s="8">
        <f t="shared" si="20"/>
        <v>0.11572</v>
      </c>
      <c r="R81" s="8">
        <f t="shared" si="20"/>
        <v>0.11524</v>
      </c>
      <c r="S81" s="8">
        <f t="shared" si="20"/>
        <v>0.11352</v>
      </c>
      <c r="T81" s="8">
        <f t="shared" si="20"/>
        <v>0.11354</v>
      </c>
      <c r="U81" s="8">
        <f t="shared" si="20"/>
        <v>0.11355999999999999</v>
      </c>
      <c r="V81" s="8">
        <f t="shared" si="20"/>
        <v>0.10994</v>
      </c>
      <c r="W81" s="8">
        <f t="shared" si="20"/>
        <v>0.1109</v>
      </c>
    </row>
    <row r="82" spans="1:23" x14ac:dyDescent="0.25">
      <c r="A82" s="17" t="s">
        <v>40</v>
      </c>
      <c r="B82" s="16">
        <f t="shared" ref="B82:W82" si="21">B31</f>
        <v>4.0439999999999997E-2</v>
      </c>
      <c r="C82" s="16">
        <f t="shared" si="21"/>
        <v>4.496E-2</v>
      </c>
      <c r="D82" s="16">
        <f t="shared" si="21"/>
        <v>6.4430000000000001E-2</v>
      </c>
      <c r="E82" s="16">
        <f t="shared" si="21"/>
        <v>6.5320000000000003E-2</v>
      </c>
      <c r="F82" s="16">
        <f t="shared" si="21"/>
        <v>7.2520000000000001E-2</v>
      </c>
      <c r="G82" s="16">
        <f t="shared" si="21"/>
        <v>7.1459999999999996E-2</v>
      </c>
      <c r="H82" s="16">
        <f t="shared" si="21"/>
        <v>7.4990000000000001E-2</v>
      </c>
      <c r="I82" s="16">
        <f t="shared" si="21"/>
        <v>7.016E-2</v>
      </c>
      <c r="J82" s="16">
        <f t="shared" si="21"/>
        <v>6.7100000000000007E-2</v>
      </c>
      <c r="K82" s="16">
        <f t="shared" si="21"/>
        <v>6.7860000000000004E-2</v>
      </c>
      <c r="L82" s="16">
        <f t="shared" si="21"/>
        <v>7.2950000000000001E-2</v>
      </c>
      <c r="M82" s="16">
        <f t="shared" si="21"/>
        <v>6.3200000000000006E-2</v>
      </c>
      <c r="N82" s="16">
        <f t="shared" si="21"/>
        <v>6.4659999999999995E-2</v>
      </c>
      <c r="O82" s="16">
        <f t="shared" si="21"/>
        <v>5.5039999999999999E-2</v>
      </c>
      <c r="P82" s="16">
        <f t="shared" si="21"/>
        <v>5.1970000000000002E-2</v>
      </c>
      <c r="Q82" s="16">
        <f t="shared" si="21"/>
        <v>4.6719999999999998E-2</v>
      </c>
      <c r="R82" s="16">
        <f t="shared" si="21"/>
        <v>4.2970000000000001E-2</v>
      </c>
      <c r="S82" s="16">
        <f t="shared" si="21"/>
        <v>4.2340000000000003E-2</v>
      </c>
      <c r="T82" s="16">
        <f t="shared" si="21"/>
        <v>4.1540000000000001E-2</v>
      </c>
      <c r="U82" s="16">
        <f t="shared" si="21"/>
        <v>4.1489999999999999E-2</v>
      </c>
      <c r="V82" s="16">
        <f t="shared" si="21"/>
        <v>3.7600000000000001E-2</v>
      </c>
      <c r="W82" s="16">
        <f t="shared" si="21"/>
        <v>4.0489999999999998E-2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714.09593417821384</v>
      </c>
      <c r="C84" s="16">
        <f t="shared" ref="C84:W84" si="23">SUM(C85:C88)</f>
        <v>659.954571936256</v>
      </c>
      <c r="D84" s="16">
        <f t="shared" si="23"/>
        <v>676.51714078199086</v>
      </c>
      <c r="E84" s="16">
        <f t="shared" si="23"/>
        <v>623.92942472819925</v>
      </c>
      <c r="F84" s="16">
        <f t="shared" si="23"/>
        <v>679.58867354710048</v>
      </c>
      <c r="G84" s="16">
        <f t="shared" si="23"/>
        <v>652.12719543065418</v>
      </c>
      <c r="H84" s="16">
        <f t="shared" si="23"/>
        <v>702.7938852795628</v>
      </c>
      <c r="I84" s="16">
        <f t="shared" si="23"/>
        <v>693.86357129051612</v>
      </c>
      <c r="J84" s="16">
        <f t="shared" si="23"/>
        <v>641.13105802610949</v>
      </c>
      <c r="K84" s="16">
        <f t="shared" si="23"/>
        <v>570.08163507665563</v>
      </c>
      <c r="L84" s="16">
        <f t="shared" si="23"/>
        <v>593.34122508370876</v>
      </c>
      <c r="M84" s="16">
        <f t="shared" si="23"/>
        <v>601.83412838092863</v>
      </c>
      <c r="N84" s="16">
        <f t="shared" si="23"/>
        <v>568.46556578307911</v>
      </c>
      <c r="O84" s="16">
        <f t="shared" si="23"/>
        <v>547.6450307392837</v>
      </c>
      <c r="P84" s="16">
        <f t="shared" si="23"/>
        <v>553.27964940511822</v>
      </c>
      <c r="Q84" s="16">
        <f t="shared" si="23"/>
        <v>544.21912743225232</v>
      </c>
      <c r="R84" s="16">
        <f t="shared" si="23"/>
        <v>564.81770417320433</v>
      </c>
      <c r="S84" s="16">
        <f t="shared" si="23"/>
        <v>572.02656626150861</v>
      </c>
      <c r="T84" s="16">
        <f t="shared" si="23"/>
        <v>575.96096814737768</v>
      </c>
      <c r="U84" s="16">
        <f t="shared" si="23"/>
        <v>597.35644726604983</v>
      </c>
      <c r="V84" s="16">
        <f t="shared" si="23"/>
        <v>559.9125016963676</v>
      </c>
      <c r="W84" s="16">
        <f t="shared" si="23"/>
        <v>505.81704141158372</v>
      </c>
    </row>
    <row r="85" spans="1:23" x14ac:dyDescent="0.25">
      <c r="A85" s="9" t="s">
        <v>69</v>
      </c>
      <c r="B85" s="8">
        <v>552.00989230520338</v>
      </c>
      <c r="C85" s="8">
        <v>488.96169631319111</v>
      </c>
      <c r="D85" s="8">
        <v>503.35402256331867</v>
      </c>
      <c r="E85" s="8">
        <v>449.75130655341081</v>
      </c>
      <c r="F85" s="8">
        <v>489.32409974393141</v>
      </c>
      <c r="G85" s="8">
        <v>480.22219735542205</v>
      </c>
      <c r="H85" s="8">
        <v>475.73986566232514</v>
      </c>
      <c r="I85" s="8">
        <v>472.91810695646342</v>
      </c>
      <c r="J85" s="8">
        <v>444.54009010902911</v>
      </c>
      <c r="K85" s="8">
        <v>416.93181476996949</v>
      </c>
      <c r="L85" s="8">
        <v>432.75142792698693</v>
      </c>
      <c r="M85" s="8">
        <v>450.03131207688341</v>
      </c>
      <c r="N85" s="8">
        <v>439.58905374637402</v>
      </c>
      <c r="O85" s="8">
        <v>415.33178367986739</v>
      </c>
      <c r="P85" s="8">
        <v>423.22979999999995</v>
      </c>
      <c r="Q85" s="8">
        <v>394.3492</v>
      </c>
      <c r="R85" s="8">
        <v>416.70299999999997</v>
      </c>
      <c r="S85" s="8">
        <v>434.60120000000001</v>
      </c>
      <c r="T85" s="8">
        <v>432.15085769188897</v>
      </c>
      <c r="U85" s="8">
        <v>458.76949999999999</v>
      </c>
      <c r="V85" s="8">
        <v>433.42636999999996</v>
      </c>
      <c r="W85" s="8">
        <v>382.0172</v>
      </c>
    </row>
    <row r="86" spans="1:23" x14ac:dyDescent="0.25">
      <c r="A86" s="9" t="s">
        <v>70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</row>
    <row r="87" spans="1:23" x14ac:dyDescent="0.25">
      <c r="A87" s="9" t="s">
        <v>71</v>
      </c>
      <c r="B87" s="8">
        <v>146.04641080216101</v>
      </c>
      <c r="C87" s="8">
        <v>154.76156416877791</v>
      </c>
      <c r="D87" s="8">
        <v>155.40459612518629</v>
      </c>
      <c r="E87" s="8">
        <v>158.93980067064089</v>
      </c>
      <c r="F87" s="8">
        <v>172.45099999999999</v>
      </c>
      <c r="G87" s="8">
        <v>152.92111472936551</v>
      </c>
      <c r="H87" s="8">
        <v>209.79400000000001</v>
      </c>
      <c r="I87" s="8">
        <v>203.488</v>
      </c>
      <c r="J87" s="8">
        <v>169.3</v>
      </c>
      <c r="K87" s="8">
        <v>128.65700000000001</v>
      </c>
      <c r="L87" s="8">
        <v>133.613</v>
      </c>
      <c r="M87" s="8">
        <v>123.86199999999999</v>
      </c>
      <c r="N87" s="8">
        <v>100.23099999999999</v>
      </c>
      <c r="O87" s="8">
        <v>101.5942</v>
      </c>
      <c r="P87" s="8">
        <v>102.4603</v>
      </c>
      <c r="Q87" s="8">
        <v>122.8002</v>
      </c>
      <c r="R87" s="8">
        <v>119.3329</v>
      </c>
      <c r="S87" s="8">
        <v>107.4344</v>
      </c>
      <c r="T87" s="8">
        <v>112.1418</v>
      </c>
      <c r="U87" s="8">
        <v>103.70480000000001</v>
      </c>
      <c r="V87" s="8">
        <v>96.150300000000016</v>
      </c>
      <c r="W87" s="8">
        <v>89.876407960008095</v>
      </c>
    </row>
    <row r="88" spans="1:23" x14ac:dyDescent="0.25">
      <c r="A88" s="9" t="s">
        <v>67</v>
      </c>
      <c r="B88" s="8">
        <v>16.039631070849559</v>
      </c>
      <c r="C88" s="8">
        <v>16.23131145428707</v>
      </c>
      <c r="D88" s="8">
        <v>17.758522093485951</v>
      </c>
      <c r="E88" s="8">
        <v>15.238317504147471</v>
      </c>
      <c r="F88" s="8">
        <v>17.813573803169131</v>
      </c>
      <c r="G88" s="8">
        <v>18.983883345866609</v>
      </c>
      <c r="H88" s="8">
        <v>17.26001961723756</v>
      </c>
      <c r="I88" s="8">
        <v>17.457464334052709</v>
      </c>
      <c r="J88" s="8">
        <v>27.290967917080419</v>
      </c>
      <c r="K88" s="8">
        <v>24.492820306686092</v>
      </c>
      <c r="L88" s="8">
        <v>26.976797156721769</v>
      </c>
      <c r="M88" s="8">
        <v>27.94081630404531</v>
      </c>
      <c r="N88" s="8">
        <v>28.645512036705082</v>
      </c>
      <c r="O88" s="8">
        <v>30.71904705941629</v>
      </c>
      <c r="P88" s="8">
        <v>27.589549405118341</v>
      </c>
      <c r="Q88" s="8">
        <v>27.069727432252261</v>
      </c>
      <c r="R88" s="8">
        <v>28.781804173204321</v>
      </c>
      <c r="S88" s="8">
        <v>29.99096626150855</v>
      </c>
      <c r="T88" s="8">
        <v>31.668310455488761</v>
      </c>
      <c r="U88" s="8">
        <v>34.882147266049898</v>
      </c>
      <c r="V88" s="8">
        <v>30.33583169636772</v>
      </c>
      <c r="W88" s="8">
        <v>33.923433451575569</v>
      </c>
    </row>
    <row r="89" spans="1:23" x14ac:dyDescent="0.25">
      <c r="A89" s="18" t="s">
        <v>42</v>
      </c>
      <c r="B89" s="16">
        <f t="shared" ref="B89:W89" si="24">B42</f>
        <v>7.5346599999999997</v>
      </c>
      <c r="C89" s="16">
        <f t="shared" si="24"/>
        <v>7.1614100000000001</v>
      </c>
      <c r="D89" s="16">
        <f t="shared" si="24"/>
        <v>8.0244900000000001</v>
      </c>
      <c r="E89" s="16">
        <f t="shared" si="24"/>
        <v>7.0266299999999999</v>
      </c>
      <c r="F89" s="16">
        <f t="shared" si="24"/>
        <v>7.66038</v>
      </c>
      <c r="G89" s="16">
        <f t="shared" si="24"/>
        <v>8.8308400000000002</v>
      </c>
      <c r="H89" s="16">
        <f t="shared" si="24"/>
        <v>7.8740300000000003</v>
      </c>
      <c r="I89" s="16">
        <f t="shared" si="24"/>
        <v>7.5872400000000004</v>
      </c>
      <c r="J89" s="16">
        <f t="shared" si="24"/>
        <v>7.3686100000000003</v>
      </c>
      <c r="K89" s="16">
        <f t="shared" si="24"/>
        <v>8.6384899999999991</v>
      </c>
      <c r="L89" s="16">
        <f t="shared" si="24"/>
        <v>7.9983599999999999</v>
      </c>
      <c r="M89" s="16">
        <f t="shared" si="24"/>
        <v>9.6349300000000007</v>
      </c>
      <c r="N89" s="16">
        <f t="shared" si="24"/>
        <v>9.5667399999999994</v>
      </c>
      <c r="O89" s="16">
        <f t="shared" si="24"/>
        <v>10.26088</v>
      </c>
      <c r="P89" s="16">
        <f t="shared" si="24"/>
        <v>10.69506</v>
      </c>
      <c r="Q89" s="16">
        <f t="shared" si="24"/>
        <v>11.183120000000001</v>
      </c>
      <c r="R89" s="16">
        <f t="shared" si="24"/>
        <v>11.0661</v>
      </c>
      <c r="S89" s="16">
        <f t="shared" si="24"/>
        <v>12.769579999999999</v>
      </c>
      <c r="T89" s="16">
        <f t="shared" si="24"/>
        <v>14.61304</v>
      </c>
      <c r="U89" s="16">
        <f t="shared" si="24"/>
        <v>14.26811</v>
      </c>
      <c r="V89" s="16">
        <f t="shared" si="24"/>
        <v>14.686400000000001</v>
      </c>
      <c r="W89" s="16">
        <f t="shared" si="24"/>
        <v>13.61492</v>
      </c>
    </row>
    <row r="90" spans="1:23" x14ac:dyDescent="0.25">
      <c r="A90" s="18" t="s">
        <v>65</v>
      </c>
      <c r="B90" s="16">
        <f t="shared" ref="B90:W90" si="25">B43</f>
        <v>0</v>
      </c>
      <c r="C90" s="16">
        <f t="shared" si="25"/>
        <v>0</v>
      </c>
      <c r="D90" s="16">
        <f t="shared" si="25"/>
        <v>0</v>
      </c>
      <c r="E90" s="16">
        <f t="shared" si="25"/>
        <v>0</v>
      </c>
      <c r="F90" s="16">
        <f t="shared" si="25"/>
        <v>0</v>
      </c>
      <c r="G90" s="16">
        <f t="shared" si="25"/>
        <v>0</v>
      </c>
      <c r="H90" s="16">
        <f t="shared" si="25"/>
        <v>0</v>
      </c>
      <c r="I90" s="16">
        <f t="shared" si="25"/>
        <v>0</v>
      </c>
      <c r="J90" s="16">
        <f t="shared" si="25"/>
        <v>0</v>
      </c>
      <c r="K90" s="16">
        <f t="shared" si="25"/>
        <v>0</v>
      </c>
      <c r="L90" s="16">
        <f t="shared" si="25"/>
        <v>0</v>
      </c>
      <c r="M90" s="16">
        <f t="shared" si="25"/>
        <v>0</v>
      </c>
      <c r="N90" s="16">
        <f t="shared" si="25"/>
        <v>0</v>
      </c>
      <c r="O90" s="16">
        <f t="shared" si="25"/>
        <v>0</v>
      </c>
      <c r="P90" s="16">
        <f t="shared" si="25"/>
        <v>0</v>
      </c>
      <c r="Q90" s="16">
        <f t="shared" si="25"/>
        <v>0</v>
      </c>
      <c r="R90" s="16">
        <f t="shared" si="25"/>
        <v>0</v>
      </c>
      <c r="S90" s="16">
        <f t="shared" si="25"/>
        <v>0</v>
      </c>
      <c r="T90" s="16">
        <f t="shared" si="25"/>
        <v>0</v>
      </c>
      <c r="U90" s="16">
        <f t="shared" si="25"/>
        <v>0</v>
      </c>
      <c r="V90" s="16">
        <f t="shared" si="25"/>
        <v>0</v>
      </c>
      <c r="W90" s="16">
        <f t="shared" si="25"/>
        <v>0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965.83454064</v>
      </c>
      <c r="C92" s="16">
        <f t="shared" ref="C92:W92" si="27">SUM(C93:C94)</f>
        <v>1044.63604908</v>
      </c>
      <c r="D92" s="16">
        <f t="shared" si="27"/>
        <v>1131.82112628</v>
      </c>
      <c r="E92" s="16">
        <f t="shared" si="27"/>
        <v>1179.0723682799999</v>
      </c>
      <c r="F92" s="16">
        <f t="shared" si="27"/>
        <v>1282.9497782400003</v>
      </c>
      <c r="G92" s="16">
        <f t="shared" si="27"/>
        <v>1303.5537010799999</v>
      </c>
      <c r="H92" s="16">
        <f t="shared" si="27"/>
        <v>1219.9235324400001</v>
      </c>
      <c r="I92" s="16">
        <f t="shared" si="27"/>
        <v>1311.2924993999998</v>
      </c>
      <c r="J92" s="16">
        <f t="shared" si="27"/>
        <v>1319.9610510000002</v>
      </c>
      <c r="K92" s="16">
        <f t="shared" si="27"/>
        <v>1264.8874053600002</v>
      </c>
      <c r="L92" s="16">
        <f t="shared" si="27"/>
        <v>1297.80460584</v>
      </c>
      <c r="M92" s="16">
        <f t="shared" si="27"/>
        <v>1214.1744372000001</v>
      </c>
      <c r="N92" s="16">
        <f t="shared" si="27"/>
        <v>1120.2486487199999</v>
      </c>
      <c r="O92" s="16">
        <f t="shared" si="27"/>
        <v>1125.3281248800001</v>
      </c>
      <c r="P92" s="16">
        <f t="shared" si="27"/>
        <v>1222.1052948000001</v>
      </c>
      <c r="Q92" s="16">
        <f t="shared" si="27"/>
        <v>1377.6753823199999</v>
      </c>
      <c r="R92" s="16">
        <f t="shared" si="27"/>
        <v>1528.7419126800005</v>
      </c>
      <c r="S92" s="16">
        <f t="shared" si="27"/>
        <v>1728.5474973600003</v>
      </c>
      <c r="T92" s="16">
        <f t="shared" si="27"/>
        <v>1848.3210482400002</v>
      </c>
      <c r="U92" s="16">
        <f t="shared" si="27"/>
        <v>1808.0866997999999</v>
      </c>
      <c r="V92" s="16">
        <f t="shared" si="27"/>
        <v>1645.5897950399999</v>
      </c>
      <c r="W92" s="16">
        <f t="shared" si="27"/>
        <v>1877.32691748</v>
      </c>
    </row>
    <row r="93" spans="1:23" x14ac:dyDescent="0.25">
      <c r="A93" s="9" t="s">
        <v>73</v>
      </c>
      <c r="B93" s="8">
        <v>965.83454064</v>
      </c>
      <c r="C93" s="8">
        <v>1044.63604908</v>
      </c>
      <c r="D93" s="8">
        <v>1131.82112628</v>
      </c>
      <c r="E93" s="8">
        <v>1179.0723682799999</v>
      </c>
      <c r="F93" s="8">
        <v>1282.9497782400003</v>
      </c>
      <c r="G93" s="8">
        <v>1303.5537010799999</v>
      </c>
      <c r="H93" s="8">
        <v>1219.9235324400001</v>
      </c>
      <c r="I93" s="8">
        <v>1311.2924993999998</v>
      </c>
      <c r="J93" s="8">
        <v>1319.9610510000002</v>
      </c>
      <c r="K93" s="8">
        <v>1264.8874053600002</v>
      </c>
      <c r="L93" s="8">
        <v>1297.80460584</v>
      </c>
      <c r="M93" s="8">
        <v>1214.1744372000001</v>
      </c>
      <c r="N93" s="8">
        <v>1120.2486487199999</v>
      </c>
      <c r="O93" s="8">
        <v>1125.3281248800001</v>
      </c>
      <c r="P93" s="8">
        <v>1222.1052948000001</v>
      </c>
      <c r="Q93" s="8">
        <v>1377.6753823199999</v>
      </c>
      <c r="R93" s="8">
        <v>1528.7419126800005</v>
      </c>
      <c r="S93" s="8">
        <v>1728.5474973600003</v>
      </c>
      <c r="T93" s="8">
        <v>1848.3210482400002</v>
      </c>
      <c r="U93" s="8">
        <v>1808.0866997999999</v>
      </c>
      <c r="V93" s="8">
        <v>1645.5897950399999</v>
      </c>
      <c r="W93" s="8">
        <v>1877.32691748</v>
      </c>
    </row>
    <row r="94" spans="1:23" x14ac:dyDescent="0.25">
      <c r="A94" s="11" t="s">
        <v>74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</row>
    <row r="96" spans="1:23" x14ac:dyDescent="0.25">
      <c r="A96" s="4" t="s">
        <v>114</v>
      </c>
      <c r="B96" s="5">
        <f>SUM(B97,B131,B136,B137,B138,B139)</f>
        <v>-49.47570771250497</v>
      </c>
      <c r="C96" s="5">
        <f t="shared" ref="C96:W96" si="28">SUM(C97,C131,C136,C137,C138,C139)</f>
        <v>-129.37833671987283</v>
      </c>
      <c r="D96" s="5">
        <f t="shared" si="28"/>
        <v>-49.006759983730987</v>
      </c>
      <c r="E96" s="5">
        <f t="shared" si="28"/>
        <v>8.9129924814442276</v>
      </c>
      <c r="F96" s="5">
        <f t="shared" si="28"/>
        <v>-56.728230247402124</v>
      </c>
      <c r="G96" s="5">
        <f t="shared" si="28"/>
        <v>-34.650554520601965</v>
      </c>
      <c r="H96" s="5">
        <f t="shared" si="28"/>
        <v>-64.917735088028664</v>
      </c>
      <c r="I96" s="5">
        <f t="shared" si="28"/>
        <v>-64.530290835197277</v>
      </c>
      <c r="J96" s="5">
        <f t="shared" si="28"/>
        <v>-83.228350798397514</v>
      </c>
      <c r="K96" s="5">
        <f t="shared" si="28"/>
        <v>-3.2926220482695081</v>
      </c>
      <c r="L96" s="5">
        <f t="shared" si="28"/>
        <v>-31.507886613408196</v>
      </c>
      <c r="M96" s="5">
        <f t="shared" si="28"/>
        <v>6.117489208858653</v>
      </c>
      <c r="N96" s="5">
        <f t="shared" si="28"/>
        <v>10.47665355189713</v>
      </c>
      <c r="O96" s="5">
        <f t="shared" si="28"/>
        <v>11.40740433019382</v>
      </c>
      <c r="P96" s="5">
        <f t="shared" si="28"/>
        <v>5.9827389897208718</v>
      </c>
      <c r="Q96" s="5">
        <f t="shared" si="28"/>
        <v>15.788452469416548</v>
      </c>
      <c r="R96" s="5">
        <f t="shared" si="28"/>
        <v>47.027515663330618</v>
      </c>
      <c r="S96" s="5">
        <f t="shared" si="28"/>
        <v>70.912147146855332</v>
      </c>
      <c r="T96" s="5">
        <f t="shared" si="28"/>
        <v>56.937266240572733</v>
      </c>
      <c r="U96" s="5">
        <f t="shared" si="28"/>
        <v>78.538927728444918</v>
      </c>
      <c r="V96" s="5">
        <f t="shared" si="28"/>
        <v>46.432513650528023</v>
      </c>
      <c r="W96" s="5">
        <f t="shared" si="28"/>
        <v>76.605884791019236</v>
      </c>
    </row>
    <row r="97" spans="1:23" x14ac:dyDescent="0.25">
      <c r="A97" s="13" t="s">
        <v>79</v>
      </c>
      <c r="B97" s="14">
        <f>SUM(B98,B129,B130)</f>
        <v>-44.280552894291105</v>
      </c>
      <c r="C97" s="14">
        <f t="shared" ref="C97:W97" si="29">SUM(C98,C129,C130)</f>
        <v>-123.74456570361663</v>
      </c>
      <c r="D97" s="14">
        <f t="shared" si="29"/>
        <v>-42.886032921740117</v>
      </c>
      <c r="E97" s="14">
        <f t="shared" si="29"/>
        <v>15.283485489643216</v>
      </c>
      <c r="F97" s="14">
        <f t="shared" si="29"/>
        <v>-49.768898460301131</v>
      </c>
      <c r="G97" s="14">
        <f t="shared" si="29"/>
        <v>-27.60651800994783</v>
      </c>
      <c r="H97" s="14">
        <f t="shared" si="29"/>
        <v>-58.332207368465845</v>
      </c>
      <c r="I97" s="14">
        <f t="shared" si="29"/>
        <v>-57.416780144681297</v>
      </c>
      <c r="J97" s="14">
        <f t="shared" si="29"/>
        <v>-76.076441772287836</v>
      </c>
      <c r="K97" s="14">
        <f t="shared" si="29"/>
        <v>3.8908983883862831</v>
      </c>
      <c r="L97" s="14">
        <f t="shared" si="29"/>
        <v>-24.451525689699402</v>
      </c>
      <c r="M97" s="14">
        <f t="shared" si="29"/>
        <v>12.71921478978749</v>
      </c>
      <c r="N97" s="14">
        <f t="shared" si="29"/>
        <v>16.586768054976197</v>
      </c>
      <c r="O97" s="14">
        <f t="shared" si="29"/>
        <v>17.557729949477732</v>
      </c>
      <c r="P97" s="14">
        <f t="shared" si="29"/>
        <v>12.662993194839245</v>
      </c>
      <c r="Q97" s="14">
        <f t="shared" si="29"/>
        <v>23.325542221668812</v>
      </c>
      <c r="R97" s="14">
        <f t="shared" si="29"/>
        <v>53.077872516535507</v>
      </c>
      <c r="S97" s="14">
        <f t="shared" si="29"/>
        <v>78.342710768364242</v>
      </c>
      <c r="T97" s="14">
        <f t="shared" si="29"/>
        <v>64.844432627950667</v>
      </c>
      <c r="U97" s="14">
        <f t="shared" si="29"/>
        <v>86.201194794494796</v>
      </c>
      <c r="V97" s="14">
        <f t="shared" si="29"/>
        <v>54.878620386895577</v>
      </c>
      <c r="W97" s="14">
        <f t="shared" si="29"/>
        <v>85.313963682602903</v>
      </c>
    </row>
    <row r="98" spans="1:23" x14ac:dyDescent="0.25">
      <c r="A98" s="9" t="s">
        <v>80</v>
      </c>
      <c r="B98" s="8">
        <f>SUM(B99,B116,B122,B126)</f>
        <v>-44.280552894291105</v>
      </c>
      <c r="C98" s="8">
        <f t="shared" ref="C98:W98" si="30">SUM(C99,C116,C122,C126)</f>
        <v>-123.74456570361663</v>
      </c>
      <c r="D98" s="8">
        <f t="shared" si="30"/>
        <v>-42.886032921740117</v>
      </c>
      <c r="E98" s="8">
        <f t="shared" si="30"/>
        <v>15.283485489643216</v>
      </c>
      <c r="F98" s="8">
        <f t="shared" si="30"/>
        <v>-49.768898460301131</v>
      </c>
      <c r="G98" s="8">
        <f t="shared" si="30"/>
        <v>-27.60651800994783</v>
      </c>
      <c r="H98" s="8">
        <f t="shared" si="30"/>
        <v>-58.332207368465845</v>
      </c>
      <c r="I98" s="8">
        <f t="shared" si="30"/>
        <v>-57.416780144681297</v>
      </c>
      <c r="J98" s="8">
        <f t="shared" si="30"/>
        <v>-76.076441772287836</v>
      </c>
      <c r="K98" s="8">
        <f t="shared" si="30"/>
        <v>3.8908983883862831</v>
      </c>
      <c r="L98" s="8">
        <f t="shared" si="30"/>
        <v>-24.451525689699402</v>
      </c>
      <c r="M98" s="8">
        <f t="shared" si="30"/>
        <v>12.71921478978749</v>
      </c>
      <c r="N98" s="8">
        <f t="shared" si="30"/>
        <v>16.586768054976197</v>
      </c>
      <c r="O98" s="8">
        <f t="shared" si="30"/>
        <v>17.557729949477732</v>
      </c>
      <c r="P98" s="8">
        <f t="shared" si="30"/>
        <v>12.662993194839245</v>
      </c>
      <c r="Q98" s="8">
        <f t="shared" si="30"/>
        <v>23.325542221668812</v>
      </c>
      <c r="R98" s="8">
        <f t="shared" si="30"/>
        <v>53.077872516535507</v>
      </c>
      <c r="S98" s="8">
        <f t="shared" si="30"/>
        <v>78.342710768364242</v>
      </c>
      <c r="T98" s="8">
        <f t="shared" si="30"/>
        <v>64.844432627950667</v>
      </c>
      <c r="U98" s="8">
        <f t="shared" si="30"/>
        <v>86.201194794494796</v>
      </c>
      <c r="V98" s="8">
        <f t="shared" si="30"/>
        <v>54.878620386895577</v>
      </c>
      <c r="W98" s="8">
        <f t="shared" si="30"/>
        <v>85.313963682602903</v>
      </c>
    </row>
    <row r="99" spans="1:23" x14ac:dyDescent="0.25">
      <c r="A99" s="15" t="s">
        <v>81</v>
      </c>
      <c r="B99" s="16">
        <f t="shared" ref="B99:W99" si="31">(B6+B10)-B52</f>
        <v>-92.641775094291916</v>
      </c>
      <c r="C99" s="16">
        <f t="shared" si="31"/>
        <v>-167.55748674361575</v>
      </c>
      <c r="D99" s="16">
        <f t="shared" si="31"/>
        <v>-74.833740361742457</v>
      </c>
      <c r="E99" s="16">
        <f t="shared" si="31"/>
        <v>-10.950156830357173</v>
      </c>
      <c r="F99" s="16">
        <f t="shared" si="31"/>
        <v>-71.268999460301075</v>
      </c>
      <c r="G99" s="16">
        <f t="shared" si="31"/>
        <v>-36.435520289949181</v>
      </c>
      <c r="H99" s="16">
        <f t="shared" si="31"/>
        <v>-28.042625088467503</v>
      </c>
      <c r="I99" s="16">
        <f t="shared" si="31"/>
        <v>0.50980133531720639</v>
      </c>
      <c r="J99" s="16">
        <f t="shared" si="31"/>
        <v>-9.3126194522883452</v>
      </c>
      <c r="K99" s="16">
        <f t="shared" si="31"/>
        <v>104.10915842838585</v>
      </c>
      <c r="L99" s="16">
        <f t="shared" si="31"/>
        <v>52.995590670301226</v>
      </c>
      <c r="M99" s="16">
        <f t="shared" si="31"/>
        <v>113.18787070978806</v>
      </c>
      <c r="N99" s="16">
        <f t="shared" si="31"/>
        <v>121.84494349497663</v>
      </c>
      <c r="O99" s="16">
        <f t="shared" si="31"/>
        <v>125.03999154947883</v>
      </c>
      <c r="P99" s="16">
        <f t="shared" si="31"/>
        <v>144.20216591484041</v>
      </c>
      <c r="Q99" s="16">
        <f t="shared" si="31"/>
        <v>152.28053766167091</v>
      </c>
      <c r="R99" s="16">
        <f t="shared" si="31"/>
        <v>201.51911263653324</v>
      </c>
      <c r="S99" s="16">
        <f t="shared" si="31"/>
        <v>182.18257648836334</v>
      </c>
      <c r="T99" s="16">
        <f t="shared" si="31"/>
        <v>181.64158094794993</v>
      </c>
      <c r="U99" s="16">
        <f t="shared" si="31"/>
        <v>183.81013523449315</v>
      </c>
      <c r="V99" s="16">
        <f t="shared" si="31"/>
        <v>170.55913150689526</v>
      </c>
      <c r="W99" s="16">
        <f t="shared" si="31"/>
        <v>191.13701556260548</v>
      </c>
    </row>
    <row r="100" spans="1:23" x14ac:dyDescent="0.25">
      <c r="A100" s="19" t="s">
        <v>77</v>
      </c>
      <c r="B100" s="16">
        <f>SUM(B101:B103)</f>
        <v>-13.939971155625912</v>
      </c>
      <c r="C100" s="16">
        <f t="shared" ref="C100:W100" si="32">SUM(C101:C103)</f>
        <v>-37.197797303690322</v>
      </c>
      <c r="D100" s="16">
        <f t="shared" si="32"/>
        <v>-35.908494324489538</v>
      </c>
      <c r="E100" s="16">
        <f t="shared" si="32"/>
        <v>-5.5441707530676911</v>
      </c>
      <c r="F100" s="16">
        <f t="shared" si="32"/>
        <v>-36.861003722576044</v>
      </c>
      <c r="G100" s="16">
        <f t="shared" si="32"/>
        <v>-18.817962898127185</v>
      </c>
      <c r="H100" s="16">
        <f t="shared" si="32"/>
        <v>-14.348241249345289</v>
      </c>
      <c r="I100" s="16">
        <f t="shared" si="32"/>
        <v>0.25533308950569039</v>
      </c>
      <c r="J100" s="16">
        <f t="shared" si="32"/>
        <v>-4.4440541436131653</v>
      </c>
      <c r="K100" s="16">
        <f t="shared" si="32"/>
        <v>56.919063310422509</v>
      </c>
      <c r="L100" s="16">
        <f t="shared" si="32"/>
        <v>28.491934941676575</v>
      </c>
      <c r="M100" s="16">
        <f t="shared" si="32"/>
        <v>56.661957269012959</v>
      </c>
      <c r="N100" s="16">
        <f t="shared" si="32"/>
        <v>62.694573010411105</v>
      </c>
      <c r="O100" s="16">
        <f t="shared" si="32"/>
        <v>53.685580410112109</v>
      </c>
      <c r="P100" s="16">
        <f t="shared" si="32"/>
        <v>60.135687930261554</v>
      </c>
      <c r="Q100" s="16">
        <f t="shared" si="32"/>
        <v>51.050395480976036</v>
      </c>
      <c r="R100" s="16">
        <f t="shared" si="32"/>
        <v>44.496942857997453</v>
      </c>
      <c r="S100" s="16">
        <f t="shared" si="32"/>
        <v>39.746968566093187</v>
      </c>
      <c r="T100" s="16">
        <f t="shared" si="32"/>
        <v>36.26177769379035</v>
      </c>
      <c r="U100" s="16">
        <f t="shared" si="32"/>
        <v>35.923419527977217</v>
      </c>
      <c r="V100" s="16">
        <f t="shared" si="32"/>
        <v>34.044093652251604</v>
      </c>
      <c r="W100" s="16">
        <f t="shared" si="32"/>
        <v>38.209086088578573</v>
      </c>
    </row>
    <row r="101" spans="1:23" x14ac:dyDescent="0.25">
      <c r="A101" s="20" t="s">
        <v>43</v>
      </c>
      <c r="B101" s="8">
        <f>B99-SUM(B102:B104)</f>
        <v>-13.939971155625912</v>
      </c>
      <c r="C101" s="8">
        <f t="shared" ref="C101:W101" si="33">C99-SUM(C102:C104)</f>
        <v>-37.197797303690322</v>
      </c>
      <c r="D101" s="8">
        <f t="shared" si="33"/>
        <v>-35.908494324489538</v>
      </c>
      <c r="E101" s="8">
        <f t="shared" si="33"/>
        <v>-5.5441707530676911</v>
      </c>
      <c r="F101" s="8">
        <f t="shared" si="33"/>
        <v>-36.861003722576044</v>
      </c>
      <c r="G101" s="8">
        <f t="shared" si="33"/>
        <v>-18.817962898127185</v>
      </c>
      <c r="H101" s="8">
        <f t="shared" si="33"/>
        <v>-14.348241249345289</v>
      </c>
      <c r="I101" s="8">
        <f t="shared" si="33"/>
        <v>0.25533308950569039</v>
      </c>
      <c r="J101" s="8">
        <f t="shared" si="33"/>
        <v>-4.4440541436131653</v>
      </c>
      <c r="K101" s="8">
        <f t="shared" si="33"/>
        <v>56.919063310422509</v>
      </c>
      <c r="L101" s="8">
        <f t="shared" si="33"/>
        <v>28.491934941676575</v>
      </c>
      <c r="M101" s="8">
        <f t="shared" si="33"/>
        <v>56.661957269012959</v>
      </c>
      <c r="N101" s="8">
        <f t="shared" si="33"/>
        <v>62.694573010411105</v>
      </c>
      <c r="O101" s="8">
        <f t="shared" si="33"/>
        <v>53.685580410112109</v>
      </c>
      <c r="P101" s="8">
        <f t="shared" si="33"/>
        <v>60.135687930261554</v>
      </c>
      <c r="Q101" s="8">
        <f t="shared" si="33"/>
        <v>51.050395480976036</v>
      </c>
      <c r="R101" s="8">
        <f t="shared" si="33"/>
        <v>44.496942857997453</v>
      </c>
      <c r="S101" s="8">
        <f t="shared" si="33"/>
        <v>39.746968566093187</v>
      </c>
      <c r="T101" s="8">
        <f t="shared" si="33"/>
        <v>36.26177769379035</v>
      </c>
      <c r="U101" s="8">
        <f t="shared" si="33"/>
        <v>35.923419527977217</v>
      </c>
      <c r="V101" s="8">
        <f t="shared" si="33"/>
        <v>34.044093652251604</v>
      </c>
      <c r="W101" s="8">
        <f t="shared" si="33"/>
        <v>38.209086088578573</v>
      </c>
    </row>
    <row r="102" spans="1:23" x14ac:dyDescent="0.25">
      <c r="A102" s="20" t="s">
        <v>44</v>
      </c>
      <c r="B102" s="8">
        <f t="shared" ref="B102:B103" si="34">IF(B55=0,0,B55/B$52*B$99)</f>
        <v>0</v>
      </c>
      <c r="C102" s="8">
        <f t="shared" ref="C102:W102" si="35">IF(C55=0,0,C55/C$52*C$99)</f>
        <v>0</v>
      </c>
      <c r="D102" s="8">
        <f t="shared" si="35"/>
        <v>0</v>
      </c>
      <c r="E102" s="8">
        <f t="shared" si="35"/>
        <v>0</v>
      </c>
      <c r="F102" s="8">
        <f t="shared" si="35"/>
        <v>0</v>
      </c>
      <c r="G102" s="8">
        <f t="shared" si="35"/>
        <v>0</v>
      </c>
      <c r="H102" s="8">
        <f t="shared" si="35"/>
        <v>0</v>
      </c>
      <c r="I102" s="8">
        <f t="shared" si="35"/>
        <v>0</v>
      </c>
      <c r="J102" s="8">
        <f t="shared" si="35"/>
        <v>0</v>
      </c>
      <c r="K102" s="8">
        <f t="shared" si="35"/>
        <v>0</v>
      </c>
      <c r="L102" s="8">
        <f t="shared" si="35"/>
        <v>0</v>
      </c>
      <c r="M102" s="8">
        <f t="shared" si="35"/>
        <v>0</v>
      </c>
      <c r="N102" s="8">
        <f t="shared" si="35"/>
        <v>0</v>
      </c>
      <c r="O102" s="8">
        <f t="shared" si="35"/>
        <v>0</v>
      </c>
      <c r="P102" s="8">
        <f t="shared" si="35"/>
        <v>0</v>
      </c>
      <c r="Q102" s="8">
        <f t="shared" si="35"/>
        <v>0</v>
      </c>
      <c r="R102" s="8">
        <f t="shared" si="35"/>
        <v>0</v>
      </c>
      <c r="S102" s="8">
        <f t="shared" si="35"/>
        <v>0</v>
      </c>
      <c r="T102" s="8">
        <f t="shared" si="35"/>
        <v>0</v>
      </c>
      <c r="U102" s="8">
        <f t="shared" si="35"/>
        <v>0</v>
      </c>
      <c r="V102" s="8">
        <f t="shared" si="35"/>
        <v>0</v>
      </c>
      <c r="W102" s="8">
        <f t="shared" si="35"/>
        <v>0</v>
      </c>
    </row>
    <row r="103" spans="1:23" x14ac:dyDescent="0.25">
      <c r="A103" s="20" t="s">
        <v>78</v>
      </c>
      <c r="B103" s="8">
        <f t="shared" si="34"/>
        <v>0</v>
      </c>
      <c r="C103" s="8">
        <f t="shared" ref="C103:W103" si="36">IF(C56=0,0,C56/C$52*C$99)</f>
        <v>0</v>
      </c>
      <c r="D103" s="8">
        <f t="shared" si="36"/>
        <v>0</v>
      </c>
      <c r="E103" s="8">
        <f t="shared" si="36"/>
        <v>0</v>
      </c>
      <c r="F103" s="8">
        <f t="shared" si="36"/>
        <v>0</v>
      </c>
      <c r="G103" s="8">
        <f t="shared" si="36"/>
        <v>0</v>
      </c>
      <c r="H103" s="8">
        <f t="shared" si="36"/>
        <v>0</v>
      </c>
      <c r="I103" s="8">
        <f t="shared" si="36"/>
        <v>0</v>
      </c>
      <c r="J103" s="8">
        <f t="shared" si="36"/>
        <v>0</v>
      </c>
      <c r="K103" s="8">
        <f t="shared" si="36"/>
        <v>0</v>
      </c>
      <c r="L103" s="8">
        <f t="shared" si="36"/>
        <v>0</v>
      </c>
      <c r="M103" s="8">
        <f t="shared" si="36"/>
        <v>0</v>
      </c>
      <c r="N103" s="8">
        <f t="shared" si="36"/>
        <v>0</v>
      </c>
      <c r="O103" s="8">
        <f t="shared" si="36"/>
        <v>0</v>
      </c>
      <c r="P103" s="8">
        <f t="shared" si="36"/>
        <v>0</v>
      </c>
      <c r="Q103" s="8">
        <f t="shared" si="36"/>
        <v>0</v>
      </c>
      <c r="R103" s="8">
        <f t="shared" si="36"/>
        <v>0</v>
      </c>
      <c r="S103" s="8">
        <f t="shared" si="36"/>
        <v>0</v>
      </c>
      <c r="T103" s="8">
        <f t="shared" si="36"/>
        <v>0</v>
      </c>
      <c r="U103" s="8">
        <f t="shared" si="36"/>
        <v>0</v>
      </c>
      <c r="V103" s="8">
        <f t="shared" si="36"/>
        <v>0</v>
      </c>
      <c r="W103" s="8">
        <f t="shared" si="36"/>
        <v>0</v>
      </c>
    </row>
    <row r="104" spans="1:23" x14ac:dyDescent="0.25">
      <c r="A104" s="19" t="s">
        <v>45</v>
      </c>
      <c r="B104" s="16">
        <f>SUM(B105:B115)</f>
        <v>-78.701803938666004</v>
      </c>
      <c r="C104" s="16">
        <f t="shared" ref="C104:W104" si="37">SUM(C105:C115)</f>
        <v>-130.35968943992543</v>
      </c>
      <c r="D104" s="16">
        <f t="shared" si="37"/>
        <v>-38.925246037252919</v>
      </c>
      <c r="E104" s="16">
        <f t="shared" si="37"/>
        <v>-5.4059860772894819</v>
      </c>
      <c r="F104" s="16">
        <f t="shared" si="37"/>
        <v>-34.407995737725031</v>
      </c>
      <c r="G104" s="16">
        <f t="shared" si="37"/>
        <v>-17.617557391821997</v>
      </c>
      <c r="H104" s="16">
        <f t="shared" si="37"/>
        <v>-13.694383839122214</v>
      </c>
      <c r="I104" s="16">
        <f t="shared" si="37"/>
        <v>0.254468245811516</v>
      </c>
      <c r="J104" s="16">
        <f t="shared" si="37"/>
        <v>-4.8685653086751799</v>
      </c>
      <c r="K104" s="16">
        <f t="shared" si="37"/>
        <v>47.190095117963345</v>
      </c>
      <c r="L104" s="16">
        <f t="shared" si="37"/>
        <v>24.503655728624651</v>
      </c>
      <c r="M104" s="16">
        <f t="shared" si="37"/>
        <v>56.525913440775099</v>
      </c>
      <c r="N104" s="16">
        <f t="shared" si="37"/>
        <v>59.150370484565528</v>
      </c>
      <c r="O104" s="16">
        <f t="shared" si="37"/>
        <v>71.354411139366718</v>
      </c>
      <c r="P104" s="16">
        <f t="shared" si="37"/>
        <v>84.066477984578853</v>
      </c>
      <c r="Q104" s="16">
        <f t="shared" si="37"/>
        <v>101.23014218069487</v>
      </c>
      <c r="R104" s="16">
        <f t="shared" si="37"/>
        <v>157.02216977853578</v>
      </c>
      <c r="S104" s="16">
        <f t="shared" si="37"/>
        <v>142.43560792227015</v>
      </c>
      <c r="T104" s="16">
        <f t="shared" si="37"/>
        <v>145.37980325415958</v>
      </c>
      <c r="U104" s="16">
        <f t="shared" si="37"/>
        <v>147.88671570651593</v>
      </c>
      <c r="V104" s="16">
        <f t="shared" si="37"/>
        <v>136.51503785464365</v>
      </c>
      <c r="W104" s="16">
        <f t="shared" si="37"/>
        <v>152.92792947402691</v>
      </c>
    </row>
    <row r="105" spans="1:23" x14ac:dyDescent="0.25">
      <c r="A105" s="20" t="s">
        <v>46</v>
      </c>
      <c r="B105" s="8">
        <f>IF(B58=0,0,B58/B$52*B$99)</f>
        <v>-29.325207311539167</v>
      </c>
      <c r="C105" s="8">
        <f t="shared" ref="C105:W105" si="38">IF(C58=0,0,C58/C$52*C$99)</f>
        <v>-53.197627367011833</v>
      </c>
      <c r="D105" s="8">
        <f t="shared" si="38"/>
        <v>-17.248290380606026</v>
      </c>
      <c r="E105" s="8">
        <f t="shared" si="38"/>
        <v>-2.3780025798768039</v>
      </c>
      <c r="F105" s="8">
        <f t="shared" si="38"/>
        <v>-14.386521622744032</v>
      </c>
      <c r="G105" s="8">
        <f t="shared" si="38"/>
        <v>-7.1177204548658075</v>
      </c>
      <c r="H105" s="8">
        <f t="shared" si="38"/>
        <v>-6.1246577271650349</v>
      </c>
      <c r="I105" s="8">
        <f t="shared" si="38"/>
        <v>0.12342408109003986</v>
      </c>
      <c r="J105" s="8">
        <f t="shared" si="38"/>
        <v>-2.2983532899356098</v>
      </c>
      <c r="K105" s="8">
        <f t="shared" si="38"/>
        <v>20.276309235978562</v>
      </c>
      <c r="L105" s="8">
        <f t="shared" si="38"/>
        <v>11.025985059719133</v>
      </c>
      <c r="M105" s="8">
        <f t="shared" si="38"/>
        <v>22.129338596481716</v>
      </c>
      <c r="N105" s="8">
        <f t="shared" si="38"/>
        <v>21.59170785977577</v>
      </c>
      <c r="O105" s="8">
        <f t="shared" si="38"/>
        <v>25.638548406052731</v>
      </c>
      <c r="P105" s="8">
        <f t="shared" si="38"/>
        <v>30.25002806686501</v>
      </c>
      <c r="Q105" s="8">
        <f t="shared" si="38"/>
        <v>37.618950396396457</v>
      </c>
      <c r="R105" s="8">
        <f t="shared" si="38"/>
        <v>56.901463348028379</v>
      </c>
      <c r="S105" s="8">
        <f t="shared" si="38"/>
        <v>49.639665932663725</v>
      </c>
      <c r="T105" s="8">
        <f t="shared" si="38"/>
        <v>55.894997861332634</v>
      </c>
      <c r="U105" s="8">
        <f t="shared" si="38"/>
        <v>53.066885687197818</v>
      </c>
      <c r="V105" s="8">
        <f t="shared" si="38"/>
        <v>48.067903529921949</v>
      </c>
      <c r="W105" s="8">
        <f t="shared" si="38"/>
        <v>52.68630581215286</v>
      </c>
    </row>
    <row r="106" spans="1:23" x14ac:dyDescent="0.25">
      <c r="A106" s="20" t="s">
        <v>47</v>
      </c>
      <c r="B106" s="8">
        <f t="shared" ref="B106:B115" si="39">IF(B59=0,0,B59/B$52*B$99)</f>
        <v>0</v>
      </c>
      <c r="C106" s="8">
        <f t="shared" ref="C106:W106" si="40">IF(C59=0,0,C59/C$52*C$99)</f>
        <v>0</v>
      </c>
      <c r="D106" s="8">
        <f t="shared" si="40"/>
        <v>0</v>
      </c>
      <c r="E106" s="8">
        <f t="shared" si="40"/>
        <v>0</v>
      </c>
      <c r="F106" s="8">
        <f t="shared" si="40"/>
        <v>0</v>
      </c>
      <c r="G106" s="8">
        <f t="shared" si="40"/>
        <v>0</v>
      </c>
      <c r="H106" s="8">
        <f t="shared" si="40"/>
        <v>0</v>
      </c>
      <c r="I106" s="8">
        <f t="shared" si="40"/>
        <v>0</v>
      </c>
      <c r="J106" s="8">
        <f t="shared" si="40"/>
        <v>0</v>
      </c>
      <c r="K106" s="8">
        <f t="shared" si="40"/>
        <v>0</v>
      </c>
      <c r="L106" s="8">
        <f t="shared" si="40"/>
        <v>0</v>
      </c>
      <c r="M106" s="8">
        <f t="shared" si="40"/>
        <v>0</v>
      </c>
      <c r="N106" s="8">
        <f t="shared" si="40"/>
        <v>0</v>
      </c>
      <c r="O106" s="8">
        <f t="shared" si="40"/>
        <v>0</v>
      </c>
      <c r="P106" s="8">
        <f t="shared" si="40"/>
        <v>0</v>
      </c>
      <c r="Q106" s="8">
        <f t="shared" si="40"/>
        <v>0</v>
      </c>
      <c r="R106" s="8">
        <f t="shared" si="40"/>
        <v>0</v>
      </c>
      <c r="S106" s="8">
        <f t="shared" si="40"/>
        <v>0</v>
      </c>
      <c r="T106" s="8">
        <f t="shared" si="40"/>
        <v>0</v>
      </c>
      <c r="U106" s="8">
        <f t="shared" si="40"/>
        <v>0</v>
      </c>
      <c r="V106" s="8">
        <f t="shared" si="40"/>
        <v>0</v>
      </c>
      <c r="W106" s="8">
        <f t="shared" si="40"/>
        <v>0</v>
      </c>
    </row>
    <row r="107" spans="1:23" x14ac:dyDescent="0.25">
      <c r="A107" s="20" t="s">
        <v>48</v>
      </c>
      <c r="B107" s="8">
        <f t="shared" si="39"/>
        <v>-2.805606173579954</v>
      </c>
      <c r="C107" s="8">
        <f t="shared" ref="C107:W107" si="41">IF(C60=0,0,C60/C$52*C$99)</f>
        <v>-4.2361102238189448</v>
      </c>
      <c r="D107" s="8">
        <f t="shared" si="41"/>
        <v>-1.4007502002424608</v>
      </c>
      <c r="E107" s="8">
        <f t="shared" si="41"/>
        <v>-0.21140548120981897</v>
      </c>
      <c r="F107" s="8">
        <f t="shared" si="41"/>
        <v>-1.3137111481881034</v>
      </c>
      <c r="G107" s="8">
        <f t="shared" si="41"/>
        <v>-0.70565513330944152</v>
      </c>
      <c r="H107" s="8">
        <f t="shared" si="41"/>
        <v>-0.37124896277500868</v>
      </c>
      <c r="I107" s="8">
        <f t="shared" si="41"/>
        <v>7.8923297323136438E-3</v>
      </c>
      <c r="J107" s="8">
        <f t="shared" si="41"/>
        <v>-0.12704127687928829</v>
      </c>
      <c r="K107" s="8">
        <f t="shared" si="41"/>
        <v>1.0159928597385819</v>
      </c>
      <c r="L107" s="8">
        <f t="shared" si="41"/>
        <v>0.59831480080878285</v>
      </c>
      <c r="M107" s="8">
        <f t="shared" si="41"/>
        <v>2.1997885310068579</v>
      </c>
      <c r="N107" s="8">
        <f t="shared" si="41"/>
        <v>2.9011498385212229</v>
      </c>
      <c r="O107" s="8">
        <f t="shared" si="41"/>
        <v>4.8714525777515183</v>
      </c>
      <c r="P107" s="8">
        <f t="shared" si="41"/>
        <v>4.3723732474650214</v>
      </c>
      <c r="Q107" s="8">
        <f t="shared" si="41"/>
        <v>5.70338781611534</v>
      </c>
      <c r="R107" s="8">
        <f t="shared" si="41"/>
        <v>6.9716792674753627</v>
      </c>
      <c r="S107" s="8">
        <f t="shared" si="41"/>
        <v>4.9034846016618783</v>
      </c>
      <c r="T107" s="8">
        <f t="shared" si="41"/>
        <v>3.4620955148400383</v>
      </c>
      <c r="U107" s="8">
        <f t="shared" si="41"/>
        <v>3.7853034560262486</v>
      </c>
      <c r="V107" s="8">
        <f t="shared" si="41"/>
        <v>3.1632249841491902</v>
      </c>
      <c r="W107" s="8">
        <f t="shared" si="41"/>
        <v>1.7187400948890286</v>
      </c>
    </row>
    <row r="108" spans="1:23" x14ac:dyDescent="0.25">
      <c r="A108" s="20" t="s">
        <v>50</v>
      </c>
      <c r="B108" s="8">
        <f t="shared" si="39"/>
        <v>-0.7751603297653501</v>
      </c>
      <c r="C108" s="8">
        <f t="shared" ref="C108:W108" si="42">IF(C61=0,0,C61/C$52*C$99)</f>
        <v>-1.3996109995859696</v>
      </c>
      <c r="D108" s="8">
        <f t="shared" si="42"/>
        <v>-0.59640491477801594</v>
      </c>
      <c r="E108" s="8">
        <f t="shared" si="42"/>
        <v>-0.10281154114544398</v>
      </c>
      <c r="F108" s="8">
        <f t="shared" si="42"/>
        <v>-0.50394451400892426</v>
      </c>
      <c r="G108" s="8">
        <f t="shared" si="42"/>
        <v>-0.25496552044850257</v>
      </c>
      <c r="H108" s="8">
        <f t="shared" si="42"/>
        <v>-0.11420719429320197</v>
      </c>
      <c r="I108" s="8">
        <f t="shared" si="42"/>
        <v>1.465679059810492E-3</v>
      </c>
      <c r="J108" s="8">
        <f t="shared" si="42"/>
        <v>-4.0069641866168251E-2</v>
      </c>
      <c r="K108" s="8">
        <f t="shared" si="42"/>
        <v>0.35711719511138662</v>
      </c>
      <c r="L108" s="8">
        <f t="shared" si="42"/>
        <v>0.11499489444004513</v>
      </c>
      <c r="M108" s="8">
        <f t="shared" si="42"/>
        <v>0.37770702345151369</v>
      </c>
      <c r="N108" s="8">
        <f t="shared" si="42"/>
        <v>0.53019072908333542</v>
      </c>
      <c r="O108" s="8">
        <f t="shared" si="42"/>
        <v>0.84901086471978393</v>
      </c>
      <c r="P108" s="8">
        <f t="shared" si="42"/>
        <v>0.49216402685530469</v>
      </c>
      <c r="Q108" s="8">
        <f t="shared" si="42"/>
        <v>0.57241107980618544</v>
      </c>
      <c r="R108" s="8">
        <f t="shared" si="42"/>
        <v>0.86524198108729433</v>
      </c>
      <c r="S108" s="8">
        <f t="shared" si="42"/>
        <v>0.75046029303224748</v>
      </c>
      <c r="T108" s="8">
        <f t="shared" si="42"/>
        <v>0.21120343493341892</v>
      </c>
      <c r="U108" s="8">
        <f t="shared" si="42"/>
        <v>0.30307095862563715</v>
      </c>
      <c r="V108" s="8">
        <f t="shared" si="42"/>
        <v>9.0056895731280007E-2</v>
      </c>
      <c r="W108" s="8">
        <f t="shared" si="42"/>
        <v>2.2378766259989837</v>
      </c>
    </row>
    <row r="109" spans="1:23" x14ac:dyDescent="0.25">
      <c r="A109" s="20" t="s">
        <v>51</v>
      </c>
      <c r="B109" s="8">
        <f t="shared" si="39"/>
        <v>-1.503802127482728</v>
      </c>
      <c r="C109" s="8">
        <f t="shared" ref="C109:W109" si="43">IF(C62=0,0,C62/C$52*C$99)</f>
        <v>-2.615365407735744</v>
      </c>
      <c r="D109" s="8">
        <f t="shared" si="43"/>
        <v>-0.97350937805282678</v>
      </c>
      <c r="E109" s="8">
        <f t="shared" si="43"/>
        <v>-0.12246396313767377</v>
      </c>
      <c r="F109" s="8">
        <f t="shared" si="43"/>
        <v>-0.68459109631074955</v>
      </c>
      <c r="G109" s="8">
        <f t="shared" si="43"/>
        <v>-0.31534510595932436</v>
      </c>
      <c r="H109" s="8">
        <f t="shared" si="43"/>
        <v>-0.18400742066663364</v>
      </c>
      <c r="I109" s="8">
        <f t="shared" si="43"/>
        <v>3.4972295753847166E-3</v>
      </c>
      <c r="J109" s="8">
        <f t="shared" si="43"/>
        <v>-6.8104626958602962E-2</v>
      </c>
      <c r="K109" s="8">
        <f t="shared" si="43"/>
        <v>0.43527953759062521</v>
      </c>
      <c r="L109" s="8">
        <f t="shared" si="43"/>
        <v>0.24782263419936282</v>
      </c>
      <c r="M109" s="8">
        <f t="shared" si="43"/>
        <v>0.9910974830429804</v>
      </c>
      <c r="N109" s="8">
        <f t="shared" si="43"/>
        <v>0.92938770053654318</v>
      </c>
      <c r="O109" s="8">
        <f t="shared" si="43"/>
        <v>1.0261978418257547</v>
      </c>
      <c r="P109" s="8">
        <f t="shared" si="43"/>
        <v>1.7522395778502744</v>
      </c>
      <c r="Q109" s="8">
        <f t="shared" si="43"/>
        <v>1.7922980974692826</v>
      </c>
      <c r="R109" s="8">
        <f t="shared" si="43"/>
        <v>3.335683449541722</v>
      </c>
      <c r="S109" s="8">
        <f t="shared" si="43"/>
        <v>4.0896120319038962</v>
      </c>
      <c r="T109" s="8">
        <f t="shared" si="43"/>
        <v>3.6362300504270362</v>
      </c>
      <c r="U109" s="8">
        <f t="shared" si="43"/>
        <v>4.369966651576016</v>
      </c>
      <c r="V109" s="8">
        <f t="shared" si="43"/>
        <v>4.5325213400448048</v>
      </c>
      <c r="W109" s="8">
        <f t="shared" si="43"/>
        <v>5.0146524189390824</v>
      </c>
    </row>
    <row r="110" spans="1:23" x14ac:dyDescent="0.25">
      <c r="A110" s="20" t="s">
        <v>49</v>
      </c>
      <c r="B110" s="8">
        <f t="shared" si="39"/>
        <v>-32.324452541936289</v>
      </c>
      <c r="C110" s="8">
        <f t="shared" ref="C110:W110" si="44">IF(C63=0,0,C63/C$52*C$99)</f>
        <v>-52.385178796084816</v>
      </c>
      <c r="D110" s="8">
        <f t="shared" si="44"/>
        <v>-13.705490077845079</v>
      </c>
      <c r="E110" s="8">
        <f t="shared" si="44"/>
        <v>-1.7548915081282179</v>
      </c>
      <c r="F110" s="8">
        <f t="shared" si="44"/>
        <v>-12.823336285181682</v>
      </c>
      <c r="G110" s="8">
        <f t="shared" si="44"/>
        <v>-6.9212510711211248</v>
      </c>
      <c r="H110" s="8">
        <f t="shared" si="44"/>
        <v>-5.4170253115964773</v>
      </c>
      <c r="I110" s="8">
        <f t="shared" si="44"/>
        <v>8.6244598081302526E-2</v>
      </c>
      <c r="J110" s="8">
        <f t="shared" si="44"/>
        <v>-1.7995707725439654</v>
      </c>
      <c r="K110" s="8">
        <f t="shared" si="44"/>
        <v>19.362003730749137</v>
      </c>
      <c r="L110" s="8">
        <f t="shared" si="44"/>
        <v>9.6188789792308746</v>
      </c>
      <c r="M110" s="8">
        <f t="shared" si="44"/>
        <v>22.755669778169867</v>
      </c>
      <c r="N110" s="8">
        <f t="shared" si="44"/>
        <v>24.326885125764623</v>
      </c>
      <c r="O110" s="8">
        <f t="shared" si="44"/>
        <v>27.211615087441157</v>
      </c>
      <c r="P110" s="8">
        <f t="shared" si="44"/>
        <v>35.241368977433702</v>
      </c>
      <c r="Q110" s="8">
        <f t="shared" si="44"/>
        <v>42.121089326155797</v>
      </c>
      <c r="R110" s="8">
        <f t="shared" si="44"/>
        <v>65.949095623398776</v>
      </c>
      <c r="S110" s="8">
        <f t="shared" si="44"/>
        <v>60.941642617280024</v>
      </c>
      <c r="T110" s="8">
        <f t="shared" si="44"/>
        <v>61.079606068880906</v>
      </c>
      <c r="U110" s="8">
        <f t="shared" si="44"/>
        <v>63.211176255778895</v>
      </c>
      <c r="V110" s="8">
        <f t="shared" si="44"/>
        <v>59.162154804103565</v>
      </c>
      <c r="W110" s="8">
        <f t="shared" si="44"/>
        <v>59.344438826587876</v>
      </c>
    </row>
    <row r="111" spans="1:23" x14ac:dyDescent="0.25">
      <c r="A111" s="20" t="s">
        <v>52</v>
      </c>
      <c r="B111" s="8">
        <f t="shared" si="39"/>
        <v>-3.2288464087470922E-2</v>
      </c>
      <c r="C111" s="8">
        <f t="shared" ref="C111:W111" si="45">IF(C64=0,0,C64/C$52*C$99)</f>
        <v>-5.0468602020849858E-2</v>
      </c>
      <c r="D111" s="8">
        <f t="shared" si="45"/>
        <v>-1.7624571071689712E-2</v>
      </c>
      <c r="E111" s="8">
        <f t="shared" si="45"/>
        <v>-5.5848460431197171E-3</v>
      </c>
      <c r="F111" s="8">
        <f t="shared" si="45"/>
        <v>-4.6586802033785062E-2</v>
      </c>
      <c r="G111" s="8">
        <f t="shared" si="45"/>
        <v>-2.6203026685288074E-2</v>
      </c>
      <c r="H111" s="8">
        <f t="shared" si="45"/>
        <v>-1.6209319571061157E-2</v>
      </c>
      <c r="I111" s="8">
        <f t="shared" si="45"/>
        <v>3.9288937143396833E-4</v>
      </c>
      <c r="J111" s="8">
        <f t="shared" si="45"/>
        <v>-8.2689264600820152E-3</v>
      </c>
      <c r="K111" s="8">
        <f t="shared" si="45"/>
        <v>6.1416194627907289E-2</v>
      </c>
      <c r="L111" s="8">
        <f t="shared" si="45"/>
        <v>3.3831751064765936E-2</v>
      </c>
      <c r="M111" s="8">
        <f t="shared" si="45"/>
        <v>0.11181601191622711</v>
      </c>
      <c r="N111" s="8">
        <f t="shared" si="45"/>
        <v>9.5498248700540231E-2</v>
      </c>
      <c r="O111" s="8">
        <f t="shared" si="45"/>
        <v>0.14949958309465741</v>
      </c>
      <c r="P111" s="8">
        <f t="shared" si="45"/>
        <v>7.7048037270374153E-2</v>
      </c>
      <c r="Q111" s="8">
        <f t="shared" si="45"/>
        <v>9.1207435967805742E-2</v>
      </c>
      <c r="R111" s="8">
        <f t="shared" si="45"/>
        <v>0.20035984926068742</v>
      </c>
      <c r="S111" s="8">
        <f t="shared" si="45"/>
        <v>0.24379342986003122</v>
      </c>
      <c r="T111" s="8">
        <f t="shared" si="45"/>
        <v>0.15685034005262388</v>
      </c>
      <c r="U111" s="8">
        <f t="shared" si="45"/>
        <v>0.18444815611322982</v>
      </c>
      <c r="V111" s="8">
        <f t="shared" si="45"/>
        <v>0.16303823513482515</v>
      </c>
      <c r="W111" s="8">
        <f t="shared" si="45"/>
        <v>0.12867510760100423</v>
      </c>
    </row>
    <row r="112" spans="1:23" x14ac:dyDescent="0.25">
      <c r="A112" s="20" t="s">
        <v>53</v>
      </c>
      <c r="B112" s="8">
        <f t="shared" si="39"/>
        <v>-0.77168857019015846</v>
      </c>
      <c r="C112" s="8">
        <f t="shared" ref="C112:W112" si="46">IF(C65=0,0,C65/C$52*C$99)</f>
        <v>-1.2926120285263818</v>
      </c>
      <c r="D112" s="8">
        <f t="shared" si="46"/>
        <v>-0.44998499295255612</v>
      </c>
      <c r="E112" s="8">
        <f t="shared" si="46"/>
        <v>-4.1383593164535049E-2</v>
      </c>
      <c r="F112" s="8">
        <f t="shared" si="46"/>
        <v>-0.26343492491131676</v>
      </c>
      <c r="G112" s="8">
        <f t="shared" si="46"/>
        <v>-0.11958992278601571</v>
      </c>
      <c r="H112" s="8">
        <f t="shared" si="46"/>
        <v>-5.8170249253492623E-2</v>
      </c>
      <c r="I112" s="8">
        <f t="shared" si="46"/>
        <v>1.05575269007588E-3</v>
      </c>
      <c r="J112" s="8">
        <f t="shared" si="46"/>
        <v>-1.9420474141123436E-2</v>
      </c>
      <c r="K112" s="8">
        <f t="shared" si="46"/>
        <v>0.18382844856152261</v>
      </c>
      <c r="L112" s="8">
        <f t="shared" si="46"/>
        <v>0.14396956409904513</v>
      </c>
      <c r="M112" s="8">
        <f t="shared" si="46"/>
        <v>0.31618704563424194</v>
      </c>
      <c r="N112" s="8">
        <f t="shared" si="46"/>
        <v>0.18309903561654786</v>
      </c>
      <c r="O112" s="8">
        <f t="shared" si="46"/>
        <v>0.26604414529203418</v>
      </c>
      <c r="P112" s="8">
        <f t="shared" si="46"/>
        <v>0.28753170844416076</v>
      </c>
      <c r="Q112" s="8">
        <f t="shared" si="46"/>
        <v>0.83068356984141456</v>
      </c>
      <c r="R112" s="8">
        <f t="shared" si="46"/>
        <v>1.63583926623125</v>
      </c>
      <c r="S112" s="8">
        <f t="shared" si="46"/>
        <v>1.8044749602064969</v>
      </c>
      <c r="T112" s="8">
        <f t="shared" si="46"/>
        <v>1.2120007462462925</v>
      </c>
      <c r="U112" s="8">
        <f t="shared" si="46"/>
        <v>2.1301302985783832</v>
      </c>
      <c r="V112" s="8">
        <f t="shared" si="46"/>
        <v>1.7561711996499152</v>
      </c>
      <c r="W112" s="8">
        <f t="shared" si="46"/>
        <v>6.6106273652075833</v>
      </c>
    </row>
    <row r="113" spans="1:23" x14ac:dyDescent="0.25">
      <c r="A113" s="20" t="s">
        <v>54</v>
      </c>
      <c r="B113" s="8">
        <f t="shared" si="39"/>
        <v>-3.9456546595688851</v>
      </c>
      <c r="C113" s="8">
        <f t="shared" ref="C113:W113" si="47">IF(C66=0,0,C66/C$52*C$99)</f>
        <v>-5.0033003318304914</v>
      </c>
      <c r="D113" s="8">
        <f t="shared" si="47"/>
        <v>-1.797296627137339</v>
      </c>
      <c r="E113" s="8">
        <f t="shared" si="47"/>
        <v>-0.2828971854908226</v>
      </c>
      <c r="F113" s="8">
        <f t="shared" si="47"/>
        <v>-1.6734775611546866</v>
      </c>
      <c r="G113" s="8">
        <f t="shared" si="47"/>
        <v>-0.84175567785746175</v>
      </c>
      <c r="H113" s="8">
        <f t="shared" si="47"/>
        <v>-0.54428757338963663</v>
      </c>
      <c r="I113" s="8">
        <f t="shared" si="47"/>
        <v>1.2198530013547844E-2</v>
      </c>
      <c r="J113" s="8">
        <f t="shared" si="47"/>
        <v>-0.20578963420775165</v>
      </c>
      <c r="K113" s="8">
        <f t="shared" si="47"/>
        <v>2.2780859306976362</v>
      </c>
      <c r="L113" s="8">
        <f t="shared" si="47"/>
        <v>1.0014170468345096</v>
      </c>
      <c r="M113" s="8">
        <f t="shared" si="47"/>
        <v>4.1132197843023199</v>
      </c>
      <c r="N113" s="8">
        <f t="shared" si="47"/>
        <v>4.4175248540163654</v>
      </c>
      <c r="O113" s="8">
        <f t="shared" si="47"/>
        <v>5.6824176263955755</v>
      </c>
      <c r="P113" s="8">
        <f t="shared" si="47"/>
        <v>6.0413511065223213</v>
      </c>
      <c r="Q113" s="8">
        <f t="shared" si="47"/>
        <v>6.7694302561424733</v>
      </c>
      <c r="R113" s="8">
        <f t="shared" si="47"/>
        <v>10.586001956221226</v>
      </c>
      <c r="S113" s="8">
        <f t="shared" si="47"/>
        <v>9.5654882786916708</v>
      </c>
      <c r="T113" s="8">
        <f t="shared" si="47"/>
        <v>9.5238866670985445</v>
      </c>
      <c r="U113" s="8">
        <f t="shared" si="47"/>
        <v>9.0932290508736084</v>
      </c>
      <c r="V113" s="8">
        <f t="shared" si="47"/>
        <v>9.083144515842104</v>
      </c>
      <c r="W113" s="8">
        <f t="shared" si="47"/>
        <v>0.6091006810947277</v>
      </c>
    </row>
    <row r="114" spans="1:23" x14ac:dyDescent="0.25">
      <c r="A114" s="20" t="s">
        <v>55</v>
      </c>
      <c r="B114" s="8">
        <f t="shared" si="39"/>
        <v>-0.10042150979567206</v>
      </c>
      <c r="C114" s="8">
        <f t="shared" ref="C114:W114" si="48">IF(C67=0,0,C67/C$52*C$99)</f>
        <v>-0.14716406871971405</v>
      </c>
      <c r="D114" s="8">
        <f t="shared" si="48"/>
        <v>-5.2075196896044576E-2</v>
      </c>
      <c r="E114" s="8">
        <f t="shared" si="48"/>
        <v>-7.8971902238932131E-3</v>
      </c>
      <c r="F114" s="8">
        <f t="shared" si="48"/>
        <v>-5.2297417371296902E-2</v>
      </c>
      <c r="G114" s="8">
        <f t="shared" si="48"/>
        <v>-2.6832315067315822E-2</v>
      </c>
      <c r="H114" s="8">
        <f t="shared" si="48"/>
        <v>-1.1131134766739733E-2</v>
      </c>
      <c r="I114" s="8">
        <f t="shared" si="48"/>
        <v>1.8708511956194683E-4</v>
      </c>
      <c r="J114" s="8">
        <f t="shared" si="48"/>
        <v>-3.323847390070662E-3</v>
      </c>
      <c r="K114" s="8">
        <f t="shared" si="48"/>
        <v>3.4330345758677529E-2</v>
      </c>
      <c r="L114" s="8">
        <f t="shared" si="48"/>
        <v>1.8972327903359974E-2</v>
      </c>
      <c r="M114" s="8">
        <f t="shared" si="48"/>
        <v>0.10358958425768706</v>
      </c>
      <c r="N114" s="8">
        <f t="shared" si="48"/>
        <v>0.12384033281169271</v>
      </c>
      <c r="O114" s="8">
        <f t="shared" si="48"/>
        <v>0.26681151229962663</v>
      </c>
      <c r="P114" s="8">
        <f t="shared" si="48"/>
        <v>0.30973342154699118</v>
      </c>
      <c r="Q114" s="8">
        <f t="shared" si="48"/>
        <v>0.15241622213258288</v>
      </c>
      <c r="R114" s="8">
        <f t="shared" si="48"/>
        <v>0.73245926142623041</v>
      </c>
      <c r="S114" s="8">
        <f t="shared" si="48"/>
        <v>0.56505067787434304</v>
      </c>
      <c r="T114" s="8">
        <f t="shared" si="48"/>
        <v>0.21403346508612486</v>
      </c>
      <c r="U114" s="8">
        <f t="shared" si="48"/>
        <v>0.25809968587916454</v>
      </c>
      <c r="V114" s="8">
        <f t="shared" si="48"/>
        <v>0.38500119080264267</v>
      </c>
      <c r="W114" s="8">
        <f t="shared" si="48"/>
        <v>0.12519391073080424</v>
      </c>
    </row>
    <row r="115" spans="1:23" x14ac:dyDescent="0.25">
      <c r="A115" s="20" t="s">
        <v>76</v>
      </c>
      <c r="B115" s="8">
        <f t="shared" si="39"/>
        <v>-7.1175222507203229</v>
      </c>
      <c r="C115" s="8">
        <f t="shared" ref="C115:W115" si="49">IF(C68=0,0,C68/C$52*C$99)</f>
        <v>-10.032251614590688</v>
      </c>
      <c r="D115" s="8">
        <f t="shared" si="49"/>
        <v>-2.6838196976708746</v>
      </c>
      <c r="E115" s="8">
        <f t="shared" si="49"/>
        <v>-0.49864818886915208</v>
      </c>
      <c r="F115" s="8">
        <f t="shared" si="49"/>
        <v>-2.6600943658204521</v>
      </c>
      <c r="G115" s="8">
        <f t="shared" si="49"/>
        <v>-1.2882391637217108</v>
      </c>
      <c r="H115" s="8">
        <f t="shared" si="49"/>
        <v>-0.85343894564492695</v>
      </c>
      <c r="I115" s="8">
        <f t="shared" si="49"/>
        <v>1.8110071078045086E-2</v>
      </c>
      <c r="J115" s="8">
        <f t="shared" si="49"/>
        <v>-0.29862281829251802</v>
      </c>
      <c r="K115" s="8">
        <f t="shared" si="49"/>
        <v>3.1857316391493158</v>
      </c>
      <c r="L115" s="8">
        <f t="shared" si="49"/>
        <v>1.6994686703247726</v>
      </c>
      <c r="M115" s="8">
        <f t="shared" si="49"/>
        <v>3.4274996025116864</v>
      </c>
      <c r="N115" s="8">
        <f t="shared" si="49"/>
        <v>4.0510867597388813</v>
      </c>
      <c r="O115" s="8">
        <f t="shared" si="49"/>
        <v>5.3928134944938755</v>
      </c>
      <c r="P115" s="8">
        <f t="shared" si="49"/>
        <v>5.2426398143256856</v>
      </c>
      <c r="Q115" s="8">
        <f t="shared" si="49"/>
        <v>5.5782679806675386</v>
      </c>
      <c r="R115" s="8">
        <f t="shared" si="49"/>
        <v>9.8443457758648609</v>
      </c>
      <c r="S115" s="8">
        <f t="shared" si="49"/>
        <v>9.9319350990958135</v>
      </c>
      <c r="T115" s="8">
        <f t="shared" si="49"/>
        <v>9.9888991052619769</v>
      </c>
      <c r="U115" s="8">
        <f t="shared" si="49"/>
        <v>11.484405505866929</v>
      </c>
      <c r="V115" s="8">
        <f t="shared" si="49"/>
        <v>10.111821159263389</v>
      </c>
      <c r="W115" s="8">
        <f t="shared" si="49"/>
        <v>24.452318630824966</v>
      </c>
    </row>
    <row r="116" spans="1:23" x14ac:dyDescent="0.25">
      <c r="A116" s="15" t="s">
        <v>56</v>
      </c>
      <c r="B116" s="16">
        <f>SUM(B117:B121)</f>
        <v>77.529238480000672</v>
      </c>
      <c r="C116" s="16">
        <f t="shared" ref="C116:W116" si="50">SUM(C117:C121)</f>
        <v>91.115285599999126</v>
      </c>
      <c r="D116" s="16">
        <f t="shared" si="50"/>
        <v>62.666958400001953</v>
      </c>
      <c r="E116" s="16">
        <f t="shared" si="50"/>
        <v>51.355782800000433</v>
      </c>
      <c r="F116" s="16">
        <f t="shared" si="50"/>
        <v>41.101514839999886</v>
      </c>
      <c r="G116" s="16">
        <f t="shared" si="50"/>
        <v>24.6303756000014</v>
      </c>
      <c r="H116" s="16">
        <f t="shared" si="50"/>
        <v>-15.355697319998477</v>
      </c>
      <c r="I116" s="16">
        <f t="shared" si="50"/>
        <v>-35.845948919998492</v>
      </c>
      <c r="J116" s="16">
        <f t="shared" si="50"/>
        <v>-45.400604959999043</v>
      </c>
      <c r="K116" s="16">
        <f t="shared" si="50"/>
        <v>-59.177762039999074</v>
      </c>
      <c r="L116" s="16">
        <f t="shared" si="50"/>
        <v>-51.019502320000207</v>
      </c>
      <c r="M116" s="16">
        <f t="shared" si="50"/>
        <v>-85.806669279999866</v>
      </c>
      <c r="N116" s="16">
        <f t="shared" si="50"/>
        <v>-85.558194120000209</v>
      </c>
      <c r="O116" s="16">
        <f t="shared" si="50"/>
        <v>-78.268074960001158</v>
      </c>
      <c r="P116" s="16">
        <f t="shared" si="50"/>
        <v>-102.19222640000044</v>
      </c>
      <c r="Q116" s="16">
        <f t="shared" si="50"/>
        <v>-102.37959568000257</v>
      </c>
      <c r="R116" s="16">
        <f t="shared" si="50"/>
        <v>-107.10294263999829</v>
      </c>
      <c r="S116" s="16">
        <f t="shared" si="50"/>
        <v>-76.531386359999473</v>
      </c>
      <c r="T116" s="16">
        <f t="shared" si="50"/>
        <v>-80.588654639999945</v>
      </c>
      <c r="U116" s="16">
        <f t="shared" si="50"/>
        <v>-58.579563919998783</v>
      </c>
      <c r="V116" s="16">
        <f t="shared" si="50"/>
        <v>-68.848854959999471</v>
      </c>
      <c r="W116" s="16">
        <f t="shared" si="50"/>
        <v>-87.418946160001553</v>
      </c>
    </row>
    <row r="117" spans="1:23" x14ac:dyDescent="0.25">
      <c r="A117" s="10" t="s">
        <v>75</v>
      </c>
      <c r="B117" s="8">
        <f t="shared" ref="B117:W117" si="51">B19-B70</f>
        <v>0.65929000000000004</v>
      </c>
      <c r="C117" s="8">
        <f t="shared" si="51"/>
        <v>0.65478999999999998</v>
      </c>
      <c r="D117" s="8">
        <f t="shared" si="51"/>
        <v>0.60687999999999998</v>
      </c>
      <c r="E117" s="8">
        <f t="shared" si="51"/>
        <v>0.70665</v>
      </c>
      <c r="F117" s="8">
        <f t="shared" si="51"/>
        <v>0.61951999999999996</v>
      </c>
      <c r="G117" s="8">
        <f t="shared" si="51"/>
        <v>0.61377000000000004</v>
      </c>
      <c r="H117" s="8">
        <f t="shared" si="51"/>
        <v>0.52263000000000004</v>
      </c>
      <c r="I117" s="8">
        <f t="shared" si="51"/>
        <v>0.55325999999999997</v>
      </c>
      <c r="J117" s="8">
        <f t="shared" si="51"/>
        <v>0.53029000000000004</v>
      </c>
      <c r="K117" s="8">
        <f t="shared" si="51"/>
        <v>0.54176000000000002</v>
      </c>
      <c r="L117" s="8">
        <f t="shared" si="51"/>
        <v>0.53524000000000005</v>
      </c>
      <c r="M117" s="8">
        <f t="shared" si="51"/>
        <v>0.56840000000000002</v>
      </c>
      <c r="N117" s="8">
        <f t="shared" si="51"/>
        <v>0.49414999999999998</v>
      </c>
      <c r="O117" s="8">
        <f t="shared" si="51"/>
        <v>0.47245999999999999</v>
      </c>
      <c r="P117" s="8">
        <f t="shared" si="51"/>
        <v>0.50234000000000001</v>
      </c>
      <c r="Q117" s="8">
        <f t="shared" si="51"/>
        <v>0.60411999999999999</v>
      </c>
      <c r="R117" s="8">
        <f t="shared" si="51"/>
        <v>0.60850000000000004</v>
      </c>
      <c r="S117" s="8">
        <f t="shared" si="51"/>
        <v>0.58038000000000001</v>
      </c>
      <c r="T117" s="8">
        <f t="shared" si="51"/>
        <v>0.56476999999999999</v>
      </c>
      <c r="U117" s="8">
        <f t="shared" si="51"/>
        <v>0.50666</v>
      </c>
      <c r="V117" s="8">
        <f t="shared" si="51"/>
        <v>0.49368000000000001</v>
      </c>
      <c r="W117" s="8">
        <f t="shared" si="51"/>
        <v>0.59835000000000005</v>
      </c>
    </row>
    <row r="118" spans="1:23" x14ac:dyDescent="0.25">
      <c r="A118" s="10" t="s">
        <v>58</v>
      </c>
      <c r="B118" s="8">
        <f t="shared" ref="B118:W118" si="52">B20-B71</f>
        <v>80.216244349200679</v>
      </c>
      <c r="C118" s="8">
        <f t="shared" si="52"/>
        <v>94.647657537599116</v>
      </c>
      <c r="D118" s="8">
        <f t="shared" si="52"/>
        <v>67.31913903880195</v>
      </c>
      <c r="E118" s="8">
        <f t="shared" si="52"/>
        <v>52.159327143600422</v>
      </c>
      <c r="F118" s="8">
        <f t="shared" si="52"/>
        <v>42.486310238799888</v>
      </c>
      <c r="G118" s="8">
        <f t="shared" si="52"/>
        <v>25.2655851524014</v>
      </c>
      <c r="H118" s="8">
        <f t="shared" si="52"/>
        <v>-14.627240314398477</v>
      </c>
      <c r="I118" s="8">
        <f t="shared" si="52"/>
        <v>-35.0109875911985</v>
      </c>
      <c r="J118" s="8">
        <f t="shared" si="52"/>
        <v>-43.030950617599046</v>
      </c>
      <c r="K118" s="8">
        <f t="shared" si="52"/>
        <v>-58.635725130799074</v>
      </c>
      <c r="L118" s="8">
        <f t="shared" si="52"/>
        <v>-49.571052088000215</v>
      </c>
      <c r="M118" s="8">
        <f t="shared" si="52"/>
        <v>-85.333166183199864</v>
      </c>
      <c r="N118" s="8">
        <f t="shared" si="52"/>
        <v>-84.239026600000216</v>
      </c>
      <c r="O118" s="8">
        <f t="shared" si="52"/>
        <v>-76.206070080001155</v>
      </c>
      <c r="P118" s="8">
        <f t="shared" si="52"/>
        <v>-101.26988880000044</v>
      </c>
      <c r="Q118" s="8">
        <f t="shared" si="52"/>
        <v>-100.62453948000257</v>
      </c>
      <c r="R118" s="8">
        <f t="shared" si="52"/>
        <v>-104.68294855999829</v>
      </c>
      <c r="S118" s="8">
        <f t="shared" si="52"/>
        <v>-75.492802799999481</v>
      </c>
      <c r="T118" s="8">
        <f t="shared" si="52"/>
        <v>-78.213917439999932</v>
      </c>
      <c r="U118" s="8">
        <f t="shared" si="52"/>
        <v>-56.290561439998783</v>
      </c>
      <c r="V118" s="8">
        <f t="shared" si="52"/>
        <v>-66.709282719999464</v>
      </c>
      <c r="W118" s="8">
        <f t="shared" si="52"/>
        <v>-86.021100880001541</v>
      </c>
    </row>
    <row r="119" spans="1:23" x14ac:dyDescent="0.25">
      <c r="A119" s="10" t="s">
        <v>57</v>
      </c>
      <c r="B119" s="8">
        <f t="shared" ref="B119:W119" si="53">B21-B72</f>
        <v>-3.0495156400000027</v>
      </c>
      <c r="C119" s="8">
        <f t="shared" si="53"/>
        <v>-4.0489186400000037</v>
      </c>
      <c r="D119" s="8">
        <f t="shared" si="53"/>
        <v>-5.2447197600000024</v>
      </c>
      <c r="E119" s="8">
        <f t="shared" si="53"/>
        <v>-1.7270040799999968</v>
      </c>
      <c r="F119" s="8">
        <f t="shared" si="53"/>
        <v>-1.9412545199999993</v>
      </c>
      <c r="G119" s="8">
        <f t="shared" si="53"/>
        <v>-1.3587863999999996</v>
      </c>
      <c r="H119" s="8">
        <f t="shared" si="53"/>
        <v>-1.1400595199999985</v>
      </c>
      <c r="I119" s="8">
        <f t="shared" si="53"/>
        <v>-1.3891809199999976</v>
      </c>
      <c r="J119" s="8">
        <f t="shared" si="53"/>
        <v>-2.988690720000001</v>
      </c>
      <c r="K119" s="8">
        <f t="shared" si="53"/>
        <v>-1.2065185599999992</v>
      </c>
      <c r="L119" s="8">
        <f t="shared" si="53"/>
        <v>-1.964145959999998</v>
      </c>
      <c r="M119" s="8">
        <f t="shared" si="53"/>
        <v>-1.1502894400000017</v>
      </c>
      <c r="N119" s="8">
        <f t="shared" si="53"/>
        <v>-2.0126222000000009</v>
      </c>
      <c r="O119" s="8">
        <f t="shared" si="53"/>
        <v>-2.6494044800000029</v>
      </c>
      <c r="P119" s="8">
        <f t="shared" si="53"/>
        <v>-1.5931852000000006</v>
      </c>
      <c r="Q119" s="8">
        <f t="shared" si="53"/>
        <v>-2.4823031199999992</v>
      </c>
      <c r="R119" s="8">
        <f t="shared" si="53"/>
        <v>-3.2643725200000002</v>
      </c>
      <c r="S119" s="8">
        <f t="shared" si="53"/>
        <v>-1.9357494400000004</v>
      </c>
      <c r="T119" s="8">
        <f t="shared" si="53"/>
        <v>-3.2204541600000001</v>
      </c>
      <c r="U119" s="8">
        <f t="shared" si="53"/>
        <v>-2.9466646799999996</v>
      </c>
      <c r="V119" s="8">
        <f t="shared" si="53"/>
        <v>-2.7269797599999999</v>
      </c>
      <c r="W119" s="8">
        <f t="shared" si="53"/>
        <v>-2.5145227199999978</v>
      </c>
    </row>
    <row r="120" spans="1:23" x14ac:dyDescent="0.25">
      <c r="A120" s="10" t="s">
        <v>59</v>
      </c>
      <c r="B120" s="8">
        <f t="shared" ref="B120:W120" si="54">B22-B73</f>
        <v>-0.29678022920000013</v>
      </c>
      <c r="C120" s="8">
        <f t="shared" si="54"/>
        <v>-0.13824329760000031</v>
      </c>
      <c r="D120" s="8">
        <f t="shared" si="54"/>
        <v>-1.4340878800000123E-2</v>
      </c>
      <c r="E120" s="8">
        <f t="shared" si="54"/>
        <v>0.2168097363999999</v>
      </c>
      <c r="F120" s="8">
        <f t="shared" si="54"/>
        <v>-6.3060878799999998E-2</v>
      </c>
      <c r="G120" s="8">
        <f t="shared" si="54"/>
        <v>0.10980684759999981</v>
      </c>
      <c r="H120" s="8">
        <f t="shared" si="54"/>
        <v>-0.1110274856000002</v>
      </c>
      <c r="I120" s="8">
        <f t="shared" si="54"/>
        <v>9.5959119999999842E-4</v>
      </c>
      <c r="J120" s="8">
        <f t="shared" si="54"/>
        <v>8.8746377599999926E-2</v>
      </c>
      <c r="K120" s="8">
        <f t="shared" si="54"/>
        <v>0.12272165080000019</v>
      </c>
      <c r="L120" s="8">
        <f t="shared" si="54"/>
        <v>-1.9544272000000085E-2</v>
      </c>
      <c r="M120" s="8">
        <f t="shared" si="54"/>
        <v>0.10838634319999985</v>
      </c>
      <c r="N120" s="8">
        <f t="shared" si="54"/>
        <v>0.19930468000000001</v>
      </c>
      <c r="O120" s="8">
        <f t="shared" si="54"/>
        <v>0.11493960000000003</v>
      </c>
      <c r="P120" s="8">
        <f t="shared" si="54"/>
        <v>0.16850760000000009</v>
      </c>
      <c r="Q120" s="8">
        <f t="shared" si="54"/>
        <v>0.12312691999999992</v>
      </c>
      <c r="R120" s="8">
        <f t="shared" si="54"/>
        <v>0.23587844000000024</v>
      </c>
      <c r="S120" s="8">
        <f t="shared" si="54"/>
        <v>0.31678587999999996</v>
      </c>
      <c r="T120" s="8">
        <f t="shared" si="54"/>
        <v>0.28094695999999975</v>
      </c>
      <c r="U120" s="8">
        <f t="shared" si="54"/>
        <v>0.15100219999999998</v>
      </c>
      <c r="V120" s="8">
        <f t="shared" si="54"/>
        <v>9.3727519999999953E-2</v>
      </c>
      <c r="W120" s="8">
        <f t="shared" si="54"/>
        <v>0.51832743999999997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-29.168016279999865</v>
      </c>
      <c r="C122" s="16">
        <f t="shared" ref="C122:W122" si="56">SUM(C123:C125)</f>
        <v>-47.302364560000001</v>
      </c>
      <c r="D122" s="16">
        <f t="shared" si="56"/>
        <v>-30.719250959999613</v>
      </c>
      <c r="E122" s="16">
        <f t="shared" si="56"/>
        <v>-25.122140480000045</v>
      </c>
      <c r="F122" s="16">
        <f t="shared" si="56"/>
        <v>-19.601413839999939</v>
      </c>
      <c r="G122" s="16">
        <f t="shared" si="56"/>
        <v>-15.801373320000049</v>
      </c>
      <c r="H122" s="16">
        <f t="shared" si="56"/>
        <v>-14.933884959999862</v>
      </c>
      <c r="I122" s="16">
        <f t="shared" si="56"/>
        <v>-22.080632560000012</v>
      </c>
      <c r="J122" s="16">
        <f t="shared" si="56"/>
        <v>-21.363217360000451</v>
      </c>
      <c r="K122" s="16">
        <f t="shared" si="56"/>
        <v>-41.040498000000497</v>
      </c>
      <c r="L122" s="16">
        <f t="shared" si="56"/>
        <v>-26.427614040000421</v>
      </c>
      <c r="M122" s="16">
        <f t="shared" si="56"/>
        <v>-14.661986640000702</v>
      </c>
      <c r="N122" s="16">
        <f t="shared" si="56"/>
        <v>-19.699981320000227</v>
      </c>
      <c r="O122" s="16">
        <f t="shared" si="56"/>
        <v>-29.214186639999937</v>
      </c>
      <c r="P122" s="16">
        <f t="shared" si="56"/>
        <v>-29.346946320000725</v>
      </c>
      <c r="Q122" s="16">
        <f t="shared" si="56"/>
        <v>-26.575399759999527</v>
      </c>
      <c r="R122" s="16">
        <f t="shared" si="56"/>
        <v>-41.33829747999944</v>
      </c>
      <c r="S122" s="16">
        <f t="shared" si="56"/>
        <v>-27.308479359999623</v>
      </c>
      <c r="T122" s="16">
        <f t="shared" si="56"/>
        <v>-36.208493679999322</v>
      </c>
      <c r="U122" s="16">
        <f t="shared" si="56"/>
        <v>-39.029376519999573</v>
      </c>
      <c r="V122" s="16">
        <f t="shared" si="56"/>
        <v>-46.831656160000207</v>
      </c>
      <c r="W122" s="16">
        <f t="shared" si="56"/>
        <v>-18.404105720001027</v>
      </c>
    </row>
    <row r="123" spans="1:23" x14ac:dyDescent="0.25">
      <c r="A123" s="10" t="s">
        <v>62</v>
      </c>
      <c r="B123" s="8">
        <f t="shared" ref="B123:W123" si="57">B25-B76</f>
        <v>-2.1099179599999616</v>
      </c>
      <c r="C123" s="8">
        <f t="shared" si="57"/>
        <v>-13.489073000000189</v>
      </c>
      <c r="D123" s="8">
        <f t="shared" si="57"/>
        <v>-5.2011177999999632</v>
      </c>
      <c r="E123" s="8">
        <f t="shared" si="57"/>
        <v>1.6692757999999799</v>
      </c>
      <c r="F123" s="8">
        <f t="shared" si="57"/>
        <v>4.1088521999999443</v>
      </c>
      <c r="G123" s="8">
        <f t="shared" si="57"/>
        <v>9.3056199999999762</v>
      </c>
      <c r="H123" s="8">
        <f t="shared" si="57"/>
        <v>9.4720560399999272</v>
      </c>
      <c r="I123" s="8">
        <f t="shared" si="57"/>
        <v>5.2090449999999464</v>
      </c>
      <c r="J123" s="8">
        <f t="shared" si="57"/>
        <v>5.2701057999997829</v>
      </c>
      <c r="K123" s="8">
        <f t="shared" si="57"/>
        <v>-11.765857680000124</v>
      </c>
      <c r="L123" s="8">
        <f t="shared" si="57"/>
        <v>4.9937551199997756</v>
      </c>
      <c r="M123" s="8">
        <f t="shared" si="57"/>
        <v>3.3801025600000116</v>
      </c>
      <c r="N123" s="8">
        <f t="shared" si="57"/>
        <v>4.4923261200000866</v>
      </c>
      <c r="O123" s="8">
        <f t="shared" si="57"/>
        <v>4.563581279999994</v>
      </c>
      <c r="P123" s="8">
        <f t="shared" si="57"/>
        <v>3.9117297999997618</v>
      </c>
      <c r="Q123" s="8">
        <f t="shared" si="57"/>
        <v>7.081098600000189</v>
      </c>
      <c r="R123" s="8">
        <f t="shared" si="57"/>
        <v>3.7606939600000828</v>
      </c>
      <c r="S123" s="8">
        <f t="shared" si="57"/>
        <v>4.822860080000396</v>
      </c>
      <c r="T123" s="8">
        <f t="shared" si="57"/>
        <v>2.4389578000004803</v>
      </c>
      <c r="U123" s="8">
        <f t="shared" si="57"/>
        <v>-0.92417963999969288</v>
      </c>
      <c r="V123" s="8">
        <f t="shared" si="57"/>
        <v>2.8081056799996986</v>
      </c>
      <c r="W123" s="8">
        <f t="shared" si="57"/>
        <v>29.996576999999661</v>
      </c>
    </row>
    <row r="124" spans="1:23" x14ac:dyDescent="0.25">
      <c r="A124" s="10" t="s">
        <v>63</v>
      </c>
      <c r="B124" s="8">
        <f t="shared" ref="B124:W124" si="58">B26-B77</f>
        <v>-3.9872783599998911</v>
      </c>
      <c r="C124" s="8">
        <f t="shared" si="58"/>
        <v>-5.0650229199998194</v>
      </c>
      <c r="D124" s="8">
        <f t="shared" si="58"/>
        <v>1.2509494400003405</v>
      </c>
      <c r="E124" s="8">
        <f t="shared" si="58"/>
        <v>2.8749248799999805</v>
      </c>
      <c r="F124" s="8">
        <f t="shared" si="58"/>
        <v>2.8669818400001077</v>
      </c>
      <c r="G124" s="8">
        <f t="shared" si="58"/>
        <v>2.6638784399999622</v>
      </c>
      <c r="H124" s="8">
        <f t="shared" si="58"/>
        <v>4.1632192400002168</v>
      </c>
      <c r="I124" s="8">
        <f t="shared" si="58"/>
        <v>6.1490758400000232</v>
      </c>
      <c r="J124" s="8">
        <f t="shared" si="58"/>
        <v>5.119721799999752</v>
      </c>
      <c r="K124" s="8">
        <f t="shared" si="58"/>
        <v>9.3905603599996539</v>
      </c>
      <c r="L124" s="8">
        <f t="shared" si="58"/>
        <v>8.418809599999804</v>
      </c>
      <c r="M124" s="8">
        <f t="shared" si="58"/>
        <v>9.2094882799992774</v>
      </c>
      <c r="N124" s="8">
        <f t="shared" si="58"/>
        <v>5.0714290799996888</v>
      </c>
      <c r="O124" s="8">
        <f t="shared" si="58"/>
        <v>4.5412134000000606</v>
      </c>
      <c r="P124" s="8">
        <f t="shared" si="58"/>
        <v>4.8169285599994964</v>
      </c>
      <c r="Q124" s="8">
        <f t="shared" si="58"/>
        <v>3.67782136000028</v>
      </c>
      <c r="R124" s="8">
        <f t="shared" si="58"/>
        <v>3.0276655200004825</v>
      </c>
      <c r="S124" s="8">
        <f t="shared" si="58"/>
        <v>8.8600677199999609</v>
      </c>
      <c r="T124" s="8">
        <f t="shared" si="58"/>
        <v>-1.1184025199997905</v>
      </c>
      <c r="U124" s="8">
        <f t="shared" si="58"/>
        <v>-0.71230683999988287</v>
      </c>
      <c r="V124" s="8">
        <f t="shared" si="58"/>
        <v>1.4908874800000831</v>
      </c>
      <c r="W124" s="8">
        <f t="shared" si="58"/>
        <v>3.6902131599993027</v>
      </c>
    </row>
    <row r="125" spans="1:23" x14ac:dyDescent="0.25">
      <c r="A125" s="10" t="s">
        <v>64</v>
      </c>
      <c r="B125" s="8">
        <f t="shared" ref="B125:W125" si="59">B27-B78</f>
        <v>-23.070819960000012</v>
      </c>
      <c r="C125" s="8">
        <f t="shared" si="59"/>
        <v>-28.748268639999996</v>
      </c>
      <c r="D125" s="8">
        <f t="shared" si="59"/>
        <v>-26.76908259999999</v>
      </c>
      <c r="E125" s="8">
        <f t="shared" si="59"/>
        <v>-29.666341160000005</v>
      </c>
      <c r="F125" s="8">
        <f t="shared" si="59"/>
        <v>-26.577247879999991</v>
      </c>
      <c r="G125" s="8">
        <f t="shared" si="59"/>
        <v>-27.770871759999988</v>
      </c>
      <c r="H125" s="8">
        <f t="shared" si="59"/>
        <v>-28.569160240000006</v>
      </c>
      <c r="I125" s="8">
        <f t="shared" si="59"/>
        <v>-33.438753399999982</v>
      </c>
      <c r="J125" s="8">
        <f t="shared" si="59"/>
        <v>-31.753044959999986</v>
      </c>
      <c r="K125" s="8">
        <f t="shared" si="59"/>
        <v>-38.665200680000027</v>
      </c>
      <c r="L125" s="8">
        <f t="shared" si="59"/>
        <v>-39.840178760000001</v>
      </c>
      <c r="M125" s="8">
        <f t="shared" si="59"/>
        <v>-27.251577479999991</v>
      </c>
      <c r="N125" s="8">
        <f t="shared" si="59"/>
        <v>-29.263736520000002</v>
      </c>
      <c r="O125" s="8">
        <f t="shared" si="59"/>
        <v>-38.318981319999992</v>
      </c>
      <c r="P125" s="8">
        <f t="shared" si="59"/>
        <v>-38.075604679999984</v>
      </c>
      <c r="Q125" s="8">
        <f t="shared" si="59"/>
        <v>-37.334319719999996</v>
      </c>
      <c r="R125" s="8">
        <f t="shared" si="59"/>
        <v>-48.126656960000005</v>
      </c>
      <c r="S125" s="8">
        <f t="shared" si="59"/>
        <v>-40.99140715999998</v>
      </c>
      <c r="T125" s="8">
        <f t="shared" si="59"/>
        <v>-37.529048960000011</v>
      </c>
      <c r="U125" s="8">
        <f t="shared" si="59"/>
        <v>-37.392890039999997</v>
      </c>
      <c r="V125" s="8">
        <f t="shared" si="59"/>
        <v>-51.130649319999989</v>
      </c>
      <c r="W125" s="8">
        <f t="shared" si="59"/>
        <v>-52.090895879999991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-4.1782138957557891E-6</v>
      </c>
      <c r="C131" s="16">
        <f t="shared" ref="C131:W131" si="65">SUM(C132:C135)</f>
        <v>-1.9362560799152106E-6</v>
      </c>
      <c r="D131" s="16">
        <f t="shared" si="65"/>
        <v>-7.8199092357067457E-7</v>
      </c>
      <c r="E131" s="16">
        <f t="shared" si="65"/>
        <v>5.2718008038965536E-6</v>
      </c>
      <c r="F131" s="16">
        <f t="shared" si="65"/>
        <v>-3.547100558165539E-6</v>
      </c>
      <c r="G131" s="16">
        <f t="shared" si="65"/>
        <v>-5.430654191229678E-6</v>
      </c>
      <c r="H131" s="16">
        <f t="shared" si="65"/>
        <v>4.720437292604629E-6</v>
      </c>
      <c r="I131" s="16">
        <f t="shared" si="65"/>
        <v>-1.2905161135279286E-6</v>
      </c>
      <c r="J131" s="16">
        <f t="shared" si="65"/>
        <v>1.9738904946109415E-6</v>
      </c>
      <c r="K131" s="16">
        <f t="shared" si="65"/>
        <v>-5.0766556007886265E-6</v>
      </c>
      <c r="L131" s="16">
        <f t="shared" si="65"/>
        <v>4.9162913242639661E-6</v>
      </c>
      <c r="M131" s="16">
        <f t="shared" si="65"/>
        <v>1.6190712983643607E-6</v>
      </c>
      <c r="N131" s="16">
        <f t="shared" si="65"/>
        <v>-5.7830791142521321E-6</v>
      </c>
      <c r="O131" s="16">
        <f t="shared" si="65"/>
        <v>-7.3928369559439489E-7</v>
      </c>
      <c r="P131" s="16">
        <f t="shared" si="65"/>
        <v>5.948816585998884E-7</v>
      </c>
      <c r="Q131" s="16">
        <f t="shared" si="65"/>
        <v>2.5677477388796888E-6</v>
      </c>
      <c r="R131" s="16">
        <f t="shared" si="65"/>
        <v>2.32309582679569</v>
      </c>
      <c r="S131" s="16">
        <f t="shared" si="65"/>
        <v>2.0492037384914497</v>
      </c>
      <c r="T131" s="16">
        <f t="shared" si="65"/>
        <v>2.2473018526222859</v>
      </c>
      <c r="U131" s="16">
        <f t="shared" si="65"/>
        <v>2.2834027339501048</v>
      </c>
      <c r="V131" s="16">
        <f t="shared" si="65"/>
        <v>0.64159830363226433</v>
      </c>
      <c r="W131" s="16">
        <f t="shared" si="65"/>
        <v>1.656698588416333</v>
      </c>
    </row>
    <row r="132" spans="1:23" x14ac:dyDescent="0.25">
      <c r="A132" s="9" t="s">
        <v>69</v>
      </c>
      <c r="B132" s="8">
        <f t="shared" ref="B132:W132" si="66">B34-B85</f>
        <v>-2.3052033384374226E-6</v>
      </c>
      <c r="C132" s="8">
        <f t="shared" si="66"/>
        <v>3.6868088955088751E-6</v>
      </c>
      <c r="D132" s="8">
        <f t="shared" si="66"/>
        <v>-2.5633186737650249E-6</v>
      </c>
      <c r="E132" s="8">
        <f t="shared" si="66"/>
        <v>3.4465891758372891E-6</v>
      </c>
      <c r="F132" s="8">
        <f t="shared" si="66"/>
        <v>2.5606857434468111E-7</v>
      </c>
      <c r="G132" s="8">
        <f t="shared" si="66"/>
        <v>2.644577932642278E-6</v>
      </c>
      <c r="H132" s="8">
        <f t="shared" si="66"/>
        <v>4.3376748521950503E-6</v>
      </c>
      <c r="I132" s="8">
        <f t="shared" si="66"/>
        <v>3.0435365943048964E-6</v>
      </c>
      <c r="J132" s="8">
        <f t="shared" si="66"/>
        <v>-1.0902908798016142E-7</v>
      </c>
      <c r="K132" s="8">
        <f t="shared" si="66"/>
        <v>-4.7699695073788462E-6</v>
      </c>
      <c r="L132" s="8">
        <f t="shared" si="66"/>
        <v>2.0730130927404389E-6</v>
      </c>
      <c r="M132" s="8">
        <f t="shared" si="66"/>
        <v>-2.0768833906004147E-6</v>
      </c>
      <c r="N132" s="8">
        <f t="shared" si="66"/>
        <v>-3.7463740341081575E-6</v>
      </c>
      <c r="O132" s="8">
        <f t="shared" si="66"/>
        <v>-3.6798674045712687E-6</v>
      </c>
      <c r="P132" s="8">
        <f t="shared" si="66"/>
        <v>0</v>
      </c>
      <c r="Q132" s="8">
        <f t="shared" si="66"/>
        <v>0</v>
      </c>
      <c r="R132" s="8">
        <f t="shared" si="66"/>
        <v>0</v>
      </c>
      <c r="S132" s="8">
        <f t="shared" si="66"/>
        <v>0</v>
      </c>
      <c r="T132" s="8">
        <f t="shared" si="66"/>
        <v>2.3081110498424096E-6</v>
      </c>
      <c r="U132" s="8">
        <f t="shared" si="66"/>
        <v>0</v>
      </c>
      <c r="V132" s="8">
        <f t="shared" si="66"/>
        <v>0</v>
      </c>
      <c r="W132" s="8">
        <f t="shared" si="66"/>
        <v>0</v>
      </c>
    </row>
    <row r="133" spans="1:23" x14ac:dyDescent="0.25">
      <c r="A133" s="9" t="s">
        <v>70</v>
      </c>
      <c r="B133" s="8">
        <f t="shared" ref="B133:W133" si="67">B35-B86</f>
        <v>0</v>
      </c>
      <c r="C133" s="8">
        <f t="shared" si="67"/>
        <v>0</v>
      </c>
      <c r="D133" s="8">
        <f t="shared" si="67"/>
        <v>0</v>
      </c>
      <c r="E133" s="8">
        <f t="shared" si="67"/>
        <v>0</v>
      </c>
      <c r="F133" s="8">
        <f t="shared" si="67"/>
        <v>0</v>
      </c>
      <c r="G133" s="8">
        <f t="shared" si="67"/>
        <v>0</v>
      </c>
      <c r="H133" s="8">
        <f t="shared" si="67"/>
        <v>0</v>
      </c>
      <c r="I133" s="8">
        <f t="shared" si="67"/>
        <v>0</v>
      </c>
      <c r="J133" s="8">
        <f t="shared" si="67"/>
        <v>0</v>
      </c>
      <c r="K133" s="8">
        <f t="shared" si="67"/>
        <v>0</v>
      </c>
      <c r="L133" s="8">
        <f t="shared" si="67"/>
        <v>0</v>
      </c>
      <c r="M133" s="8">
        <f t="shared" si="67"/>
        <v>0</v>
      </c>
      <c r="N133" s="8">
        <f t="shared" si="67"/>
        <v>0</v>
      </c>
      <c r="O133" s="8">
        <f t="shared" si="67"/>
        <v>0</v>
      </c>
      <c r="P133" s="8">
        <f t="shared" si="67"/>
        <v>0</v>
      </c>
      <c r="Q133" s="8">
        <f t="shared" si="67"/>
        <v>0</v>
      </c>
      <c r="R133" s="8">
        <f t="shared" si="67"/>
        <v>0</v>
      </c>
      <c r="S133" s="8">
        <f t="shared" si="67"/>
        <v>0</v>
      </c>
      <c r="T133" s="8">
        <f t="shared" si="67"/>
        <v>0</v>
      </c>
      <c r="U133" s="8">
        <f t="shared" si="67"/>
        <v>0</v>
      </c>
      <c r="V133" s="8">
        <f t="shared" si="67"/>
        <v>0</v>
      </c>
      <c r="W133" s="8">
        <f t="shared" si="67"/>
        <v>0</v>
      </c>
    </row>
    <row r="134" spans="1:23" x14ac:dyDescent="0.25">
      <c r="A134" s="9" t="s">
        <v>71</v>
      </c>
      <c r="B134" s="8">
        <f t="shared" ref="B134:W134" si="68">B36-B87</f>
        <v>-8.0216099718199985E-7</v>
      </c>
      <c r="C134" s="8">
        <f t="shared" si="68"/>
        <v>-4.1687779059884633E-6</v>
      </c>
      <c r="D134" s="8">
        <f t="shared" si="68"/>
        <v>3.8748137001221039E-6</v>
      </c>
      <c r="E134" s="8">
        <f t="shared" si="68"/>
        <v>-6.7064090103485796E-7</v>
      </c>
      <c r="F134" s="8">
        <f t="shared" si="68"/>
        <v>0</v>
      </c>
      <c r="G134" s="8">
        <f t="shared" si="68"/>
        <v>-4.7293655143221258E-6</v>
      </c>
      <c r="H134" s="8">
        <f t="shared" si="68"/>
        <v>0</v>
      </c>
      <c r="I134" s="8">
        <f t="shared" si="68"/>
        <v>0</v>
      </c>
      <c r="J134" s="8">
        <f t="shared" si="68"/>
        <v>0</v>
      </c>
      <c r="K134" s="8">
        <f t="shared" si="68"/>
        <v>0</v>
      </c>
      <c r="L134" s="8">
        <f t="shared" si="68"/>
        <v>0</v>
      </c>
      <c r="M134" s="8">
        <f t="shared" si="68"/>
        <v>0</v>
      </c>
      <c r="N134" s="8">
        <f t="shared" si="68"/>
        <v>0</v>
      </c>
      <c r="O134" s="8">
        <f t="shared" si="68"/>
        <v>0</v>
      </c>
      <c r="P134" s="8">
        <f t="shared" si="68"/>
        <v>0</v>
      </c>
      <c r="Q134" s="8">
        <f t="shared" si="68"/>
        <v>0</v>
      </c>
      <c r="R134" s="8">
        <f t="shared" si="68"/>
        <v>2.3231000000000108</v>
      </c>
      <c r="S134" s="8">
        <f t="shared" si="68"/>
        <v>2.049199999999999</v>
      </c>
      <c r="T134" s="8">
        <f t="shared" si="68"/>
        <v>2.2472999999999956</v>
      </c>
      <c r="U134" s="8">
        <f t="shared" si="68"/>
        <v>2.2834000000000003</v>
      </c>
      <c r="V134" s="8">
        <f t="shared" si="68"/>
        <v>0.64159999999998263</v>
      </c>
      <c r="W134" s="8">
        <f t="shared" si="68"/>
        <v>1.6567020399918988</v>
      </c>
    </row>
    <row r="135" spans="1:23" x14ac:dyDescent="0.25">
      <c r="A135" s="9" t="s">
        <v>67</v>
      </c>
      <c r="B135" s="8">
        <f t="shared" ref="B135:W135" si="69">SUM(B37:B41)-B88</f>
        <v>-1.0708495601363666E-6</v>
      </c>
      <c r="C135" s="8">
        <f t="shared" si="69"/>
        <v>-1.4542870694356225E-6</v>
      </c>
      <c r="D135" s="8">
        <f t="shared" si="69"/>
        <v>-2.0934859499277536E-6</v>
      </c>
      <c r="E135" s="8">
        <f t="shared" si="69"/>
        <v>2.4958525290941225E-6</v>
      </c>
      <c r="F135" s="8">
        <f t="shared" si="69"/>
        <v>-3.8031691325102202E-6</v>
      </c>
      <c r="G135" s="8">
        <f t="shared" si="69"/>
        <v>-3.3458666095498302E-6</v>
      </c>
      <c r="H135" s="8">
        <f t="shared" si="69"/>
        <v>3.8276244040957863E-7</v>
      </c>
      <c r="I135" s="8">
        <f t="shared" si="69"/>
        <v>-4.334052707832825E-6</v>
      </c>
      <c r="J135" s="8">
        <f t="shared" si="69"/>
        <v>2.0829195825911029E-6</v>
      </c>
      <c r="K135" s="8">
        <f t="shared" si="69"/>
        <v>-3.0668609340978037E-7</v>
      </c>
      <c r="L135" s="8">
        <f t="shared" si="69"/>
        <v>2.8432782315235272E-6</v>
      </c>
      <c r="M135" s="8">
        <f t="shared" si="69"/>
        <v>3.6959546889647754E-6</v>
      </c>
      <c r="N135" s="8">
        <f t="shared" si="69"/>
        <v>-2.0367050801439746E-6</v>
      </c>
      <c r="O135" s="8">
        <f t="shared" si="69"/>
        <v>2.9405837089768738E-6</v>
      </c>
      <c r="P135" s="8">
        <f t="shared" si="69"/>
        <v>5.948816585998884E-7</v>
      </c>
      <c r="Q135" s="8">
        <f t="shared" si="69"/>
        <v>2.5677477388796888E-6</v>
      </c>
      <c r="R135" s="8">
        <f t="shared" si="69"/>
        <v>-4.1732043207787228E-6</v>
      </c>
      <c r="S135" s="8">
        <f t="shared" si="69"/>
        <v>3.7384914506333189E-6</v>
      </c>
      <c r="T135" s="8">
        <f t="shared" si="69"/>
        <v>-4.5548875959866564E-7</v>
      </c>
      <c r="U135" s="8">
        <f t="shared" si="69"/>
        <v>2.7339501045275938E-6</v>
      </c>
      <c r="V135" s="8">
        <f t="shared" si="69"/>
        <v>-1.6963677182957326E-6</v>
      </c>
      <c r="W135" s="8">
        <f t="shared" si="69"/>
        <v>-3.4515755658048874E-6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-5.1951506399999694</v>
      </c>
      <c r="C139" s="16">
        <f t="shared" ref="C139:W139" si="73">SUM(C140:C141)</f>
        <v>-5.6337690800001106</v>
      </c>
      <c r="D139" s="16">
        <f t="shared" si="73"/>
        <v>-6.1207262799999462</v>
      </c>
      <c r="E139" s="16">
        <f t="shared" si="73"/>
        <v>-6.3704982799997927</v>
      </c>
      <c r="F139" s="16">
        <f t="shared" si="73"/>
        <v>-6.9593282400004322</v>
      </c>
      <c r="G139" s="16">
        <f t="shared" si="73"/>
        <v>-7.0440310799999413</v>
      </c>
      <c r="H139" s="16">
        <f t="shared" si="73"/>
        <v>-6.5855324400001072</v>
      </c>
      <c r="I139" s="16">
        <f t="shared" si="73"/>
        <v>-7.1135093999998764</v>
      </c>
      <c r="J139" s="16">
        <f t="shared" si="73"/>
        <v>-7.1519110000001671</v>
      </c>
      <c r="K139" s="16">
        <f t="shared" si="73"/>
        <v>-7.1835153600001904</v>
      </c>
      <c r="L139" s="16">
        <f t="shared" si="73"/>
        <v>-7.0563658400001179</v>
      </c>
      <c r="M139" s="16">
        <f t="shared" si="73"/>
        <v>-6.601727200000135</v>
      </c>
      <c r="N139" s="16">
        <f t="shared" si="73"/>
        <v>-6.1101087199999533</v>
      </c>
      <c r="O139" s="16">
        <f t="shared" si="73"/>
        <v>-6.1503248800002162</v>
      </c>
      <c r="P139" s="16">
        <f t="shared" si="73"/>
        <v>-6.6802548000000321</v>
      </c>
      <c r="Q139" s="16">
        <f t="shared" si="73"/>
        <v>-7.537092320000002</v>
      </c>
      <c r="R139" s="16">
        <f t="shared" si="73"/>
        <v>-8.3734526800005842</v>
      </c>
      <c r="S139" s="16">
        <f t="shared" si="73"/>
        <v>-9.4797673600003645</v>
      </c>
      <c r="T139" s="16">
        <f t="shared" si="73"/>
        <v>-10.154468240000222</v>
      </c>
      <c r="U139" s="16">
        <f t="shared" si="73"/>
        <v>-9.9456697999999975</v>
      </c>
      <c r="V139" s="16">
        <f t="shared" si="73"/>
        <v>-9.0877050399998147</v>
      </c>
      <c r="W139" s="16">
        <f t="shared" si="73"/>
        <v>-10.364777480000001</v>
      </c>
    </row>
    <row r="140" spans="1:23" x14ac:dyDescent="0.25">
      <c r="A140" s="9" t="s">
        <v>73</v>
      </c>
      <c r="B140" s="8">
        <f t="shared" ref="B140:W140" si="74">B46-B93</f>
        <v>-5.2998806399999694</v>
      </c>
      <c r="C140" s="8">
        <f t="shared" si="74"/>
        <v>-5.738769080000111</v>
      </c>
      <c r="D140" s="8">
        <f t="shared" si="74"/>
        <v>-6.229216279999946</v>
      </c>
      <c r="E140" s="8">
        <f t="shared" si="74"/>
        <v>-6.4810782799997924</v>
      </c>
      <c r="F140" s="8">
        <f t="shared" si="74"/>
        <v>-7.0685282400004326</v>
      </c>
      <c r="G140" s="8">
        <f t="shared" si="74"/>
        <v>-7.1839010799999414</v>
      </c>
      <c r="H140" s="8">
        <f t="shared" si="74"/>
        <v>-6.7287524400001075</v>
      </c>
      <c r="I140" s="8">
        <f t="shared" si="74"/>
        <v>-7.2336493999998766</v>
      </c>
      <c r="J140" s="8">
        <f t="shared" si="74"/>
        <v>-7.2843810000001668</v>
      </c>
      <c r="K140" s="8">
        <f t="shared" si="74"/>
        <v>-7.2849353600001905</v>
      </c>
      <c r="L140" s="8">
        <f t="shared" si="74"/>
        <v>-7.1606558400001177</v>
      </c>
      <c r="M140" s="8">
        <f t="shared" si="74"/>
        <v>-6.6916972000001351</v>
      </c>
      <c r="N140" s="8">
        <f t="shared" si="74"/>
        <v>-6.1774787199999537</v>
      </c>
      <c r="O140" s="8">
        <f t="shared" si="74"/>
        <v>-6.2079548800002158</v>
      </c>
      <c r="P140" s="8">
        <f t="shared" si="74"/>
        <v>-6.7430348000000322</v>
      </c>
      <c r="Q140" s="8">
        <f t="shared" si="74"/>
        <v>-7.597362320000002</v>
      </c>
      <c r="R140" s="8">
        <f t="shared" si="74"/>
        <v>-8.4371226800005843</v>
      </c>
      <c r="S140" s="8">
        <f t="shared" si="74"/>
        <v>-9.5518873600003644</v>
      </c>
      <c r="T140" s="8">
        <f t="shared" si="74"/>
        <v>-10.219908240000223</v>
      </c>
      <c r="U140" s="8">
        <f t="shared" si="74"/>
        <v>-10.002639799999997</v>
      </c>
      <c r="V140" s="8">
        <f t="shared" si="74"/>
        <v>-9.0999150399998143</v>
      </c>
      <c r="W140" s="8">
        <f t="shared" si="74"/>
        <v>-10.377537480000001</v>
      </c>
    </row>
    <row r="141" spans="1:23" x14ac:dyDescent="0.25">
      <c r="A141" s="11" t="s">
        <v>74</v>
      </c>
      <c r="B141" s="12">
        <f t="shared" ref="B141:W141" si="75">B47-B94</f>
        <v>0.10473</v>
      </c>
      <c r="C141" s="12">
        <f t="shared" si="75"/>
        <v>0.105</v>
      </c>
      <c r="D141" s="12">
        <f t="shared" si="75"/>
        <v>0.10849</v>
      </c>
      <c r="E141" s="12">
        <f t="shared" si="75"/>
        <v>0.11058</v>
      </c>
      <c r="F141" s="12">
        <f t="shared" si="75"/>
        <v>0.10920000000000001</v>
      </c>
      <c r="G141" s="12">
        <f t="shared" si="75"/>
        <v>0.13986999999999999</v>
      </c>
      <c r="H141" s="12">
        <f t="shared" si="75"/>
        <v>0.14321999999999999</v>
      </c>
      <c r="I141" s="12">
        <f t="shared" si="75"/>
        <v>0.12014</v>
      </c>
      <c r="J141" s="12">
        <f t="shared" si="75"/>
        <v>0.13247</v>
      </c>
      <c r="K141" s="12">
        <f t="shared" si="75"/>
        <v>0.10142</v>
      </c>
      <c r="L141" s="12">
        <f t="shared" si="75"/>
        <v>0.10428999999999999</v>
      </c>
      <c r="M141" s="12">
        <f t="shared" si="75"/>
        <v>8.9969999999999994E-2</v>
      </c>
      <c r="N141" s="12">
        <f t="shared" si="75"/>
        <v>6.7369999999999999E-2</v>
      </c>
      <c r="O141" s="12">
        <f t="shared" si="75"/>
        <v>5.7630000000000001E-2</v>
      </c>
      <c r="P141" s="12">
        <f t="shared" si="75"/>
        <v>6.2780000000000002E-2</v>
      </c>
      <c r="Q141" s="12">
        <f t="shared" si="75"/>
        <v>6.0269999999999997E-2</v>
      </c>
      <c r="R141" s="12">
        <f t="shared" si="75"/>
        <v>6.3670000000000004E-2</v>
      </c>
      <c r="S141" s="12">
        <f t="shared" si="75"/>
        <v>7.2120000000000004E-2</v>
      </c>
      <c r="T141" s="12">
        <f t="shared" si="75"/>
        <v>6.5439999999999998E-2</v>
      </c>
      <c r="U141" s="12">
        <f t="shared" si="75"/>
        <v>5.697E-2</v>
      </c>
      <c r="V141" s="12">
        <f t="shared" si="75"/>
        <v>1.221E-2</v>
      </c>
      <c r="W141" s="12">
        <f t="shared" si="75"/>
        <v>1.2760000000000001E-2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19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7188.9668600000005</v>
      </c>
      <c r="C3" s="5">
        <f t="shared" ref="C3:W3" si="0">SUM(C4,C33,C42,C43,C44,C45)</f>
        <v>8200.8488799999996</v>
      </c>
      <c r="D3" s="5">
        <f t="shared" si="0"/>
        <v>8261.9434700000002</v>
      </c>
      <c r="E3" s="5">
        <f t="shared" si="0"/>
        <v>8448.0038600000025</v>
      </c>
      <c r="F3" s="5">
        <f t="shared" si="0"/>
        <v>8526.3032900000017</v>
      </c>
      <c r="G3" s="5">
        <f t="shared" si="0"/>
        <v>8823.0945500000016</v>
      </c>
      <c r="H3" s="5">
        <f t="shared" si="0"/>
        <v>9142.19787</v>
      </c>
      <c r="I3" s="5">
        <f t="shared" si="0"/>
        <v>9454.1002099999987</v>
      </c>
      <c r="J3" s="5">
        <f t="shared" si="0"/>
        <v>9154.6063300000023</v>
      </c>
      <c r="K3" s="5">
        <f t="shared" si="0"/>
        <v>8646.2395500000002</v>
      </c>
      <c r="L3" s="5">
        <f t="shared" si="0"/>
        <v>9718.4193099999993</v>
      </c>
      <c r="M3" s="5">
        <f t="shared" si="0"/>
        <v>8856.5190700000003</v>
      </c>
      <c r="N3" s="5">
        <f t="shared" si="0"/>
        <v>8652.3207199999997</v>
      </c>
      <c r="O3" s="5">
        <f t="shared" si="0"/>
        <v>8493.8744699999988</v>
      </c>
      <c r="P3" s="5">
        <f t="shared" si="0"/>
        <v>8250.5373099999979</v>
      </c>
      <c r="Q3" s="5">
        <f t="shared" si="0"/>
        <v>8402.2835300000006</v>
      </c>
      <c r="R3" s="5">
        <f t="shared" si="0"/>
        <v>8587.3681800000013</v>
      </c>
      <c r="S3" s="5">
        <f t="shared" si="0"/>
        <v>8470.681700000001</v>
      </c>
      <c r="T3" s="5">
        <f t="shared" si="0"/>
        <v>8450.0205600000008</v>
      </c>
      <c r="U3" s="5">
        <f t="shared" si="0"/>
        <v>9052.1198299999996</v>
      </c>
      <c r="V3" s="5">
        <f t="shared" si="0"/>
        <v>7826.3066800000006</v>
      </c>
      <c r="W3" s="5">
        <f t="shared" si="0"/>
        <v>8151.6953000000012</v>
      </c>
    </row>
    <row r="4" spans="1:23" x14ac:dyDescent="0.25">
      <c r="A4" s="13" t="s">
        <v>115</v>
      </c>
      <c r="B4" s="14">
        <f>SUM(B5,B31,B32)</f>
        <v>6857.8080599999994</v>
      </c>
      <c r="C4" s="14">
        <f t="shared" ref="C4:W4" si="1">SUM(C5,C31,C32)</f>
        <v>7254.0013799999997</v>
      </c>
      <c r="D4" s="14">
        <f t="shared" si="1"/>
        <v>7253.0844699999998</v>
      </c>
      <c r="E4" s="14">
        <f t="shared" si="1"/>
        <v>7438.3124900000012</v>
      </c>
      <c r="F4" s="14">
        <f t="shared" si="1"/>
        <v>7449.4751500000002</v>
      </c>
      <c r="G4" s="14">
        <f t="shared" si="1"/>
        <v>7549.3559300000006</v>
      </c>
      <c r="H4" s="14">
        <f t="shared" si="1"/>
        <v>8023.1060999999991</v>
      </c>
      <c r="I4" s="14">
        <f t="shared" si="1"/>
        <v>8347.5440199999994</v>
      </c>
      <c r="J4" s="14">
        <f t="shared" si="1"/>
        <v>7922.2392200000013</v>
      </c>
      <c r="K4" s="14">
        <f t="shared" si="1"/>
        <v>7192.1220600000006</v>
      </c>
      <c r="L4" s="14">
        <f t="shared" si="1"/>
        <v>8024.5151799999994</v>
      </c>
      <c r="M4" s="14">
        <f t="shared" si="1"/>
        <v>7179.7019899999996</v>
      </c>
      <c r="N4" s="14">
        <f t="shared" si="1"/>
        <v>6827.0175200000003</v>
      </c>
      <c r="O4" s="14">
        <f t="shared" si="1"/>
        <v>6744.8643999999986</v>
      </c>
      <c r="P4" s="14">
        <f t="shared" si="1"/>
        <v>6541.449959999999</v>
      </c>
      <c r="Q4" s="14">
        <f t="shared" si="1"/>
        <v>6714.0443800000003</v>
      </c>
      <c r="R4" s="14">
        <f t="shared" si="1"/>
        <v>6778.2104800000006</v>
      </c>
      <c r="S4" s="14">
        <f t="shared" si="1"/>
        <v>6695.3885500000006</v>
      </c>
      <c r="T4" s="14">
        <f t="shared" si="1"/>
        <v>7199.0299200000009</v>
      </c>
      <c r="U4" s="14">
        <f t="shared" si="1"/>
        <v>6975.7075999999997</v>
      </c>
      <c r="V4" s="14">
        <f t="shared" si="1"/>
        <v>6320.0042700000004</v>
      </c>
      <c r="W4" s="14">
        <f t="shared" si="1"/>
        <v>6554.1745000000001</v>
      </c>
    </row>
    <row r="5" spans="1:23" x14ac:dyDescent="0.25">
      <c r="A5" s="9" t="s">
        <v>116</v>
      </c>
      <c r="B5" s="8">
        <f>SUM(B6,B10,B18,B24,B28)</f>
        <v>6857.8010699999995</v>
      </c>
      <c r="C5" s="8">
        <f t="shared" ref="C5:W5" si="2">SUM(C6,C10,C18,C24,C28)</f>
        <v>7253.99413</v>
      </c>
      <c r="D5" s="8">
        <f t="shared" si="2"/>
        <v>7253.0770499999999</v>
      </c>
      <c r="E5" s="8">
        <f t="shared" si="2"/>
        <v>7438.3069600000008</v>
      </c>
      <c r="F5" s="8">
        <f t="shared" si="2"/>
        <v>7449.4696800000002</v>
      </c>
      <c r="G5" s="8">
        <f t="shared" si="2"/>
        <v>7549.3497500000003</v>
      </c>
      <c r="H5" s="8">
        <f t="shared" si="2"/>
        <v>8023.1016699999991</v>
      </c>
      <c r="I5" s="8">
        <f t="shared" si="2"/>
        <v>8347.5394699999997</v>
      </c>
      <c r="J5" s="8">
        <f t="shared" si="2"/>
        <v>7922.234550000001</v>
      </c>
      <c r="K5" s="8">
        <f t="shared" si="2"/>
        <v>7192.1176400000004</v>
      </c>
      <c r="L5" s="8">
        <f t="shared" si="2"/>
        <v>8024.5109299999995</v>
      </c>
      <c r="M5" s="8">
        <f t="shared" si="2"/>
        <v>7179.6965899999996</v>
      </c>
      <c r="N5" s="8">
        <f t="shared" si="2"/>
        <v>6827.0126600000003</v>
      </c>
      <c r="O5" s="8">
        <f t="shared" si="2"/>
        <v>6744.8564099999985</v>
      </c>
      <c r="P5" s="8">
        <f t="shared" si="2"/>
        <v>6541.4361999999992</v>
      </c>
      <c r="Q5" s="8">
        <f t="shared" si="2"/>
        <v>6714.0314400000007</v>
      </c>
      <c r="R5" s="8">
        <f t="shared" si="2"/>
        <v>6778.198620000001</v>
      </c>
      <c r="S5" s="8">
        <f t="shared" si="2"/>
        <v>6695.3728700000001</v>
      </c>
      <c r="T5" s="8">
        <f t="shared" si="2"/>
        <v>7199.020590000001</v>
      </c>
      <c r="U5" s="8">
        <f t="shared" si="2"/>
        <v>6975.6974300000002</v>
      </c>
      <c r="V5" s="8">
        <f t="shared" si="2"/>
        <v>6319.9931800000004</v>
      </c>
      <c r="W5" s="8">
        <f t="shared" si="2"/>
        <v>6554.1636799999997</v>
      </c>
    </row>
    <row r="6" spans="1:23" x14ac:dyDescent="0.25">
      <c r="A6" s="15" t="s">
        <v>117</v>
      </c>
      <c r="B6" s="16">
        <f>SUM(B7:B9)</f>
        <v>2491.0028399999997</v>
      </c>
      <c r="C6" s="16">
        <f t="shared" ref="C6:W6" si="3">SUM(C7:C9)</f>
        <v>2435.8629100000003</v>
      </c>
      <c r="D6" s="16">
        <f t="shared" si="3"/>
        <v>2331.21117</v>
      </c>
      <c r="E6" s="16">
        <f t="shared" si="3"/>
        <v>2259.7474100000004</v>
      </c>
      <c r="F6" s="16">
        <f t="shared" si="3"/>
        <v>2068.3037599999998</v>
      </c>
      <c r="G6" s="16">
        <f t="shared" si="3"/>
        <v>2058.1277299999997</v>
      </c>
      <c r="H6" s="16">
        <f t="shared" si="3"/>
        <v>2084.6829200000002</v>
      </c>
      <c r="I6" s="16">
        <f t="shared" si="3"/>
        <v>1954.74011</v>
      </c>
      <c r="J6" s="16">
        <f t="shared" si="3"/>
        <v>1927.06864</v>
      </c>
      <c r="K6" s="16">
        <f t="shared" si="3"/>
        <v>1877.07106</v>
      </c>
      <c r="L6" s="16">
        <f t="shared" si="3"/>
        <v>2260.90094</v>
      </c>
      <c r="M6" s="16">
        <f t="shared" si="3"/>
        <v>2081.8049500000002</v>
      </c>
      <c r="N6" s="16">
        <f t="shared" si="3"/>
        <v>1864.41265</v>
      </c>
      <c r="O6" s="16">
        <f t="shared" si="3"/>
        <v>1929.18022</v>
      </c>
      <c r="P6" s="16">
        <f t="shared" si="3"/>
        <v>1670.10385</v>
      </c>
      <c r="Q6" s="16">
        <f t="shared" si="3"/>
        <v>1746.41544</v>
      </c>
      <c r="R6" s="16">
        <f t="shared" si="3"/>
        <v>1821.8996999999999</v>
      </c>
      <c r="S6" s="16">
        <f t="shared" si="3"/>
        <v>1510.68298</v>
      </c>
      <c r="T6" s="16">
        <f t="shared" si="3"/>
        <v>1893.3201799999999</v>
      </c>
      <c r="U6" s="16">
        <f t="shared" si="3"/>
        <v>1783.08926</v>
      </c>
      <c r="V6" s="16">
        <f t="shared" si="3"/>
        <v>1328.8080599999998</v>
      </c>
      <c r="W6" s="16">
        <f t="shared" si="3"/>
        <v>1391.8369399999999</v>
      </c>
    </row>
    <row r="7" spans="1:23" x14ac:dyDescent="0.25">
      <c r="A7" s="10" t="s">
        <v>118</v>
      </c>
      <c r="B7" s="8">
        <v>2291.9364099999998</v>
      </c>
      <c r="C7" s="8">
        <v>2363.2663200000002</v>
      </c>
      <c r="D7" s="8">
        <v>2269.4894300000001</v>
      </c>
      <c r="E7" s="8">
        <v>2197.4041900000002</v>
      </c>
      <c r="F7" s="8">
        <v>2002.9362599999999</v>
      </c>
      <c r="G7" s="8">
        <v>1991.7222099999999</v>
      </c>
      <c r="H7" s="8">
        <v>2015.58556</v>
      </c>
      <c r="I7" s="8">
        <v>1909.39723</v>
      </c>
      <c r="J7" s="8">
        <v>1866.50576</v>
      </c>
      <c r="K7" s="8">
        <v>1837.2402099999999</v>
      </c>
      <c r="L7" s="8">
        <v>2196.4023299999999</v>
      </c>
      <c r="M7" s="8">
        <v>2010.4035200000001</v>
      </c>
      <c r="N7" s="8">
        <v>1797.57945</v>
      </c>
      <c r="O7" s="8">
        <v>1859.4899800000001</v>
      </c>
      <c r="P7" s="8">
        <v>1603.45092</v>
      </c>
      <c r="Q7" s="8">
        <v>1690.04242</v>
      </c>
      <c r="R7" s="8">
        <v>1773.5696</v>
      </c>
      <c r="S7" s="8">
        <v>1464.91146</v>
      </c>
      <c r="T7" s="8">
        <v>1841.7051899999999</v>
      </c>
      <c r="U7" s="8">
        <v>1719.5283400000001</v>
      </c>
      <c r="V7" s="8">
        <v>1280.3715199999999</v>
      </c>
      <c r="W7" s="8">
        <v>1338.94409</v>
      </c>
    </row>
    <row r="8" spans="1:23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 x14ac:dyDescent="0.25">
      <c r="A9" s="10" t="s">
        <v>120</v>
      </c>
      <c r="B9" s="8">
        <v>199.06643</v>
      </c>
      <c r="C9" s="8">
        <v>72.596590000000006</v>
      </c>
      <c r="D9" s="8">
        <v>61.721739999999997</v>
      </c>
      <c r="E9" s="8">
        <v>62.343220000000002</v>
      </c>
      <c r="F9" s="8">
        <v>65.367500000000007</v>
      </c>
      <c r="G9" s="8">
        <v>66.405519999999996</v>
      </c>
      <c r="H9" s="8">
        <v>69.097359999999995</v>
      </c>
      <c r="I9" s="8">
        <v>45.342880000000001</v>
      </c>
      <c r="J9" s="8">
        <v>60.56288</v>
      </c>
      <c r="K9" s="8">
        <v>39.830849999999998</v>
      </c>
      <c r="L9" s="8">
        <v>64.498609999999999</v>
      </c>
      <c r="M9" s="8">
        <v>71.401430000000005</v>
      </c>
      <c r="N9" s="8">
        <v>66.833200000000005</v>
      </c>
      <c r="O9" s="8">
        <v>69.690240000000003</v>
      </c>
      <c r="P9" s="8">
        <v>66.652929999999998</v>
      </c>
      <c r="Q9" s="8">
        <v>56.373019999999997</v>
      </c>
      <c r="R9" s="8">
        <v>48.330100000000002</v>
      </c>
      <c r="S9" s="8">
        <v>45.771520000000002</v>
      </c>
      <c r="T9" s="8">
        <v>51.614989999999999</v>
      </c>
      <c r="U9" s="8">
        <v>63.560920000000003</v>
      </c>
      <c r="V9" s="8">
        <v>48.436540000000001</v>
      </c>
      <c r="W9" s="8">
        <v>52.892850000000003</v>
      </c>
    </row>
    <row r="10" spans="1:23" x14ac:dyDescent="0.25">
      <c r="A10" s="15" t="s">
        <v>121</v>
      </c>
      <c r="B10" s="16">
        <f>SUM(B11:B17)</f>
        <v>1156.54675</v>
      </c>
      <c r="C10" s="16">
        <f t="shared" ref="C10:W10" si="4">SUM(C11:C17)</f>
        <v>1055.2024999999999</v>
      </c>
      <c r="D10" s="16">
        <f t="shared" si="4"/>
        <v>1104.56258</v>
      </c>
      <c r="E10" s="16">
        <f t="shared" si="4"/>
        <v>1123.7069899999999</v>
      </c>
      <c r="F10" s="16">
        <f t="shared" si="4"/>
        <v>1137.16668</v>
      </c>
      <c r="G10" s="16">
        <f t="shared" si="4"/>
        <v>1143.58753</v>
      </c>
      <c r="H10" s="16">
        <f t="shared" si="4"/>
        <v>1214.7458900000001</v>
      </c>
      <c r="I10" s="16">
        <f t="shared" si="4"/>
        <v>1209.4521200000001</v>
      </c>
      <c r="J10" s="16">
        <f t="shared" si="4"/>
        <v>1102.3765600000002</v>
      </c>
      <c r="K10" s="16">
        <f t="shared" si="4"/>
        <v>875.56660000000011</v>
      </c>
      <c r="L10" s="16">
        <f t="shared" si="4"/>
        <v>1073.70965</v>
      </c>
      <c r="M10" s="16">
        <f t="shared" si="4"/>
        <v>872.49177999999995</v>
      </c>
      <c r="N10" s="16">
        <f t="shared" si="4"/>
        <v>917.05880000000002</v>
      </c>
      <c r="O10" s="16">
        <f t="shared" si="4"/>
        <v>761.62905000000001</v>
      </c>
      <c r="P10" s="16">
        <f t="shared" si="4"/>
        <v>691.28623000000005</v>
      </c>
      <c r="Q10" s="16">
        <f t="shared" si="4"/>
        <v>640.33501999999999</v>
      </c>
      <c r="R10" s="16">
        <f t="shared" si="4"/>
        <v>576.87373000000002</v>
      </c>
      <c r="S10" s="16">
        <f t="shared" si="4"/>
        <v>619.24828000000002</v>
      </c>
      <c r="T10" s="16">
        <f t="shared" si="4"/>
        <v>704.20803000000001</v>
      </c>
      <c r="U10" s="16">
        <f t="shared" si="4"/>
        <v>625.85298999999998</v>
      </c>
      <c r="V10" s="16">
        <f t="shared" si="4"/>
        <v>607.88238999999999</v>
      </c>
      <c r="W10" s="16">
        <f t="shared" si="4"/>
        <v>604.43720999999994</v>
      </c>
    </row>
    <row r="11" spans="1:23" x14ac:dyDescent="0.25">
      <c r="A11" s="10" t="s">
        <v>122</v>
      </c>
      <c r="B11" s="8">
        <v>301.25450000000001</v>
      </c>
      <c r="C11" s="8">
        <v>305.25925000000001</v>
      </c>
      <c r="D11" s="8">
        <v>287.32441999999998</v>
      </c>
      <c r="E11" s="8">
        <v>290.92917999999997</v>
      </c>
      <c r="F11" s="8">
        <v>297.21980000000002</v>
      </c>
      <c r="G11" s="8">
        <v>277.84228999999999</v>
      </c>
      <c r="H11" s="8">
        <v>298.50590999999997</v>
      </c>
      <c r="I11" s="8">
        <v>299.47473000000002</v>
      </c>
      <c r="J11" s="8">
        <v>279.96084000000002</v>
      </c>
      <c r="K11" s="8">
        <v>247.23781</v>
      </c>
      <c r="L11" s="8">
        <v>289.21204</v>
      </c>
      <c r="M11" s="8">
        <v>68.035160000000005</v>
      </c>
      <c r="N11" s="8">
        <v>97.932509999999994</v>
      </c>
      <c r="O11" s="8">
        <v>33.166409999999999</v>
      </c>
      <c r="P11" s="8">
        <v>0.70911999999999997</v>
      </c>
      <c r="Q11" s="8">
        <v>22.1797</v>
      </c>
      <c r="R11" s="8">
        <v>2.5575100000000002</v>
      </c>
      <c r="S11" s="8">
        <v>0.35970000000000002</v>
      </c>
      <c r="T11" s="8">
        <v>0.24834000000000001</v>
      </c>
      <c r="U11" s="8">
        <v>0.33338000000000001</v>
      </c>
      <c r="V11" s="8">
        <v>0.38823999999999997</v>
      </c>
      <c r="W11" s="8">
        <v>0.44413999999999998</v>
      </c>
    </row>
    <row r="12" spans="1:23" x14ac:dyDescent="0.25">
      <c r="A12" s="10" t="s">
        <v>123</v>
      </c>
      <c r="B12" s="8">
        <v>9.3521699999999992</v>
      </c>
      <c r="C12" s="8">
        <v>10.55817</v>
      </c>
      <c r="D12" s="8">
        <v>14.95693</v>
      </c>
      <c r="E12" s="8">
        <v>16.765699999999999</v>
      </c>
      <c r="F12" s="8">
        <v>14.94398</v>
      </c>
      <c r="G12" s="8">
        <v>11.270989999999999</v>
      </c>
      <c r="H12" s="8">
        <v>11.32189</v>
      </c>
      <c r="I12" s="8">
        <v>11.171989999999999</v>
      </c>
      <c r="J12" s="8">
        <v>7.4434399999999998</v>
      </c>
      <c r="K12" s="8">
        <v>5.6183699999999996</v>
      </c>
      <c r="L12" s="8">
        <v>7.4947600000000003</v>
      </c>
      <c r="M12" s="8">
        <v>9.5128799999999991</v>
      </c>
      <c r="N12" s="8">
        <v>9.4013000000000009</v>
      </c>
      <c r="O12" s="8">
        <v>7.5208300000000001</v>
      </c>
      <c r="P12" s="8">
        <v>3.92746</v>
      </c>
      <c r="Q12" s="8">
        <v>3.3743300000000001</v>
      </c>
      <c r="R12" s="8">
        <v>2.0980699999999999</v>
      </c>
      <c r="S12" s="8">
        <v>1.4453199999999999</v>
      </c>
      <c r="T12" s="8">
        <v>1.4851799999999999</v>
      </c>
      <c r="U12" s="8">
        <v>1.3745099999999999</v>
      </c>
      <c r="V12" s="8">
        <v>0.77646999999999999</v>
      </c>
      <c r="W12" s="8">
        <v>1.2069000000000001</v>
      </c>
    </row>
    <row r="13" spans="1:23" x14ac:dyDescent="0.25">
      <c r="A13" s="10" t="s">
        <v>124</v>
      </c>
      <c r="B13" s="8">
        <v>27.09524</v>
      </c>
      <c r="C13" s="8">
        <v>27.481750000000002</v>
      </c>
      <c r="D13" s="8">
        <v>27.990020000000001</v>
      </c>
      <c r="E13" s="8">
        <v>26.553560000000001</v>
      </c>
      <c r="F13" s="8">
        <v>22.49099</v>
      </c>
      <c r="G13" s="8">
        <v>24.575089999999999</v>
      </c>
      <c r="H13" s="8">
        <v>26.673400000000001</v>
      </c>
      <c r="I13" s="8">
        <v>21.16001</v>
      </c>
      <c r="J13" s="8">
        <v>36.882669999999997</v>
      </c>
      <c r="K13" s="8">
        <v>31.19098</v>
      </c>
      <c r="L13" s="8">
        <v>34.334159999999997</v>
      </c>
      <c r="M13" s="8">
        <v>25.404330000000002</v>
      </c>
      <c r="N13" s="8">
        <v>29.150259999999999</v>
      </c>
      <c r="O13" s="8">
        <v>31.698550000000001</v>
      </c>
      <c r="P13" s="8">
        <v>27.430589999999999</v>
      </c>
      <c r="Q13" s="8">
        <v>26.750129999999999</v>
      </c>
      <c r="R13" s="8">
        <v>29.6525</v>
      </c>
      <c r="S13" s="8">
        <v>34.036909999999999</v>
      </c>
      <c r="T13" s="8">
        <v>38.38147</v>
      </c>
      <c r="U13" s="8">
        <v>26.73068</v>
      </c>
      <c r="V13" s="8">
        <v>23.879539999999999</v>
      </c>
      <c r="W13" s="8">
        <v>30.137260000000001</v>
      </c>
    </row>
    <row r="14" spans="1:23" x14ac:dyDescent="0.25">
      <c r="A14" s="10" t="s">
        <v>125</v>
      </c>
      <c r="B14" s="8">
        <v>5.6224400000000001</v>
      </c>
      <c r="C14" s="8">
        <v>10.066750000000001</v>
      </c>
      <c r="D14" s="8">
        <v>10.015549999999999</v>
      </c>
      <c r="E14" s="8">
        <v>11.77261</v>
      </c>
      <c r="F14" s="8">
        <v>11.726929999999999</v>
      </c>
      <c r="G14" s="8">
        <v>13.666980000000001</v>
      </c>
      <c r="H14" s="8">
        <v>15.50759</v>
      </c>
      <c r="I14" s="8">
        <v>11.171989999999999</v>
      </c>
      <c r="J14" s="8">
        <v>11.16516</v>
      </c>
      <c r="K14" s="8">
        <v>5.6183699999999996</v>
      </c>
      <c r="L14" s="8">
        <v>5.6071900000000001</v>
      </c>
      <c r="M14" s="8">
        <v>5.6059400000000004</v>
      </c>
      <c r="N14" s="8">
        <v>3.7672099999999999</v>
      </c>
      <c r="O14" s="8">
        <v>5.6133800000000003</v>
      </c>
      <c r="P14" s="8">
        <v>5.54216</v>
      </c>
      <c r="Q14" s="8">
        <v>5.4408300000000001</v>
      </c>
      <c r="R14" s="8">
        <v>5.1289699999999998</v>
      </c>
      <c r="S14" s="8">
        <v>6.0878800000000002</v>
      </c>
      <c r="T14" s="8">
        <v>6.1316199999999998</v>
      </c>
      <c r="U14" s="8">
        <v>5.5295399999999999</v>
      </c>
      <c r="V14" s="8">
        <v>4.63253</v>
      </c>
      <c r="W14" s="8">
        <v>5.7544899999999997</v>
      </c>
    </row>
    <row r="15" spans="1:23" x14ac:dyDescent="0.25">
      <c r="A15" s="10" t="s">
        <v>126</v>
      </c>
      <c r="B15" s="8">
        <v>345.02102000000002</v>
      </c>
      <c r="C15" s="8">
        <v>257.99754999999999</v>
      </c>
      <c r="D15" s="8">
        <v>266.61529999999999</v>
      </c>
      <c r="E15" s="8">
        <v>228.12083000000001</v>
      </c>
      <c r="F15" s="8">
        <v>236.6113</v>
      </c>
      <c r="G15" s="8">
        <v>240.67475999999999</v>
      </c>
      <c r="H15" s="8">
        <v>246.7938</v>
      </c>
      <c r="I15" s="8">
        <v>199.14204000000001</v>
      </c>
      <c r="J15" s="8">
        <v>160.95783</v>
      </c>
      <c r="K15" s="8">
        <v>142.05726999999999</v>
      </c>
      <c r="L15" s="8">
        <v>143.42063999999999</v>
      </c>
      <c r="M15" s="8">
        <v>131.4546</v>
      </c>
      <c r="N15" s="8">
        <v>132.74753999999999</v>
      </c>
      <c r="O15" s="8">
        <v>123.83857999999999</v>
      </c>
      <c r="P15" s="8">
        <v>113.76008</v>
      </c>
      <c r="Q15" s="8">
        <v>103.23139</v>
      </c>
      <c r="R15" s="8">
        <v>100.50702</v>
      </c>
      <c r="S15" s="8">
        <v>90.735399999999998</v>
      </c>
      <c r="T15" s="8">
        <v>91.222629999999995</v>
      </c>
      <c r="U15" s="8">
        <v>88.754270000000005</v>
      </c>
      <c r="V15" s="8">
        <v>87.872519999999994</v>
      </c>
      <c r="W15" s="8">
        <v>93.376549999999995</v>
      </c>
    </row>
    <row r="16" spans="1:23" x14ac:dyDescent="0.25">
      <c r="A16" s="10" t="s">
        <v>127</v>
      </c>
      <c r="B16" s="8">
        <v>169.24399</v>
      </c>
      <c r="C16" s="8">
        <v>166.84871000000001</v>
      </c>
      <c r="D16" s="8">
        <v>223.59787</v>
      </c>
      <c r="E16" s="8">
        <v>261.39692000000002</v>
      </c>
      <c r="F16" s="8">
        <v>249.97698</v>
      </c>
      <c r="G16" s="8">
        <v>267.17412000000002</v>
      </c>
      <c r="H16" s="8">
        <v>292.98962999999998</v>
      </c>
      <c r="I16" s="8">
        <v>313.90964000000002</v>
      </c>
      <c r="J16" s="8">
        <v>303.14949000000001</v>
      </c>
      <c r="K16" s="8">
        <v>195.24484000000001</v>
      </c>
      <c r="L16" s="8">
        <v>316.30565000000001</v>
      </c>
      <c r="M16" s="8">
        <v>321.42617999999999</v>
      </c>
      <c r="N16" s="8">
        <v>326.05635000000001</v>
      </c>
      <c r="O16" s="8">
        <v>291.16298999999998</v>
      </c>
      <c r="P16" s="8">
        <v>302.43937</v>
      </c>
      <c r="Q16" s="8">
        <v>264.60759000000002</v>
      </c>
      <c r="R16" s="8">
        <v>216.82857999999999</v>
      </c>
      <c r="S16" s="8">
        <v>260.29989999999998</v>
      </c>
      <c r="T16" s="8">
        <v>325.99567000000002</v>
      </c>
      <c r="U16" s="8">
        <v>304.55367999999999</v>
      </c>
      <c r="V16" s="8">
        <v>292.13288</v>
      </c>
      <c r="W16" s="8">
        <v>263.9024</v>
      </c>
    </row>
    <row r="17" spans="1:23" x14ac:dyDescent="0.25">
      <c r="A17" s="10" t="s">
        <v>128</v>
      </c>
      <c r="B17" s="8">
        <v>298.95738999999998</v>
      </c>
      <c r="C17" s="8">
        <v>276.99032</v>
      </c>
      <c r="D17" s="8">
        <v>274.06249000000003</v>
      </c>
      <c r="E17" s="8">
        <v>288.16818999999998</v>
      </c>
      <c r="F17" s="8">
        <v>304.19670000000002</v>
      </c>
      <c r="G17" s="8">
        <v>308.38330000000002</v>
      </c>
      <c r="H17" s="8">
        <v>322.95366999999999</v>
      </c>
      <c r="I17" s="8">
        <v>353.42171999999999</v>
      </c>
      <c r="J17" s="8">
        <v>302.81713000000002</v>
      </c>
      <c r="K17" s="8">
        <v>248.59896000000001</v>
      </c>
      <c r="L17" s="8">
        <v>277.33521000000002</v>
      </c>
      <c r="M17" s="8">
        <v>311.05268999999998</v>
      </c>
      <c r="N17" s="8">
        <v>318.00362999999999</v>
      </c>
      <c r="O17" s="8">
        <v>268.62831</v>
      </c>
      <c r="P17" s="8">
        <v>237.47745</v>
      </c>
      <c r="Q17" s="8">
        <v>214.75104999999999</v>
      </c>
      <c r="R17" s="8">
        <v>220.10108</v>
      </c>
      <c r="S17" s="8">
        <v>226.28317000000001</v>
      </c>
      <c r="T17" s="8">
        <v>240.74312</v>
      </c>
      <c r="U17" s="8">
        <v>198.57693</v>
      </c>
      <c r="V17" s="8">
        <v>198.20021</v>
      </c>
      <c r="W17" s="8">
        <v>209.61546999999999</v>
      </c>
    </row>
    <row r="18" spans="1:23" x14ac:dyDescent="0.25">
      <c r="A18" s="15" t="s">
        <v>129</v>
      </c>
      <c r="B18" s="16">
        <f>SUM(B19:B23)</f>
        <v>2160.6502599999999</v>
      </c>
      <c r="C18" s="16">
        <f t="shared" ref="C18:W18" si="5">SUM(C19:C23)</f>
        <v>2556.3246300000001</v>
      </c>
      <c r="D18" s="16">
        <f t="shared" si="5"/>
        <v>2634.5402099999997</v>
      </c>
      <c r="E18" s="16">
        <f t="shared" si="5"/>
        <v>2779.6412700000005</v>
      </c>
      <c r="F18" s="16">
        <f t="shared" si="5"/>
        <v>2919.9998500000002</v>
      </c>
      <c r="G18" s="16">
        <f t="shared" si="5"/>
        <v>3047.3409700000002</v>
      </c>
      <c r="H18" s="16">
        <f t="shared" si="5"/>
        <v>3362.9837199999997</v>
      </c>
      <c r="I18" s="16">
        <f t="shared" si="5"/>
        <v>3805.5038400000003</v>
      </c>
      <c r="J18" s="16">
        <f t="shared" si="5"/>
        <v>3594.0573899999999</v>
      </c>
      <c r="K18" s="16">
        <f t="shared" si="5"/>
        <v>3151.4636300000002</v>
      </c>
      <c r="L18" s="16">
        <f t="shared" si="5"/>
        <v>3224.0155600000003</v>
      </c>
      <c r="M18" s="16">
        <f t="shared" si="5"/>
        <v>2861.4683299999997</v>
      </c>
      <c r="N18" s="16">
        <f t="shared" si="5"/>
        <v>2758.1996200000003</v>
      </c>
      <c r="O18" s="16">
        <f t="shared" si="5"/>
        <v>2794.8315399999997</v>
      </c>
      <c r="P18" s="16">
        <f t="shared" si="5"/>
        <v>2918.1358599999999</v>
      </c>
      <c r="Q18" s="16">
        <f t="shared" si="5"/>
        <v>3097.6253999999999</v>
      </c>
      <c r="R18" s="16">
        <f t="shared" si="5"/>
        <v>3120.0434800000003</v>
      </c>
      <c r="S18" s="16">
        <f t="shared" si="5"/>
        <v>3272.3246300000001</v>
      </c>
      <c r="T18" s="16">
        <f t="shared" si="5"/>
        <v>3298.4061700000002</v>
      </c>
      <c r="U18" s="16">
        <f t="shared" si="5"/>
        <v>3282.8529900000003</v>
      </c>
      <c r="V18" s="16">
        <f t="shared" si="5"/>
        <v>3069.1737800000001</v>
      </c>
      <c r="W18" s="16">
        <f t="shared" si="5"/>
        <v>3187.9754200000002</v>
      </c>
    </row>
    <row r="19" spans="1:23" x14ac:dyDescent="0.25">
      <c r="A19" s="10" t="s">
        <v>130</v>
      </c>
      <c r="B19" s="8">
        <v>1.62063</v>
      </c>
      <c r="C19" s="8">
        <v>1.8518399999999999</v>
      </c>
      <c r="D19" s="8">
        <v>2.0555599999999998</v>
      </c>
      <c r="E19" s="8">
        <v>2.19943</v>
      </c>
      <c r="F19" s="8">
        <v>3.4734600000000002</v>
      </c>
      <c r="G19" s="8">
        <v>3.1398899999999998</v>
      </c>
      <c r="H19" s="8">
        <v>3.52278</v>
      </c>
      <c r="I19" s="8">
        <v>1.9464999999999999</v>
      </c>
      <c r="J19" s="8">
        <v>2.7374999999999998</v>
      </c>
      <c r="K19" s="8">
        <v>0.26200000000000001</v>
      </c>
      <c r="L19" s="8">
        <v>0.43014999999999998</v>
      </c>
      <c r="M19" s="8">
        <v>0.66159999999999997</v>
      </c>
      <c r="N19" s="8">
        <v>2.206</v>
      </c>
      <c r="O19" s="8">
        <v>3.3544999999999998</v>
      </c>
      <c r="P19" s="8">
        <v>3.3544999999999998</v>
      </c>
      <c r="Q19" s="8">
        <v>1.7070000000000001</v>
      </c>
      <c r="R19" s="8">
        <v>1.92</v>
      </c>
      <c r="S19" s="8">
        <v>4.4240000000000004</v>
      </c>
      <c r="T19" s="8">
        <v>3.6375000000000002</v>
      </c>
      <c r="U19" s="8">
        <v>1.6385000000000001</v>
      </c>
      <c r="V19" s="8">
        <v>1.4895</v>
      </c>
      <c r="W19" s="8">
        <v>4.1974999999999998</v>
      </c>
    </row>
    <row r="20" spans="1:23" x14ac:dyDescent="0.25">
      <c r="A20" s="10" t="s">
        <v>131</v>
      </c>
      <c r="B20" s="8">
        <v>1951.88256</v>
      </c>
      <c r="C20" s="8">
        <v>2340.9661599999999</v>
      </c>
      <c r="D20" s="8">
        <v>2409.4590899999998</v>
      </c>
      <c r="E20" s="8">
        <v>2522.6537400000002</v>
      </c>
      <c r="F20" s="8">
        <v>2655.4002300000002</v>
      </c>
      <c r="G20" s="8">
        <v>2783.0891900000001</v>
      </c>
      <c r="H20" s="8">
        <v>3130.1815499999998</v>
      </c>
      <c r="I20" s="8">
        <v>3552.2447900000002</v>
      </c>
      <c r="J20" s="8">
        <v>3336.91635</v>
      </c>
      <c r="K20" s="8">
        <v>2906.3723300000001</v>
      </c>
      <c r="L20" s="8">
        <v>2997.7917299999999</v>
      </c>
      <c r="M20" s="8">
        <v>2609.3744099999999</v>
      </c>
      <c r="N20" s="8">
        <v>2491.8908700000002</v>
      </c>
      <c r="O20" s="8">
        <v>2540.0724</v>
      </c>
      <c r="P20" s="8">
        <v>2685.4431399999999</v>
      </c>
      <c r="Q20" s="8">
        <v>2879.0884700000001</v>
      </c>
      <c r="R20" s="8">
        <v>2929.8121599999999</v>
      </c>
      <c r="S20" s="8">
        <v>3089.53332</v>
      </c>
      <c r="T20" s="8">
        <v>3107.0005200000001</v>
      </c>
      <c r="U20" s="8">
        <v>3133.6096400000001</v>
      </c>
      <c r="V20" s="8">
        <v>2979.1893</v>
      </c>
      <c r="W20" s="8">
        <v>3099.3572100000001</v>
      </c>
    </row>
    <row r="21" spans="1:23" x14ac:dyDescent="0.25">
      <c r="A21" s="10" t="s">
        <v>132</v>
      </c>
      <c r="B21" s="8">
        <v>206.44828999999999</v>
      </c>
      <c r="C21" s="8">
        <v>212.80054000000001</v>
      </c>
      <c r="D21" s="8">
        <v>222.32893000000001</v>
      </c>
      <c r="E21" s="8">
        <v>254.09020000000001</v>
      </c>
      <c r="F21" s="8">
        <v>260.44245000000001</v>
      </c>
      <c r="G21" s="8">
        <v>260.44245000000001</v>
      </c>
      <c r="H21" s="8">
        <v>228.68118000000001</v>
      </c>
      <c r="I21" s="8">
        <v>247.73794000000001</v>
      </c>
      <c r="J21" s="8">
        <v>247.73794000000001</v>
      </c>
      <c r="K21" s="8">
        <v>231.84460000000001</v>
      </c>
      <c r="L21" s="8">
        <v>209.73877999999999</v>
      </c>
      <c r="M21" s="8">
        <v>235.37742</v>
      </c>
      <c r="N21" s="8">
        <v>251.18735000000001</v>
      </c>
      <c r="O21" s="8">
        <v>225.71243999999999</v>
      </c>
      <c r="P21" s="8">
        <v>216.28422</v>
      </c>
      <c r="Q21" s="8">
        <v>206.97927999999999</v>
      </c>
      <c r="R21" s="8">
        <v>174.80882</v>
      </c>
      <c r="S21" s="8">
        <v>164.04256000000001</v>
      </c>
      <c r="T21" s="8">
        <v>167.37774999999999</v>
      </c>
      <c r="U21" s="8">
        <v>137.46064999999999</v>
      </c>
      <c r="V21" s="8">
        <v>81.121979999999994</v>
      </c>
      <c r="W21" s="8">
        <v>76.471509999999995</v>
      </c>
    </row>
    <row r="22" spans="1:23" x14ac:dyDescent="0.25">
      <c r="A22" s="10" t="s">
        <v>133</v>
      </c>
      <c r="B22" s="8">
        <v>0.69877999999999996</v>
      </c>
      <c r="C22" s="8">
        <v>0.70609</v>
      </c>
      <c r="D22" s="8">
        <v>0.69662999999999997</v>
      </c>
      <c r="E22" s="8">
        <v>0.69789999999999996</v>
      </c>
      <c r="F22" s="8">
        <v>0.68371000000000004</v>
      </c>
      <c r="G22" s="8">
        <v>0.66944000000000004</v>
      </c>
      <c r="H22" s="8">
        <v>0.59821000000000002</v>
      </c>
      <c r="I22" s="8">
        <v>3.5746099999999998</v>
      </c>
      <c r="J22" s="8">
        <v>6.6656000000000004</v>
      </c>
      <c r="K22" s="8">
        <v>12.9847</v>
      </c>
      <c r="L22" s="8">
        <v>16.0549</v>
      </c>
      <c r="M22" s="8">
        <v>16.0549</v>
      </c>
      <c r="N22" s="8">
        <v>12.9154</v>
      </c>
      <c r="O22" s="8">
        <v>25.6922</v>
      </c>
      <c r="P22" s="8">
        <v>13.054</v>
      </c>
      <c r="Q22" s="8">
        <v>9.8506499999999999</v>
      </c>
      <c r="R22" s="8">
        <v>13.5025</v>
      </c>
      <c r="S22" s="8">
        <v>14.32475</v>
      </c>
      <c r="T22" s="8">
        <v>20.3904</v>
      </c>
      <c r="U22" s="8">
        <v>10.1442</v>
      </c>
      <c r="V22" s="8">
        <v>7.3730000000000002</v>
      </c>
      <c r="W22" s="8">
        <v>7.9492000000000003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1049.46579</v>
      </c>
      <c r="C24" s="16">
        <f t="shared" ref="C24:W24" si="6">SUM(C25:C27)</f>
        <v>1206.43788</v>
      </c>
      <c r="D24" s="16">
        <f t="shared" si="6"/>
        <v>1175.98649</v>
      </c>
      <c r="E24" s="16">
        <f t="shared" si="6"/>
        <v>1268.8636000000001</v>
      </c>
      <c r="F24" s="16">
        <f t="shared" si="6"/>
        <v>1312.4890499999999</v>
      </c>
      <c r="G24" s="16">
        <f t="shared" si="6"/>
        <v>1292.67337</v>
      </c>
      <c r="H24" s="16">
        <f t="shared" si="6"/>
        <v>1351.7809099999999</v>
      </c>
      <c r="I24" s="16">
        <f t="shared" si="6"/>
        <v>1375.00179</v>
      </c>
      <c r="J24" s="16">
        <f t="shared" si="6"/>
        <v>1295.3247900000001</v>
      </c>
      <c r="K24" s="16">
        <f t="shared" si="6"/>
        <v>1282.6794</v>
      </c>
      <c r="L24" s="16">
        <f t="shared" si="6"/>
        <v>1458.01722</v>
      </c>
      <c r="M24" s="16">
        <f t="shared" si="6"/>
        <v>1356.71235</v>
      </c>
      <c r="N24" s="16">
        <f t="shared" si="6"/>
        <v>1280.0131000000001</v>
      </c>
      <c r="O24" s="16">
        <f t="shared" si="6"/>
        <v>1252.76773</v>
      </c>
      <c r="P24" s="16">
        <f t="shared" si="6"/>
        <v>1252.4677799999999</v>
      </c>
      <c r="Q24" s="16">
        <f t="shared" si="6"/>
        <v>1220.0874800000001</v>
      </c>
      <c r="R24" s="16">
        <f t="shared" si="6"/>
        <v>1247.98721</v>
      </c>
      <c r="S24" s="16">
        <f t="shared" si="6"/>
        <v>1279.9443799999999</v>
      </c>
      <c r="T24" s="16">
        <f t="shared" si="6"/>
        <v>1283.23415</v>
      </c>
      <c r="U24" s="16">
        <f t="shared" si="6"/>
        <v>1260.20144</v>
      </c>
      <c r="V24" s="16">
        <f t="shared" si="6"/>
        <v>1299.40563</v>
      </c>
      <c r="W24" s="16">
        <f t="shared" si="6"/>
        <v>1346.0165000000002</v>
      </c>
    </row>
    <row r="25" spans="1:23" x14ac:dyDescent="0.25">
      <c r="A25" s="10" t="s">
        <v>136</v>
      </c>
      <c r="B25" s="8">
        <v>445.66343999999998</v>
      </c>
      <c r="C25" s="8">
        <v>475.18090999999998</v>
      </c>
      <c r="D25" s="8">
        <v>498.05374</v>
      </c>
      <c r="E25" s="8">
        <v>526.62143000000003</v>
      </c>
      <c r="F25" s="8">
        <v>538.54187999999999</v>
      </c>
      <c r="G25" s="8">
        <v>490.67849999999999</v>
      </c>
      <c r="H25" s="8">
        <v>540.41564000000005</v>
      </c>
      <c r="I25" s="8">
        <v>562.77035999999998</v>
      </c>
      <c r="J25" s="8">
        <v>521.98910999999998</v>
      </c>
      <c r="K25" s="8">
        <v>485.12018</v>
      </c>
      <c r="L25" s="8">
        <v>521.14324999999997</v>
      </c>
      <c r="M25" s="8">
        <v>465.07562000000001</v>
      </c>
      <c r="N25" s="8">
        <v>442.46679999999998</v>
      </c>
      <c r="O25" s="8">
        <v>432.82560999999998</v>
      </c>
      <c r="P25" s="8">
        <v>429.68306999999999</v>
      </c>
      <c r="Q25" s="8">
        <v>416.20740000000001</v>
      </c>
      <c r="R25" s="8">
        <v>384.69042000000002</v>
      </c>
      <c r="S25" s="8">
        <v>379.74675000000002</v>
      </c>
      <c r="T25" s="8">
        <v>385.17302999999998</v>
      </c>
      <c r="U25" s="8">
        <v>359.12639000000001</v>
      </c>
      <c r="V25" s="8">
        <v>398.84005000000002</v>
      </c>
      <c r="W25" s="8">
        <v>442.02283</v>
      </c>
    </row>
    <row r="26" spans="1:23" x14ac:dyDescent="0.25">
      <c r="A26" s="10" t="s">
        <v>137</v>
      </c>
      <c r="B26" s="8">
        <v>289.16629</v>
      </c>
      <c r="C26" s="8">
        <v>382.90418</v>
      </c>
      <c r="D26" s="8">
        <v>354.90203000000002</v>
      </c>
      <c r="E26" s="8">
        <v>367.97532999999999</v>
      </c>
      <c r="F26" s="8">
        <v>387.18734999999998</v>
      </c>
      <c r="G26" s="8">
        <v>424.06274999999999</v>
      </c>
      <c r="H26" s="8">
        <v>422.39639</v>
      </c>
      <c r="I26" s="8">
        <v>425.42327999999998</v>
      </c>
      <c r="J26" s="8">
        <v>428.33184</v>
      </c>
      <c r="K26" s="8">
        <v>455.39814000000001</v>
      </c>
      <c r="L26" s="8">
        <v>545.88810999999998</v>
      </c>
      <c r="M26" s="8">
        <v>492.30561</v>
      </c>
      <c r="N26" s="8">
        <v>457.79912999999999</v>
      </c>
      <c r="O26" s="8">
        <v>439.00031000000001</v>
      </c>
      <c r="P26" s="8">
        <v>441.42977999999999</v>
      </c>
      <c r="Q26" s="8">
        <v>416.77348000000001</v>
      </c>
      <c r="R26" s="8">
        <v>448.81198000000001</v>
      </c>
      <c r="S26" s="8">
        <v>462.00837000000001</v>
      </c>
      <c r="T26" s="8">
        <v>465.53302000000002</v>
      </c>
      <c r="U26" s="8">
        <v>434.58620000000002</v>
      </c>
      <c r="V26" s="8">
        <v>418.80790999999999</v>
      </c>
      <c r="W26" s="8">
        <v>431.09971999999999</v>
      </c>
    </row>
    <row r="27" spans="1:23" x14ac:dyDescent="0.25">
      <c r="A27" s="10" t="s">
        <v>138</v>
      </c>
      <c r="B27" s="8">
        <v>314.63605999999999</v>
      </c>
      <c r="C27" s="8">
        <v>348.35279000000003</v>
      </c>
      <c r="D27" s="8">
        <v>323.03071999999997</v>
      </c>
      <c r="E27" s="8">
        <v>374.26684</v>
      </c>
      <c r="F27" s="8">
        <v>386.75981999999999</v>
      </c>
      <c r="G27" s="8">
        <v>377.93212</v>
      </c>
      <c r="H27" s="8">
        <v>388.96888000000001</v>
      </c>
      <c r="I27" s="8">
        <v>386.80815000000001</v>
      </c>
      <c r="J27" s="8">
        <v>345.00384000000003</v>
      </c>
      <c r="K27" s="8">
        <v>342.16108000000003</v>
      </c>
      <c r="L27" s="8">
        <v>390.98586</v>
      </c>
      <c r="M27" s="8">
        <v>399.33112</v>
      </c>
      <c r="N27" s="8">
        <v>379.74716999999998</v>
      </c>
      <c r="O27" s="8">
        <v>380.94180999999998</v>
      </c>
      <c r="P27" s="8">
        <v>381.35493000000002</v>
      </c>
      <c r="Q27" s="8">
        <v>387.10660000000001</v>
      </c>
      <c r="R27" s="8">
        <v>414.48480999999998</v>
      </c>
      <c r="S27" s="8">
        <v>438.18925999999999</v>
      </c>
      <c r="T27" s="8">
        <v>432.52809999999999</v>
      </c>
      <c r="U27" s="8">
        <v>466.48885000000001</v>
      </c>
      <c r="V27" s="8">
        <v>481.75767000000002</v>
      </c>
      <c r="W27" s="8">
        <v>472.89395000000002</v>
      </c>
    </row>
    <row r="28" spans="1:23" x14ac:dyDescent="0.25">
      <c r="A28" s="15" t="s">
        <v>37</v>
      </c>
      <c r="B28" s="16">
        <f>SUM(B29:B30)</f>
        <v>0.13542999999999999</v>
      </c>
      <c r="C28" s="16">
        <f t="shared" ref="C28:W28" si="7">SUM(C29:C30)</f>
        <v>0.16621</v>
      </c>
      <c r="D28" s="16">
        <f t="shared" si="7"/>
        <v>6.7766000000000002</v>
      </c>
      <c r="E28" s="16">
        <f t="shared" si="7"/>
        <v>6.3476900000000001</v>
      </c>
      <c r="F28" s="16">
        <f t="shared" si="7"/>
        <v>11.510339999999999</v>
      </c>
      <c r="G28" s="16">
        <f t="shared" si="7"/>
        <v>7.6201499999999998</v>
      </c>
      <c r="H28" s="16">
        <f t="shared" si="7"/>
        <v>8.9082299999999996</v>
      </c>
      <c r="I28" s="16">
        <f t="shared" si="7"/>
        <v>2.8416100000000002</v>
      </c>
      <c r="J28" s="16">
        <f t="shared" si="7"/>
        <v>3.4071699999999998</v>
      </c>
      <c r="K28" s="16">
        <f t="shared" si="7"/>
        <v>5.3369499999999999</v>
      </c>
      <c r="L28" s="16">
        <f t="shared" si="7"/>
        <v>7.8675600000000001</v>
      </c>
      <c r="M28" s="16">
        <f t="shared" si="7"/>
        <v>7.2191799999999997</v>
      </c>
      <c r="N28" s="16">
        <f t="shared" si="7"/>
        <v>7.3284900000000004</v>
      </c>
      <c r="O28" s="16">
        <f t="shared" si="7"/>
        <v>6.44787</v>
      </c>
      <c r="P28" s="16">
        <f t="shared" si="7"/>
        <v>9.4424799999999998</v>
      </c>
      <c r="Q28" s="16">
        <f t="shared" si="7"/>
        <v>9.5680999999999994</v>
      </c>
      <c r="R28" s="16">
        <f t="shared" si="7"/>
        <v>11.394500000000001</v>
      </c>
      <c r="S28" s="16">
        <f t="shared" si="7"/>
        <v>13.172599999999999</v>
      </c>
      <c r="T28" s="16">
        <f t="shared" si="7"/>
        <v>19.852060000000002</v>
      </c>
      <c r="U28" s="16">
        <f t="shared" si="7"/>
        <v>23.700749999999999</v>
      </c>
      <c r="V28" s="16">
        <f t="shared" si="7"/>
        <v>14.723319999999999</v>
      </c>
      <c r="W28" s="16">
        <f t="shared" si="7"/>
        <v>23.89761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0.13542999999999999</v>
      </c>
      <c r="C30" s="8">
        <v>0.16621</v>
      </c>
      <c r="D30" s="8">
        <v>6.7766000000000002</v>
      </c>
      <c r="E30" s="8">
        <v>6.3476900000000001</v>
      </c>
      <c r="F30" s="8">
        <v>11.510339999999999</v>
      </c>
      <c r="G30" s="8">
        <v>7.6201499999999998</v>
      </c>
      <c r="H30" s="8">
        <v>8.9082299999999996</v>
      </c>
      <c r="I30" s="8">
        <v>2.8416100000000002</v>
      </c>
      <c r="J30" s="8">
        <v>3.4071699999999998</v>
      </c>
      <c r="K30" s="8">
        <v>5.3369499999999999</v>
      </c>
      <c r="L30" s="8">
        <v>7.8675600000000001</v>
      </c>
      <c r="M30" s="8">
        <v>7.2191799999999997</v>
      </c>
      <c r="N30" s="8">
        <v>7.3284900000000004</v>
      </c>
      <c r="O30" s="8">
        <v>6.44787</v>
      </c>
      <c r="P30" s="8">
        <v>9.4424799999999998</v>
      </c>
      <c r="Q30" s="8">
        <v>9.5680999999999994</v>
      </c>
      <c r="R30" s="8">
        <v>11.394500000000001</v>
      </c>
      <c r="S30" s="8">
        <v>13.172599999999999</v>
      </c>
      <c r="T30" s="8">
        <v>19.852060000000002</v>
      </c>
      <c r="U30" s="8">
        <v>23.700749999999999</v>
      </c>
      <c r="V30" s="8">
        <v>14.723319999999999</v>
      </c>
      <c r="W30" s="8">
        <v>23.89761</v>
      </c>
    </row>
    <row r="31" spans="1:23" x14ac:dyDescent="0.25">
      <c r="A31" s="17" t="s">
        <v>40</v>
      </c>
      <c r="B31" s="16">
        <v>6.9899999999999997E-3</v>
      </c>
      <c r="C31" s="16">
        <v>7.2500000000000004E-3</v>
      </c>
      <c r="D31" s="16">
        <v>7.4200000000000004E-3</v>
      </c>
      <c r="E31" s="16">
        <v>5.5300000000000002E-3</v>
      </c>
      <c r="F31" s="16">
        <v>5.47E-3</v>
      </c>
      <c r="G31" s="16">
        <v>6.1799999999999997E-3</v>
      </c>
      <c r="H31" s="16">
        <v>4.4299999999999999E-3</v>
      </c>
      <c r="I31" s="16">
        <v>4.5500000000000002E-3</v>
      </c>
      <c r="J31" s="16">
        <v>4.6699999999999997E-3</v>
      </c>
      <c r="K31" s="16">
        <v>4.4200000000000003E-3</v>
      </c>
      <c r="L31" s="16">
        <v>4.2500000000000003E-3</v>
      </c>
      <c r="M31" s="16">
        <v>5.4000000000000003E-3</v>
      </c>
      <c r="N31" s="16">
        <v>4.8599999999999997E-3</v>
      </c>
      <c r="O31" s="16">
        <v>7.9900000000000006E-3</v>
      </c>
      <c r="P31" s="16">
        <v>1.376E-2</v>
      </c>
      <c r="Q31" s="16">
        <v>1.294E-2</v>
      </c>
      <c r="R31" s="16">
        <v>1.1860000000000001E-2</v>
      </c>
      <c r="S31" s="16">
        <v>1.5679999999999999E-2</v>
      </c>
      <c r="T31" s="16">
        <v>9.3299999999999998E-3</v>
      </c>
      <c r="U31" s="16">
        <v>1.017E-2</v>
      </c>
      <c r="V31" s="16">
        <v>1.1089999999999999E-2</v>
      </c>
      <c r="W31" s="16">
        <v>1.082E-2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217.55413000000001</v>
      </c>
      <c r="C33" s="16">
        <f t="shared" ref="C33:W33" si="8">SUM(C34:C41)</f>
        <v>238.89614</v>
      </c>
      <c r="D33" s="16">
        <f t="shared" si="8"/>
        <v>248.43254000000002</v>
      </c>
      <c r="E33" s="16">
        <f t="shared" si="8"/>
        <v>262.21517999999998</v>
      </c>
      <c r="F33" s="16">
        <f t="shared" si="8"/>
        <v>279.78350999999998</v>
      </c>
      <c r="G33" s="16">
        <f t="shared" si="8"/>
        <v>258.96161999999998</v>
      </c>
      <c r="H33" s="16">
        <f t="shared" si="8"/>
        <v>283.44045999999997</v>
      </c>
      <c r="I33" s="16">
        <f t="shared" si="8"/>
        <v>283.58398</v>
      </c>
      <c r="J33" s="16">
        <f t="shared" si="8"/>
        <v>270.2731</v>
      </c>
      <c r="K33" s="16">
        <f t="shared" si="8"/>
        <v>256.03375</v>
      </c>
      <c r="L33" s="16">
        <f t="shared" si="8"/>
        <v>524.43637000000001</v>
      </c>
      <c r="M33" s="16">
        <f t="shared" si="8"/>
        <v>619.64402000000007</v>
      </c>
      <c r="N33" s="16">
        <f t="shared" si="8"/>
        <v>677.55181999999991</v>
      </c>
      <c r="O33" s="16">
        <f t="shared" si="8"/>
        <v>607.04097000000002</v>
      </c>
      <c r="P33" s="16">
        <f t="shared" si="8"/>
        <v>607.53908000000001</v>
      </c>
      <c r="Q33" s="16">
        <f t="shared" si="8"/>
        <v>523.08195999999998</v>
      </c>
      <c r="R33" s="16">
        <f t="shared" si="8"/>
        <v>402.72628000000003</v>
      </c>
      <c r="S33" s="16">
        <f t="shared" si="8"/>
        <v>486.72532000000001</v>
      </c>
      <c r="T33" s="16">
        <f t="shared" si="8"/>
        <v>619.09268000000009</v>
      </c>
      <c r="U33" s="16">
        <f t="shared" si="8"/>
        <v>620.04006000000004</v>
      </c>
      <c r="V33" s="16">
        <f t="shared" si="8"/>
        <v>608.89552000000003</v>
      </c>
      <c r="W33" s="16">
        <f t="shared" si="8"/>
        <v>602.95444000000009</v>
      </c>
    </row>
    <row r="34" spans="1:23" x14ac:dyDescent="0.25">
      <c r="A34" s="9" t="s">
        <v>140</v>
      </c>
      <c r="B34" s="8">
        <v>122.68385000000001</v>
      </c>
      <c r="C34" s="8">
        <v>145.16449</v>
      </c>
      <c r="D34" s="8">
        <v>154.92977999999999</v>
      </c>
      <c r="E34" s="8">
        <v>163.38858999999999</v>
      </c>
      <c r="F34" s="8">
        <v>174.50469000000001</v>
      </c>
      <c r="G34" s="8">
        <v>165.37782999999999</v>
      </c>
      <c r="H34" s="8">
        <v>193.10509999999999</v>
      </c>
      <c r="I34" s="8">
        <v>199.62733</v>
      </c>
      <c r="J34" s="8">
        <v>198.81199000000001</v>
      </c>
      <c r="K34" s="8">
        <v>190.96817999999999</v>
      </c>
      <c r="L34" s="8">
        <v>452.95927</v>
      </c>
      <c r="M34" s="8">
        <v>569.00331000000006</v>
      </c>
      <c r="N34" s="8">
        <v>586.95758999999998</v>
      </c>
      <c r="O34" s="8">
        <v>553.79480000000001</v>
      </c>
      <c r="P34" s="8">
        <v>571.51161000000002</v>
      </c>
      <c r="Q34" s="8">
        <v>479.56583000000001</v>
      </c>
      <c r="R34" s="8">
        <v>356.11396000000002</v>
      </c>
      <c r="S34" s="8">
        <v>447.25475</v>
      </c>
      <c r="T34" s="8">
        <v>561.61904000000004</v>
      </c>
      <c r="U34" s="8">
        <v>570.82698000000005</v>
      </c>
      <c r="V34" s="8">
        <v>560.56421</v>
      </c>
      <c r="W34" s="8">
        <v>547.70284000000004</v>
      </c>
    </row>
    <row r="35" spans="1:23" x14ac:dyDescent="0.25">
      <c r="A35" s="9" t="s">
        <v>141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</row>
    <row r="36" spans="1:23" x14ac:dyDescent="0.25">
      <c r="A36" s="9" t="s">
        <v>142</v>
      </c>
      <c r="B36" s="8">
        <v>61.102089999999997</v>
      </c>
      <c r="C36" s="8">
        <v>60.273000000000003</v>
      </c>
      <c r="D36" s="8">
        <v>60.33034</v>
      </c>
      <c r="E36" s="8">
        <v>64.631410000000002</v>
      </c>
      <c r="F36" s="8">
        <v>68.520799999999994</v>
      </c>
      <c r="G36" s="8">
        <v>49.976669999999999</v>
      </c>
      <c r="H36" s="8">
        <v>48.362990000000003</v>
      </c>
      <c r="I36" s="8">
        <v>44.406849999999999</v>
      </c>
      <c r="J36" s="8">
        <v>37.732259999999997</v>
      </c>
      <c r="K36" s="8">
        <v>39.010100000000001</v>
      </c>
      <c r="L36" s="8">
        <v>38.640619999999998</v>
      </c>
      <c r="M36" s="8">
        <v>13.70627</v>
      </c>
      <c r="N36" s="8">
        <v>53.337730000000001</v>
      </c>
      <c r="O36" s="8">
        <v>13.87542</v>
      </c>
      <c r="P36" s="8">
        <v>9.0299999999999998E-3</v>
      </c>
      <c r="Q36" s="8">
        <v>0.81208999999999998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</row>
    <row r="37" spans="1:23" x14ac:dyDescent="0.25">
      <c r="A37" s="9" t="s">
        <v>143</v>
      </c>
      <c r="B37" s="8">
        <v>33.768189999999997</v>
      </c>
      <c r="C37" s="8">
        <v>33.458649999999999</v>
      </c>
      <c r="D37" s="8">
        <v>33.172420000000002</v>
      </c>
      <c r="E37" s="8">
        <v>34.195180000000001</v>
      </c>
      <c r="F37" s="8">
        <v>36.758020000000002</v>
      </c>
      <c r="G37" s="8">
        <v>38.757919999999999</v>
      </c>
      <c r="H37" s="8">
        <v>37.244190000000003</v>
      </c>
      <c r="I37" s="8">
        <v>39.549799999999998</v>
      </c>
      <c r="J37" s="8">
        <v>33.728850000000001</v>
      </c>
      <c r="K37" s="8">
        <v>26.05547</v>
      </c>
      <c r="L37" s="8">
        <v>32.836480000000002</v>
      </c>
      <c r="M37" s="8">
        <v>36.934440000000002</v>
      </c>
      <c r="N37" s="8">
        <v>37.256500000000003</v>
      </c>
      <c r="O37" s="8">
        <v>39.370750000000001</v>
      </c>
      <c r="P37" s="8">
        <v>36.018439999999998</v>
      </c>
      <c r="Q37" s="8">
        <v>42.704039999999999</v>
      </c>
      <c r="R37" s="8">
        <v>46.612319999999997</v>
      </c>
      <c r="S37" s="8">
        <v>39.470570000000002</v>
      </c>
      <c r="T37" s="8">
        <v>57.473640000000003</v>
      </c>
      <c r="U37" s="8">
        <v>49.213079999999998</v>
      </c>
      <c r="V37" s="8">
        <v>48.331310000000002</v>
      </c>
      <c r="W37" s="8">
        <v>55.251600000000003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4.8491999999999997</v>
      </c>
      <c r="H41" s="8">
        <v>4.72818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6.02433</v>
      </c>
      <c r="C42" s="16">
        <v>2.1747000000000001</v>
      </c>
      <c r="D42" s="16">
        <v>19.536370000000002</v>
      </c>
      <c r="E42" s="16">
        <v>26.082470000000001</v>
      </c>
      <c r="F42" s="16">
        <v>2.4331999999999998</v>
      </c>
      <c r="G42" s="16">
        <v>2.9380999999999999</v>
      </c>
      <c r="H42" s="16">
        <v>2.8013300000000001</v>
      </c>
      <c r="I42" s="16">
        <v>6.3312299999999997</v>
      </c>
      <c r="J42" s="16">
        <v>5.9202000000000004</v>
      </c>
      <c r="K42" s="16">
        <v>8.3361699999999992</v>
      </c>
      <c r="L42" s="16">
        <v>5.9741</v>
      </c>
      <c r="M42" s="16">
        <v>12.22687</v>
      </c>
      <c r="N42" s="16">
        <v>15.69407</v>
      </c>
      <c r="O42" s="16">
        <v>17.3217</v>
      </c>
      <c r="P42" s="16">
        <v>23.6555</v>
      </c>
      <c r="Q42" s="16">
        <v>26.147659999999998</v>
      </c>
      <c r="R42" s="16">
        <v>30.52683</v>
      </c>
      <c r="S42" s="16">
        <v>33.902729999999998</v>
      </c>
      <c r="T42" s="16">
        <v>44.489130000000003</v>
      </c>
      <c r="U42" s="16">
        <v>54.870199999999997</v>
      </c>
      <c r="V42" s="16">
        <v>70.974199999999996</v>
      </c>
      <c r="W42" s="16">
        <v>83.334530000000001</v>
      </c>
    </row>
    <row r="43" spans="1:23" x14ac:dyDescent="0.25">
      <c r="A43" s="18" t="s">
        <v>65</v>
      </c>
      <c r="B43" s="16">
        <v>1.1886000000000001</v>
      </c>
      <c r="C43" s="16">
        <v>2.3645100000000001</v>
      </c>
      <c r="D43" s="16">
        <v>0.30169000000000001</v>
      </c>
      <c r="E43" s="16">
        <v>0.36873</v>
      </c>
      <c r="F43" s="16">
        <v>0.44555</v>
      </c>
      <c r="G43" s="16">
        <v>0.44483</v>
      </c>
      <c r="H43" s="16">
        <v>1.52763</v>
      </c>
      <c r="I43" s="16">
        <v>1.20058</v>
      </c>
      <c r="J43" s="16">
        <v>0.50546999999999997</v>
      </c>
      <c r="K43" s="16">
        <v>0.34026000000000001</v>
      </c>
      <c r="L43" s="16">
        <v>0.34129999999999999</v>
      </c>
      <c r="M43" s="16">
        <v>0.34377000000000002</v>
      </c>
      <c r="N43" s="16">
        <v>0.32288</v>
      </c>
      <c r="O43" s="16">
        <v>0.42742999999999998</v>
      </c>
      <c r="P43" s="16">
        <v>0.56264000000000003</v>
      </c>
      <c r="Q43" s="16">
        <v>0.17949999999999999</v>
      </c>
      <c r="R43" s="16">
        <v>0.17313000000000001</v>
      </c>
      <c r="S43" s="16">
        <v>0.28605999999999998</v>
      </c>
      <c r="T43" s="16">
        <v>0.39655000000000001</v>
      </c>
      <c r="U43" s="16">
        <v>2.8930000000000001E-2</v>
      </c>
      <c r="V43" s="16">
        <v>3.8800000000000001E-2</v>
      </c>
      <c r="W43" s="16">
        <v>3.3000000000000002E-2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106.39174</v>
      </c>
      <c r="C45" s="16">
        <f t="shared" ref="C45:W45" si="9">SUM(C46:C47)</f>
        <v>703.41215</v>
      </c>
      <c r="D45" s="16">
        <f t="shared" si="9"/>
        <v>740.58839999999998</v>
      </c>
      <c r="E45" s="16">
        <f t="shared" si="9"/>
        <v>721.02499</v>
      </c>
      <c r="F45" s="16">
        <f t="shared" si="9"/>
        <v>794.16588000000002</v>
      </c>
      <c r="G45" s="16">
        <f t="shared" si="9"/>
        <v>1011.3940699999999</v>
      </c>
      <c r="H45" s="16">
        <f t="shared" si="9"/>
        <v>831.32234999999991</v>
      </c>
      <c r="I45" s="16">
        <f t="shared" si="9"/>
        <v>815.44039999999995</v>
      </c>
      <c r="J45" s="16">
        <f t="shared" si="9"/>
        <v>955.66834000000006</v>
      </c>
      <c r="K45" s="16">
        <f t="shared" si="9"/>
        <v>1189.4073100000001</v>
      </c>
      <c r="L45" s="16">
        <f t="shared" si="9"/>
        <v>1163.15236</v>
      </c>
      <c r="M45" s="16">
        <f t="shared" si="9"/>
        <v>1044.6024199999999</v>
      </c>
      <c r="N45" s="16">
        <f t="shared" si="9"/>
        <v>1131.73443</v>
      </c>
      <c r="O45" s="16">
        <f t="shared" si="9"/>
        <v>1124.2199700000001</v>
      </c>
      <c r="P45" s="16">
        <f t="shared" si="9"/>
        <v>1077.3301299999998</v>
      </c>
      <c r="Q45" s="16">
        <f t="shared" si="9"/>
        <v>1138.8300300000001</v>
      </c>
      <c r="R45" s="16">
        <f t="shared" si="9"/>
        <v>1375.73146</v>
      </c>
      <c r="S45" s="16">
        <f t="shared" si="9"/>
        <v>1254.37904</v>
      </c>
      <c r="T45" s="16">
        <f t="shared" si="9"/>
        <v>587.01228000000003</v>
      </c>
      <c r="U45" s="16">
        <f t="shared" si="9"/>
        <v>1401.4730399999999</v>
      </c>
      <c r="V45" s="16">
        <f t="shared" si="9"/>
        <v>826.39389000000006</v>
      </c>
      <c r="W45" s="16">
        <f t="shared" si="9"/>
        <v>911.19883000000004</v>
      </c>
    </row>
    <row r="46" spans="1:23" x14ac:dyDescent="0.25">
      <c r="A46" s="9" t="s">
        <v>149</v>
      </c>
      <c r="B46" s="8">
        <v>80.98272</v>
      </c>
      <c r="C46" s="8">
        <v>80.98272</v>
      </c>
      <c r="D46" s="8">
        <v>84.097440000000006</v>
      </c>
      <c r="E46" s="8">
        <v>121.5022</v>
      </c>
      <c r="F46" s="8">
        <v>147.43912</v>
      </c>
      <c r="G46" s="8">
        <v>178.75802999999999</v>
      </c>
      <c r="H46" s="8">
        <v>200.64465999999999</v>
      </c>
      <c r="I46" s="8">
        <v>244.6712</v>
      </c>
      <c r="J46" s="8">
        <v>294.24</v>
      </c>
      <c r="K46" s="8">
        <v>310.61160999999998</v>
      </c>
      <c r="L46" s="8">
        <v>356.36455999999998</v>
      </c>
      <c r="M46" s="8">
        <v>357.45416999999998</v>
      </c>
      <c r="N46" s="8">
        <v>362.03608000000003</v>
      </c>
      <c r="O46" s="8">
        <v>373.57776999999999</v>
      </c>
      <c r="P46" s="8">
        <v>333.39112999999998</v>
      </c>
      <c r="Q46" s="8">
        <v>327.13053000000002</v>
      </c>
      <c r="R46" s="8">
        <v>372.38306</v>
      </c>
      <c r="S46" s="8">
        <v>426.42039</v>
      </c>
      <c r="T46" s="8">
        <v>466.99723</v>
      </c>
      <c r="U46" s="8">
        <v>481.20898999999997</v>
      </c>
      <c r="V46" s="8">
        <v>178.04694000000001</v>
      </c>
      <c r="W46" s="8">
        <v>238.70572999999999</v>
      </c>
    </row>
    <row r="47" spans="1:23" x14ac:dyDescent="0.25">
      <c r="A47" s="11" t="s">
        <v>150</v>
      </c>
      <c r="B47" s="12">
        <v>25.409020000000002</v>
      </c>
      <c r="C47" s="12">
        <v>622.42943000000002</v>
      </c>
      <c r="D47" s="12">
        <v>656.49095999999997</v>
      </c>
      <c r="E47" s="12">
        <v>599.52278999999999</v>
      </c>
      <c r="F47" s="12">
        <v>646.72676000000001</v>
      </c>
      <c r="G47" s="12">
        <v>832.63603999999998</v>
      </c>
      <c r="H47" s="12">
        <v>630.67768999999998</v>
      </c>
      <c r="I47" s="12">
        <v>570.76919999999996</v>
      </c>
      <c r="J47" s="12">
        <v>661.42834000000005</v>
      </c>
      <c r="K47" s="12">
        <v>878.79570000000001</v>
      </c>
      <c r="L47" s="12">
        <v>806.78779999999995</v>
      </c>
      <c r="M47" s="12">
        <v>687.14824999999996</v>
      </c>
      <c r="N47" s="12">
        <v>769.69835</v>
      </c>
      <c r="O47" s="12">
        <v>750.6422</v>
      </c>
      <c r="P47" s="12">
        <v>743.93899999999996</v>
      </c>
      <c r="Q47" s="12">
        <v>811.69949999999994</v>
      </c>
      <c r="R47" s="12">
        <v>1003.3484</v>
      </c>
      <c r="S47" s="12">
        <v>827.95865000000003</v>
      </c>
      <c r="T47" s="12">
        <v>120.01505</v>
      </c>
      <c r="U47" s="12">
        <v>920.26405</v>
      </c>
      <c r="V47" s="12">
        <v>648.34694999999999</v>
      </c>
      <c r="W47" s="12">
        <v>672.49310000000003</v>
      </c>
    </row>
    <row r="49" spans="1:23" ht="12.75" x14ac:dyDescent="0.25">
      <c r="A49" s="4" t="s">
        <v>113</v>
      </c>
      <c r="B49" s="5">
        <f>SUM(B50,B84,B89,B90,B91,B92)</f>
        <v>7073.5651211719105</v>
      </c>
      <c r="C49" s="5">
        <f t="shared" ref="C49:W49" si="10">SUM(C50,C84,C89,C90,C91,C92)</f>
        <v>8186.9298618449611</v>
      </c>
      <c r="D49" s="5">
        <f t="shared" si="10"/>
        <v>8246.129928178023</v>
      </c>
      <c r="E49" s="5">
        <f t="shared" si="10"/>
        <v>8470.1342144678201</v>
      </c>
      <c r="F49" s="5">
        <f t="shared" si="10"/>
        <v>8552.4722845652414</v>
      </c>
      <c r="G49" s="5">
        <f t="shared" si="10"/>
        <v>8830.1751436670129</v>
      </c>
      <c r="H49" s="5">
        <f t="shared" si="10"/>
        <v>9144.6679158582465</v>
      </c>
      <c r="I49" s="5">
        <f t="shared" si="10"/>
        <v>9452.4208073660011</v>
      </c>
      <c r="J49" s="5">
        <f t="shared" si="10"/>
        <v>9155.6061393242417</v>
      </c>
      <c r="K49" s="5">
        <f t="shared" si="10"/>
        <v>8631.8009881662347</v>
      </c>
      <c r="L49" s="5">
        <f t="shared" si="10"/>
        <v>9777.7113315124334</v>
      </c>
      <c r="M49" s="5">
        <f t="shared" si="10"/>
        <v>9005.704990499853</v>
      </c>
      <c r="N49" s="5">
        <f t="shared" si="10"/>
        <v>8809.1512864165852</v>
      </c>
      <c r="O49" s="5">
        <f t="shared" si="10"/>
        <v>8674.907906671684</v>
      </c>
      <c r="P49" s="5">
        <f t="shared" si="10"/>
        <v>8430.0870955327264</v>
      </c>
      <c r="Q49" s="5">
        <f t="shared" si="10"/>
        <v>8527.5041571520396</v>
      </c>
      <c r="R49" s="5">
        <f t="shared" si="10"/>
        <v>8601.6774579138764</v>
      </c>
      <c r="S49" s="5">
        <f t="shared" si="10"/>
        <v>8450.4937138952209</v>
      </c>
      <c r="T49" s="5">
        <f t="shared" si="10"/>
        <v>8490.0083401609427</v>
      </c>
      <c r="U49" s="5">
        <f t="shared" si="10"/>
        <v>9083.711506155636</v>
      </c>
      <c r="V49" s="5">
        <f t="shared" si="10"/>
        <v>7881.0186881025384</v>
      </c>
      <c r="W49" s="5">
        <f t="shared" si="10"/>
        <v>8165.3238869652105</v>
      </c>
    </row>
    <row r="50" spans="1:23" x14ac:dyDescent="0.25">
      <c r="A50" s="13" t="s">
        <v>79</v>
      </c>
      <c r="B50" s="14">
        <f>SUM(B51,B82,B83)</f>
        <v>6742.8519710989931</v>
      </c>
      <c r="C50" s="14">
        <f t="shared" ref="C50:W50" si="11">SUM(C51,C82,C83)</f>
        <v>7243.0689152715313</v>
      </c>
      <c r="D50" s="14">
        <f t="shared" si="11"/>
        <v>7239.851714951642</v>
      </c>
      <c r="E50" s="14">
        <f t="shared" si="11"/>
        <v>7462.7960711711394</v>
      </c>
      <c r="F50" s="14">
        <f t="shared" si="11"/>
        <v>7479.1350947320252</v>
      </c>
      <c r="G50" s="14">
        <f t="shared" si="11"/>
        <v>7560.592860706849</v>
      </c>
      <c r="H50" s="14">
        <f t="shared" si="11"/>
        <v>8029.1806917998802</v>
      </c>
      <c r="I50" s="14">
        <f t="shared" si="11"/>
        <v>8349.834838102448</v>
      </c>
      <c r="J50" s="14">
        <f t="shared" si="11"/>
        <v>7926.682884963685</v>
      </c>
      <c r="K50" s="14">
        <f t="shared" si="11"/>
        <v>7182.4067291106676</v>
      </c>
      <c r="L50" s="14">
        <f t="shared" si="11"/>
        <v>8087.9010206347111</v>
      </c>
      <c r="M50" s="14">
        <f t="shared" si="11"/>
        <v>7333.8082164159987</v>
      </c>
      <c r="N50" s="14">
        <f t="shared" si="11"/>
        <v>6991.0173270079731</v>
      </c>
      <c r="O50" s="14">
        <f t="shared" si="11"/>
        <v>6913.1676643699357</v>
      </c>
      <c r="P50" s="14">
        <f t="shared" si="11"/>
        <v>6726.974574150363</v>
      </c>
      <c r="Q50" s="14">
        <f t="shared" si="11"/>
        <v>6846.6343140208728</v>
      </c>
      <c r="R50" s="14">
        <f t="shared" si="11"/>
        <v>6801.3931030376762</v>
      </c>
      <c r="S50" s="14">
        <f t="shared" si="11"/>
        <v>6684.2056472251224</v>
      </c>
      <c r="T50" s="14">
        <f t="shared" si="11"/>
        <v>7245.6363216327718</v>
      </c>
      <c r="U50" s="14">
        <f t="shared" si="11"/>
        <v>7023.0939184234303</v>
      </c>
      <c r="V50" s="14">
        <f t="shared" si="11"/>
        <v>6383.3328457642328</v>
      </c>
      <c r="W50" s="14">
        <f t="shared" si="11"/>
        <v>6598.8141142172162</v>
      </c>
    </row>
    <row r="51" spans="1:23" x14ac:dyDescent="0.25">
      <c r="A51" s="9" t="s">
        <v>80</v>
      </c>
      <c r="B51" s="8">
        <f>SUM(B52,B69,B75,B79)</f>
        <v>6742.8449810989932</v>
      </c>
      <c r="C51" s="8">
        <f t="shared" ref="C51:W51" si="12">SUM(C52,C69,C75,C79)</f>
        <v>7243.0616652715316</v>
      </c>
      <c r="D51" s="8">
        <f t="shared" si="12"/>
        <v>7239.844294951642</v>
      </c>
      <c r="E51" s="8">
        <f t="shared" si="12"/>
        <v>7462.790541171139</v>
      </c>
      <c r="F51" s="8">
        <f t="shared" si="12"/>
        <v>7479.1296247320251</v>
      </c>
      <c r="G51" s="8">
        <f t="shared" si="12"/>
        <v>7560.5866807068487</v>
      </c>
      <c r="H51" s="8">
        <f t="shared" si="12"/>
        <v>8029.1762617998802</v>
      </c>
      <c r="I51" s="8">
        <f t="shared" si="12"/>
        <v>8349.8302881024483</v>
      </c>
      <c r="J51" s="8">
        <f t="shared" si="12"/>
        <v>7926.6782149636847</v>
      </c>
      <c r="K51" s="8">
        <f t="shared" si="12"/>
        <v>7182.4023091106674</v>
      </c>
      <c r="L51" s="8">
        <f t="shared" si="12"/>
        <v>8087.8967706347112</v>
      </c>
      <c r="M51" s="8">
        <f t="shared" si="12"/>
        <v>7333.8028164159987</v>
      </c>
      <c r="N51" s="8">
        <f t="shared" si="12"/>
        <v>6991.0124670079731</v>
      </c>
      <c r="O51" s="8">
        <f t="shared" si="12"/>
        <v>6913.1596743699356</v>
      </c>
      <c r="P51" s="8">
        <f t="shared" si="12"/>
        <v>6726.9608141503631</v>
      </c>
      <c r="Q51" s="8">
        <f t="shared" si="12"/>
        <v>6846.6213740208732</v>
      </c>
      <c r="R51" s="8">
        <f t="shared" si="12"/>
        <v>6801.3812430376765</v>
      </c>
      <c r="S51" s="8">
        <f t="shared" si="12"/>
        <v>6684.189967225122</v>
      </c>
      <c r="T51" s="8">
        <f t="shared" si="12"/>
        <v>7245.6269916327719</v>
      </c>
      <c r="U51" s="8">
        <f t="shared" si="12"/>
        <v>7023.0837484234307</v>
      </c>
      <c r="V51" s="8">
        <f t="shared" si="12"/>
        <v>6383.3217557642329</v>
      </c>
      <c r="W51" s="8">
        <f t="shared" si="12"/>
        <v>6598.8032942172158</v>
      </c>
    </row>
    <row r="52" spans="1:23" x14ac:dyDescent="0.25">
      <c r="A52" s="15" t="s">
        <v>81</v>
      </c>
      <c r="B52" s="16">
        <f>SUM(B53,B57)</f>
        <v>3656.8713952157759</v>
      </c>
      <c r="C52" s="16">
        <f t="shared" ref="C52:W52" si="13">SUM(C53,C57)</f>
        <v>3620.6207757849015</v>
      </c>
      <c r="D52" s="16">
        <f t="shared" si="13"/>
        <v>3544.6995405116422</v>
      </c>
      <c r="E52" s="16">
        <f t="shared" si="13"/>
        <v>3533.3755686408867</v>
      </c>
      <c r="F52" s="16">
        <f t="shared" si="13"/>
        <v>3338.2724767320256</v>
      </c>
      <c r="G52" s="16">
        <f t="shared" si="13"/>
        <v>3310.3013242668485</v>
      </c>
      <c r="H52" s="16">
        <f t="shared" si="13"/>
        <v>3398.0459127896283</v>
      </c>
      <c r="I52" s="16">
        <f t="shared" si="13"/>
        <v>3293.700320933317</v>
      </c>
      <c r="J52" s="16">
        <f t="shared" si="13"/>
        <v>3148.2406636897222</v>
      </c>
      <c r="K52" s="16">
        <f t="shared" si="13"/>
        <v>2855.3531748353344</v>
      </c>
      <c r="L52" s="16">
        <f t="shared" si="13"/>
        <v>3518.4138811514372</v>
      </c>
      <c r="M52" s="16">
        <f t="shared" si="13"/>
        <v>3213.8786232631742</v>
      </c>
      <c r="N52" s="16">
        <f t="shared" si="13"/>
        <v>3040.6891704389936</v>
      </c>
      <c r="O52" s="16">
        <f t="shared" si="13"/>
        <v>2969.2725936647066</v>
      </c>
      <c r="P52" s="16">
        <f t="shared" si="13"/>
        <v>2633.5337964043083</v>
      </c>
      <c r="Q52" s="16">
        <f t="shared" si="13"/>
        <v>2608.3875997249397</v>
      </c>
      <c r="R52" s="16">
        <f t="shared" si="13"/>
        <v>2512.3871205186724</v>
      </c>
      <c r="S52" s="16">
        <f t="shared" si="13"/>
        <v>2191.9678947146153</v>
      </c>
      <c r="T52" s="16">
        <f t="shared" si="13"/>
        <v>2715.8994485622857</v>
      </c>
      <c r="U52" s="16">
        <f t="shared" si="13"/>
        <v>2521.4290068041969</v>
      </c>
      <c r="V52" s="16">
        <f t="shared" si="13"/>
        <v>2066.6820844243002</v>
      </c>
      <c r="W52" s="16">
        <f t="shared" si="13"/>
        <v>2106.3752079932456</v>
      </c>
    </row>
    <row r="53" spans="1:23" x14ac:dyDescent="0.25">
      <c r="A53" s="19" t="s">
        <v>77</v>
      </c>
      <c r="B53" s="16">
        <f>SUM(B54:B56)</f>
        <v>2617.8261138557759</v>
      </c>
      <c r="C53" s="16">
        <f t="shared" ref="C53:W53" si="14">SUM(C54:C56)</f>
        <v>2618.0562449049012</v>
      </c>
      <c r="D53" s="16">
        <f t="shared" si="14"/>
        <v>2492.8857461516423</v>
      </c>
      <c r="E53" s="16">
        <f t="shared" si="14"/>
        <v>2442.784764911642</v>
      </c>
      <c r="F53" s="16">
        <f t="shared" si="14"/>
        <v>2231.1940326716422</v>
      </c>
      <c r="G53" s="16">
        <f t="shared" si="14"/>
        <v>2208.0272605181071</v>
      </c>
      <c r="H53" s="16">
        <f t="shared" si="14"/>
        <v>2229.1116867311384</v>
      </c>
      <c r="I53" s="16">
        <f t="shared" si="14"/>
        <v>2103.1396865640722</v>
      </c>
      <c r="J53" s="16">
        <f t="shared" si="14"/>
        <v>2057.8738051799742</v>
      </c>
      <c r="K53" s="16">
        <f t="shared" si="14"/>
        <v>1984.080594085586</v>
      </c>
      <c r="L53" s="16">
        <f t="shared" si="14"/>
        <v>2374.6079437259705</v>
      </c>
      <c r="M53" s="16">
        <f t="shared" si="14"/>
        <v>2182.3652355841809</v>
      </c>
      <c r="N53" s="16">
        <f t="shared" si="14"/>
        <v>1976.0379414697486</v>
      </c>
      <c r="O53" s="16">
        <f t="shared" si="14"/>
        <v>2079.3639491486792</v>
      </c>
      <c r="P53" s="16">
        <f t="shared" si="14"/>
        <v>1785.7730927387552</v>
      </c>
      <c r="Q53" s="16">
        <f t="shared" si="14"/>
        <v>1855.6981973825727</v>
      </c>
      <c r="R53" s="16">
        <f t="shared" si="14"/>
        <v>1874.2554833716183</v>
      </c>
      <c r="S53" s="16">
        <f t="shared" si="14"/>
        <v>1571.6080704667224</v>
      </c>
      <c r="T53" s="16">
        <f t="shared" si="14"/>
        <v>1958.3297518290103</v>
      </c>
      <c r="U53" s="16">
        <f t="shared" si="14"/>
        <v>1842.6453802204828</v>
      </c>
      <c r="V53" s="16">
        <f t="shared" si="14"/>
        <v>1383.1311603843553</v>
      </c>
      <c r="W53" s="16">
        <f t="shared" si="14"/>
        <v>1450.2577176779696</v>
      </c>
    </row>
    <row r="54" spans="1:23" x14ac:dyDescent="0.25">
      <c r="A54" s="20" t="s">
        <v>43</v>
      </c>
      <c r="B54" s="8">
        <v>2617.8261138557759</v>
      </c>
      <c r="C54" s="8">
        <v>2618.0562449049012</v>
      </c>
      <c r="D54" s="8">
        <v>2492.8857461516423</v>
      </c>
      <c r="E54" s="8">
        <v>2442.784764911642</v>
      </c>
      <c r="F54" s="8">
        <v>2231.1940326716422</v>
      </c>
      <c r="G54" s="8">
        <v>2208.0272605181071</v>
      </c>
      <c r="H54" s="8">
        <v>2229.1116867311384</v>
      </c>
      <c r="I54" s="8">
        <v>2103.1396865640722</v>
      </c>
      <c r="J54" s="8">
        <v>2057.8738051799742</v>
      </c>
      <c r="K54" s="8">
        <v>1984.080594085586</v>
      </c>
      <c r="L54" s="8">
        <v>2374.6079437259705</v>
      </c>
      <c r="M54" s="8">
        <v>2182.3652355841809</v>
      </c>
      <c r="N54" s="8">
        <v>1976.0379414697486</v>
      </c>
      <c r="O54" s="8">
        <v>2079.3639491486792</v>
      </c>
      <c r="P54" s="8">
        <v>1785.7730927387552</v>
      </c>
      <c r="Q54" s="8">
        <v>1855.6981973825727</v>
      </c>
      <c r="R54" s="8">
        <v>1874.2554833716183</v>
      </c>
      <c r="S54" s="8">
        <v>1571.6080704667224</v>
      </c>
      <c r="T54" s="8">
        <v>1958.3297518290103</v>
      </c>
      <c r="U54" s="8">
        <v>1842.6453802204828</v>
      </c>
      <c r="V54" s="8">
        <v>1383.1311603843553</v>
      </c>
      <c r="W54" s="8">
        <v>1450.2577176779696</v>
      </c>
    </row>
    <row r="55" spans="1:23" x14ac:dyDescent="0.25">
      <c r="A55" s="20" t="s">
        <v>44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</row>
    <row r="56" spans="1:23" x14ac:dyDescent="0.25">
      <c r="A56" s="20" t="s">
        <v>78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</row>
    <row r="57" spans="1:23" x14ac:dyDescent="0.25">
      <c r="A57" s="19" t="s">
        <v>45</v>
      </c>
      <c r="B57" s="16">
        <f>SUM(B58:B68)</f>
        <v>1039.04528136</v>
      </c>
      <c r="C57" s="16">
        <f t="shared" ref="C57:W57" si="15">SUM(C58:C68)</f>
        <v>1002.5645308800001</v>
      </c>
      <c r="D57" s="16">
        <f t="shared" si="15"/>
        <v>1051.81379436</v>
      </c>
      <c r="E57" s="16">
        <f t="shared" si="15"/>
        <v>1090.5908037292447</v>
      </c>
      <c r="F57" s="16">
        <f t="shared" si="15"/>
        <v>1107.0784440603834</v>
      </c>
      <c r="G57" s="16">
        <f t="shared" si="15"/>
        <v>1102.2740637487416</v>
      </c>
      <c r="H57" s="16">
        <f t="shared" si="15"/>
        <v>1168.9342260584897</v>
      </c>
      <c r="I57" s="16">
        <f t="shared" si="15"/>
        <v>1190.560634369245</v>
      </c>
      <c r="J57" s="16">
        <f t="shared" si="15"/>
        <v>1090.3668585097482</v>
      </c>
      <c r="K57" s="16">
        <f t="shared" si="15"/>
        <v>871.27258074974827</v>
      </c>
      <c r="L57" s="16">
        <f t="shared" si="15"/>
        <v>1143.8059374254667</v>
      </c>
      <c r="M57" s="16">
        <f t="shared" si="15"/>
        <v>1031.5133876789932</v>
      </c>
      <c r="N57" s="16">
        <f t="shared" si="15"/>
        <v>1064.651228969245</v>
      </c>
      <c r="O57" s="16">
        <f t="shared" si="15"/>
        <v>889.90864451602715</v>
      </c>
      <c r="P57" s="16">
        <f t="shared" si="15"/>
        <v>847.76070366555291</v>
      </c>
      <c r="Q57" s="16">
        <f t="shared" si="15"/>
        <v>752.68940234236698</v>
      </c>
      <c r="R57" s="16">
        <f t="shared" si="15"/>
        <v>638.13163714705388</v>
      </c>
      <c r="S57" s="16">
        <f t="shared" si="15"/>
        <v>620.3598242478929</v>
      </c>
      <c r="T57" s="16">
        <f t="shared" si="15"/>
        <v>757.56969673327535</v>
      </c>
      <c r="U57" s="16">
        <f t="shared" si="15"/>
        <v>678.78362658371395</v>
      </c>
      <c r="V57" s="16">
        <f t="shared" si="15"/>
        <v>683.55092403994513</v>
      </c>
      <c r="W57" s="16">
        <f t="shared" si="15"/>
        <v>656.1174903152762</v>
      </c>
    </row>
    <row r="58" spans="1:23" x14ac:dyDescent="0.25">
      <c r="A58" s="20" t="s">
        <v>46</v>
      </c>
      <c r="B58" s="8">
        <v>330.74540652000002</v>
      </c>
      <c r="C58" s="8">
        <v>334.03066067999998</v>
      </c>
      <c r="D58" s="8">
        <v>314.05899599999998</v>
      </c>
      <c r="E58" s="8">
        <v>301.52681688000001</v>
      </c>
      <c r="F58" s="8">
        <v>308.33538299999998</v>
      </c>
      <c r="G58" s="8">
        <v>298.58834832000002</v>
      </c>
      <c r="H58" s="8">
        <v>309.04260168000002</v>
      </c>
      <c r="I58" s="8">
        <v>307.71958884000003</v>
      </c>
      <c r="J58" s="8">
        <v>290.93260728000001</v>
      </c>
      <c r="K58" s="8">
        <v>260.28026399999999</v>
      </c>
      <c r="L58" s="8">
        <v>297.11083938974832</v>
      </c>
      <c r="M58" s="8">
        <v>77.114155029748289</v>
      </c>
      <c r="N58" s="8">
        <v>106.38414336</v>
      </c>
      <c r="O58" s="8">
        <v>39.23105472000001</v>
      </c>
      <c r="P58" s="8">
        <v>0.70686000000000004</v>
      </c>
      <c r="Q58" s="8">
        <v>22.720500000000001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</row>
    <row r="59" spans="1:23" x14ac:dyDescent="0.25">
      <c r="A59" s="20" t="s">
        <v>47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</row>
    <row r="60" spans="1:23" x14ac:dyDescent="0.25">
      <c r="A60" s="20" t="s">
        <v>48</v>
      </c>
      <c r="B60" s="8">
        <v>20.736987119999998</v>
      </c>
      <c r="C60" s="8">
        <v>25.660936439999997</v>
      </c>
      <c r="D60" s="8">
        <v>27.666239040000001</v>
      </c>
      <c r="E60" s="8">
        <v>26.391867120000001</v>
      </c>
      <c r="F60" s="8">
        <v>22.569030000000001</v>
      </c>
      <c r="G60" s="8">
        <v>24.487650000000009</v>
      </c>
      <c r="H60" s="8">
        <v>26.355779999999999</v>
      </c>
      <c r="I60" s="8">
        <v>20.700900000000001</v>
      </c>
      <c r="J60" s="8">
        <v>40.435610760000003</v>
      </c>
      <c r="K60" s="8">
        <v>34.622026560000009</v>
      </c>
      <c r="L60" s="8">
        <v>38.358286559999996</v>
      </c>
      <c r="M60" s="8">
        <v>31.790230560000005</v>
      </c>
      <c r="N60" s="8">
        <v>29.372112000000001</v>
      </c>
      <c r="O60" s="8">
        <v>31.954114495778253</v>
      </c>
      <c r="P60" s="8">
        <v>26.992576381407247</v>
      </c>
      <c r="Q60" s="8">
        <v>26.696142000000005</v>
      </c>
      <c r="R60" s="8">
        <v>29.826320040000002</v>
      </c>
      <c r="S60" s="8">
        <v>34.562893320000001</v>
      </c>
      <c r="T60" s="8">
        <v>40.364578238872468</v>
      </c>
      <c r="U60" s="8">
        <v>27.846669474024893</v>
      </c>
      <c r="V60" s="8">
        <v>25.039498276680497</v>
      </c>
      <c r="W60" s="8">
        <v>31.257598857558847</v>
      </c>
    </row>
    <row r="61" spans="1:23" x14ac:dyDescent="0.25">
      <c r="A61" s="20" t="s">
        <v>50</v>
      </c>
      <c r="B61" s="8">
        <v>5.6548800000000004</v>
      </c>
      <c r="C61" s="8">
        <v>10.182480000000002</v>
      </c>
      <c r="D61" s="8">
        <v>10.131990000000002</v>
      </c>
      <c r="E61" s="8">
        <v>11.909917029748284</v>
      </c>
      <c r="F61" s="8">
        <v>11.859427029748286</v>
      </c>
      <c r="G61" s="8">
        <v>13.778047029748285</v>
      </c>
      <c r="H61" s="8">
        <v>15.646177029748285</v>
      </c>
      <c r="I61" s="8">
        <v>11.259270000000001</v>
      </c>
      <c r="J61" s="8">
        <v>11.259270000000001</v>
      </c>
      <c r="K61" s="8">
        <v>5.6548800000000004</v>
      </c>
      <c r="L61" s="8">
        <v>5.6548800000000004</v>
      </c>
      <c r="M61" s="8">
        <v>5.6548800000000004</v>
      </c>
      <c r="N61" s="8">
        <v>3.7867500000000009</v>
      </c>
      <c r="O61" s="8">
        <v>5.7558599999999993</v>
      </c>
      <c r="P61" s="8">
        <v>5.4529199999999998</v>
      </c>
      <c r="Q61" s="8">
        <v>5.3014500000000018</v>
      </c>
      <c r="R61" s="8">
        <v>4.7460600000000017</v>
      </c>
      <c r="S61" s="8">
        <v>6.3018226800000017</v>
      </c>
      <c r="T61" s="8">
        <v>6.2587375200000004</v>
      </c>
      <c r="U61" s="8">
        <v>5.5697792400000026</v>
      </c>
      <c r="V61" s="8">
        <v>4.7343448800000001</v>
      </c>
      <c r="W61" s="8">
        <v>5.7914416800000019</v>
      </c>
    </row>
    <row r="62" spans="1:23" x14ac:dyDescent="0.25">
      <c r="A62" s="20" t="s">
        <v>51</v>
      </c>
      <c r="B62" s="8">
        <v>290.22962964000004</v>
      </c>
      <c r="C62" s="8">
        <v>257.37639396000009</v>
      </c>
      <c r="D62" s="8">
        <v>264.49724724000004</v>
      </c>
      <c r="E62" s="8">
        <v>224.28493217025175</v>
      </c>
      <c r="F62" s="8">
        <v>236.00153946974831</v>
      </c>
      <c r="G62" s="8">
        <v>232.89005166974829</v>
      </c>
      <c r="H62" s="8">
        <v>239.50375572000004</v>
      </c>
      <c r="I62" s="8">
        <v>199.68518268000003</v>
      </c>
      <c r="J62" s="8">
        <v>163.14223644000003</v>
      </c>
      <c r="K62" s="8">
        <v>150.01129553025174</v>
      </c>
      <c r="L62" s="8">
        <v>151.11989501025172</v>
      </c>
      <c r="M62" s="8">
        <v>131.7990955897483</v>
      </c>
      <c r="N62" s="8">
        <v>137.20978650974828</v>
      </c>
      <c r="O62" s="8">
        <v>132.27430750605808</v>
      </c>
      <c r="P62" s="8">
        <v>125.86004181012447</v>
      </c>
      <c r="Q62" s="8">
        <v>108.60414491203321</v>
      </c>
      <c r="R62" s="8">
        <v>105.2175292560996</v>
      </c>
      <c r="S62" s="8">
        <v>97.665067697925323</v>
      </c>
      <c r="T62" s="8">
        <v>100.95396463465013</v>
      </c>
      <c r="U62" s="8">
        <v>91.094139885311208</v>
      </c>
      <c r="V62" s="8">
        <v>90.059503195518673</v>
      </c>
      <c r="W62" s="8">
        <v>96.128379212614107</v>
      </c>
    </row>
    <row r="63" spans="1:23" x14ac:dyDescent="0.25">
      <c r="A63" s="20" t="s">
        <v>49</v>
      </c>
      <c r="B63" s="8">
        <v>164.19540336</v>
      </c>
      <c r="C63" s="8">
        <v>156.53223527999998</v>
      </c>
      <c r="D63" s="8">
        <v>208.40415864000002</v>
      </c>
      <c r="E63" s="8">
        <v>293.84821362974839</v>
      </c>
      <c r="F63" s="8">
        <v>284.55992130974835</v>
      </c>
      <c r="G63" s="8">
        <v>304.17148193025167</v>
      </c>
      <c r="H63" s="8">
        <v>324.08654826974833</v>
      </c>
      <c r="I63" s="8">
        <v>351.10717956000002</v>
      </c>
      <c r="J63" s="8">
        <v>333.90020772000003</v>
      </c>
      <c r="K63" s="8">
        <v>211.58218038974832</v>
      </c>
      <c r="L63" s="8">
        <v>415.60244922974834</v>
      </c>
      <c r="M63" s="8">
        <v>507.88235772000007</v>
      </c>
      <c r="N63" s="8">
        <v>504.91776990974836</v>
      </c>
      <c r="O63" s="8">
        <v>446.00685118207468</v>
      </c>
      <c r="P63" s="8">
        <v>485.34140991236507</v>
      </c>
      <c r="Q63" s="8">
        <v>408.92961635053939</v>
      </c>
      <c r="R63" s="8">
        <v>312.51322838290457</v>
      </c>
      <c r="S63" s="8">
        <v>291.9411986151037</v>
      </c>
      <c r="T63" s="8">
        <v>416.91231490556015</v>
      </c>
      <c r="U63" s="8">
        <v>391.1182062926141</v>
      </c>
      <c r="V63" s="8">
        <v>400.77118538041498</v>
      </c>
      <c r="W63" s="8">
        <v>348.23654402390036</v>
      </c>
    </row>
    <row r="64" spans="1:23" x14ac:dyDescent="0.25">
      <c r="A64" s="20" t="s">
        <v>52</v>
      </c>
      <c r="B64" s="8">
        <v>11.945950199999999</v>
      </c>
      <c r="C64" s="8">
        <v>11.945950199999999</v>
      </c>
      <c r="D64" s="8">
        <v>12.590198279999999</v>
      </c>
      <c r="E64" s="8">
        <v>15.7327002</v>
      </c>
      <c r="F64" s="8">
        <v>12.539708280000001</v>
      </c>
      <c r="G64" s="8">
        <v>15.6822102</v>
      </c>
      <c r="H64" s="8">
        <v>19.468960199999998</v>
      </c>
      <c r="I64" s="8">
        <v>16.326458279999997</v>
      </c>
      <c r="J64" s="8">
        <v>10.67157828</v>
      </c>
      <c r="K64" s="8">
        <v>8.8034482799999996</v>
      </c>
      <c r="L64" s="8">
        <v>8.8034482799999996</v>
      </c>
      <c r="M64" s="8">
        <v>5.6548800000000004</v>
      </c>
      <c r="N64" s="8">
        <v>8.8034482799999996</v>
      </c>
      <c r="O64" s="8">
        <v>6.9858082799999988</v>
      </c>
      <c r="P64" s="8">
        <v>6.1779682799999982</v>
      </c>
      <c r="Q64" s="8">
        <v>2.2215600000000002</v>
      </c>
      <c r="R64" s="8">
        <v>2.4235199999999995</v>
      </c>
      <c r="S64" s="8">
        <v>4.8743899658091294</v>
      </c>
      <c r="T64" s="8">
        <v>5.9747280731950214</v>
      </c>
      <c r="U64" s="8">
        <v>5.4292146682157671</v>
      </c>
      <c r="V64" s="8">
        <v>3.4619730458091289</v>
      </c>
      <c r="W64" s="8">
        <v>4.9671430107883818</v>
      </c>
    </row>
    <row r="65" spans="1:23" x14ac:dyDescent="0.25">
      <c r="A65" s="20" t="s">
        <v>53</v>
      </c>
      <c r="B65" s="8">
        <v>11.93988384</v>
      </c>
      <c r="C65" s="8">
        <v>17.645253839999999</v>
      </c>
      <c r="D65" s="8">
        <v>14.452261920000002</v>
      </c>
      <c r="E65" s="8">
        <v>17.015129999999999</v>
      </c>
      <c r="F65" s="8">
        <v>19.260615551641791</v>
      </c>
      <c r="G65" s="8">
        <v>20.387881029748286</v>
      </c>
      <c r="H65" s="8">
        <v>27.272709309748279</v>
      </c>
      <c r="I65" s="8">
        <v>25.404579309748279</v>
      </c>
      <c r="J65" s="8">
        <v>21.068162279999999</v>
      </c>
      <c r="K65" s="8">
        <v>14.45832828</v>
      </c>
      <c r="L65" s="8">
        <v>18.245078279999998</v>
      </c>
      <c r="M65" s="8">
        <v>17.331902279999998</v>
      </c>
      <c r="N65" s="8">
        <v>13.17789</v>
      </c>
      <c r="O65" s="8">
        <v>13.480830000000001</v>
      </c>
      <c r="P65" s="8">
        <v>15.461839170124481</v>
      </c>
      <c r="Q65" s="8">
        <v>12.466673999999998</v>
      </c>
      <c r="R65" s="8">
        <v>13.651909668049793</v>
      </c>
      <c r="S65" s="8">
        <v>15.012678371218403</v>
      </c>
      <c r="T65" s="8">
        <v>14.710971837346056</v>
      </c>
      <c r="U65" s="8">
        <v>12.048924559208645</v>
      </c>
      <c r="V65" s="8">
        <v>10.507022324813278</v>
      </c>
      <c r="W65" s="8">
        <v>13.051467494937757</v>
      </c>
    </row>
    <row r="66" spans="1:23" x14ac:dyDescent="0.25">
      <c r="A66" s="20" t="s">
        <v>54</v>
      </c>
      <c r="B66" s="8">
        <v>76.150577519999999</v>
      </c>
      <c r="C66" s="8">
        <v>73.079034839999991</v>
      </c>
      <c r="D66" s="8">
        <v>72.929556360000007</v>
      </c>
      <c r="E66" s="8">
        <v>69.831478079999997</v>
      </c>
      <c r="F66" s="8">
        <v>67.811878080000014</v>
      </c>
      <c r="G66" s="8">
        <v>45.738217029748277</v>
      </c>
      <c r="H66" s="8">
        <v>30.692197029748289</v>
      </c>
      <c r="I66" s="8">
        <v>26.305289999999992</v>
      </c>
      <c r="J66" s="8">
        <v>18.832770000000004</v>
      </c>
      <c r="K66" s="8">
        <v>15.696667029748285</v>
      </c>
      <c r="L66" s="8">
        <v>16.964640000000003</v>
      </c>
      <c r="M66" s="8">
        <v>20.713365309748283</v>
      </c>
      <c r="N66" s="8">
        <v>24.538139999999995</v>
      </c>
      <c r="O66" s="8">
        <v>17.72380294605809</v>
      </c>
      <c r="P66" s="8">
        <v>12.218580000000003</v>
      </c>
      <c r="Q66" s="8">
        <v>11.953683112033197</v>
      </c>
      <c r="R66" s="8">
        <v>10.148490000000001</v>
      </c>
      <c r="S66" s="8">
        <v>11.257382777427386</v>
      </c>
      <c r="T66" s="8">
        <v>10.421933537925311</v>
      </c>
      <c r="U66" s="8">
        <v>9.772106400000002</v>
      </c>
      <c r="V66" s="8">
        <v>8.8399328400000012</v>
      </c>
      <c r="W66" s="8">
        <v>10.367943120000001</v>
      </c>
    </row>
    <row r="67" spans="1:23" x14ac:dyDescent="0.25">
      <c r="A67" s="20" t="s">
        <v>55</v>
      </c>
      <c r="B67" s="8">
        <v>65.80435104</v>
      </c>
      <c r="C67" s="8">
        <v>56.314193399999986</v>
      </c>
      <c r="D67" s="8">
        <v>52.714932839999996</v>
      </c>
      <c r="E67" s="8">
        <v>56.556243359999996</v>
      </c>
      <c r="F67" s="8">
        <v>56.404773360000007</v>
      </c>
      <c r="G67" s="8">
        <v>60.779215079999993</v>
      </c>
      <c r="H67" s="8">
        <v>63.927783359999999</v>
      </c>
      <c r="I67" s="8">
        <v>75.136563359999997</v>
      </c>
      <c r="J67" s="8">
        <v>83.990501639999991</v>
      </c>
      <c r="K67" s="8">
        <v>72.341864639999997</v>
      </c>
      <c r="L67" s="8">
        <v>97.791115325970139</v>
      </c>
      <c r="M67" s="8">
        <v>98.697644639999993</v>
      </c>
      <c r="N67" s="8">
        <v>80.874126720000007</v>
      </c>
      <c r="O67" s="8">
        <v>59.650138440000006</v>
      </c>
      <c r="P67" s="8">
        <v>61.150725000000008</v>
      </c>
      <c r="Q67" s="8">
        <v>56.134026720000008</v>
      </c>
      <c r="R67" s="8">
        <v>61.554443040000002</v>
      </c>
      <c r="S67" s="8">
        <v>68.408407343402473</v>
      </c>
      <c r="T67" s="8">
        <v>76.178019239999998</v>
      </c>
      <c r="U67" s="8">
        <v>57.111976418032285</v>
      </c>
      <c r="V67" s="8">
        <v>52.525602032476172</v>
      </c>
      <c r="W67" s="8">
        <v>61.217335254065937</v>
      </c>
    </row>
    <row r="68" spans="1:23" x14ac:dyDescent="0.25">
      <c r="A68" s="20" t="s">
        <v>76</v>
      </c>
      <c r="B68" s="8">
        <v>61.642212120000003</v>
      </c>
      <c r="C68" s="8">
        <v>59.797392240000001</v>
      </c>
      <c r="D68" s="8">
        <v>74.368214039999998</v>
      </c>
      <c r="E68" s="8">
        <v>73.493505259496573</v>
      </c>
      <c r="F68" s="8">
        <v>87.736167979496571</v>
      </c>
      <c r="G68" s="8">
        <v>85.77096145949659</v>
      </c>
      <c r="H68" s="8">
        <v>112.93771345949658</v>
      </c>
      <c r="I68" s="8">
        <v>156.91562233949659</v>
      </c>
      <c r="J68" s="8">
        <v>116.13391410974828</v>
      </c>
      <c r="K68" s="8">
        <v>97.821626039999984</v>
      </c>
      <c r="L68" s="8">
        <v>94.155305349748275</v>
      </c>
      <c r="M68" s="8">
        <v>134.87487654974828</v>
      </c>
      <c r="N68" s="8">
        <v>155.58706218974831</v>
      </c>
      <c r="O68" s="8">
        <v>136.84587694605807</v>
      </c>
      <c r="P68" s="8">
        <v>108.39778311153175</v>
      </c>
      <c r="Q68" s="8">
        <v>97.661605247761187</v>
      </c>
      <c r="R68" s="8">
        <v>98.050136760000001</v>
      </c>
      <c r="S68" s="8">
        <v>90.335983477006465</v>
      </c>
      <c r="T68" s="8">
        <v>85.794448745726143</v>
      </c>
      <c r="U68" s="8">
        <v>78.792609646307056</v>
      </c>
      <c r="V68" s="8">
        <v>87.611862064232369</v>
      </c>
      <c r="W68" s="8">
        <v>85.099637661410796</v>
      </c>
    </row>
    <row r="69" spans="1:23" x14ac:dyDescent="0.25">
      <c r="A69" s="15" t="s">
        <v>56</v>
      </c>
      <c r="B69" s="16">
        <f>SUM(B70:B74)</f>
        <v>2119.3712063999997</v>
      </c>
      <c r="C69" s="16">
        <f t="shared" ref="C69:W69" si="16">SUM(C70:C74)</f>
        <v>2509.96619556</v>
      </c>
      <c r="D69" s="16">
        <f t="shared" si="16"/>
        <v>2587.5058550400004</v>
      </c>
      <c r="E69" s="16">
        <f t="shared" si="16"/>
        <v>2731.0805802</v>
      </c>
      <c r="F69" s="16">
        <f t="shared" si="16"/>
        <v>2868.8623560000001</v>
      </c>
      <c r="G69" s="16">
        <f t="shared" si="16"/>
        <v>2995.2376117200001</v>
      </c>
      <c r="H69" s="16">
        <f t="shared" si="16"/>
        <v>3305.8886144400003</v>
      </c>
      <c r="I69" s="16">
        <f t="shared" si="16"/>
        <v>3743.6308541999997</v>
      </c>
      <c r="J69" s="16">
        <f t="shared" si="16"/>
        <v>3535.2873349200004</v>
      </c>
      <c r="K69" s="16">
        <f t="shared" si="16"/>
        <v>3102.7127702399994</v>
      </c>
      <c r="L69" s="16">
        <f t="shared" si="16"/>
        <v>3173.8933108799997</v>
      </c>
      <c r="M69" s="16">
        <f t="shared" si="16"/>
        <v>2815.8915754799996</v>
      </c>
      <c r="N69" s="16">
        <f t="shared" si="16"/>
        <v>2718.1174053600002</v>
      </c>
      <c r="O69" s="16">
        <f t="shared" si="16"/>
        <v>2751.8562115200002</v>
      </c>
      <c r="P69" s="16">
        <f t="shared" si="16"/>
        <v>2873.4039529199999</v>
      </c>
      <c r="Q69" s="16">
        <f t="shared" si="16"/>
        <v>3049.5470007599993</v>
      </c>
      <c r="R69" s="16">
        <f t="shared" si="16"/>
        <v>3075.7918157999998</v>
      </c>
      <c r="S69" s="16">
        <f t="shared" si="16"/>
        <v>3226.4992299600003</v>
      </c>
      <c r="T69" s="16">
        <f t="shared" si="16"/>
        <v>3231.0997012800003</v>
      </c>
      <c r="U69" s="16">
        <f t="shared" si="16"/>
        <v>3215.7602431199998</v>
      </c>
      <c r="V69" s="16">
        <f t="shared" si="16"/>
        <v>3022.9298971199996</v>
      </c>
      <c r="W69" s="16">
        <f t="shared" si="16"/>
        <v>3116.13529896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1914.7180028399996</v>
      </c>
      <c r="C71" s="8">
        <v>2299.0161222000002</v>
      </c>
      <c r="D71" s="8">
        <v>2367.1103436000003</v>
      </c>
      <c r="E71" s="8">
        <v>2479.1999194800001</v>
      </c>
      <c r="F71" s="8">
        <v>2610.68455872</v>
      </c>
      <c r="G71" s="8">
        <v>2737.0598144400001</v>
      </c>
      <c r="H71" s="8">
        <v>3079.1959664400001</v>
      </c>
      <c r="I71" s="8">
        <v>3494.8984949999999</v>
      </c>
      <c r="J71" s="8">
        <v>3283.4064074400003</v>
      </c>
      <c r="K71" s="8">
        <v>2860.2775475999993</v>
      </c>
      <c r="L71" s="8">
        <v>2950.3492311599998</v>
      </c>
      <c r="M71" s="8">
        <v>2567.1592162799998</v>
      </c>
      <c r="N71" s="8">
        <v>2456.7913065600001</v>
      </c>
      <c r="O71" s="8">
        <v>2503.1241190800001</v>
      </c>
      <c r="P71" s="8">
        <v>2646.7113049199997</v>
      </c>
      <c r="Q71" s="8">
        <v>2835.4483591199996</v>
      </c>
      <c r="R71" s="8">
        <v>2890.0297551599997</v>
      </c>
      <c r="S71" s="8">
        <v>3049.7608371599999</v>
      </c>
      <c r="T71" s="8">
        <v>3048.5501136000003</v>
      </c>
      <c r="U71" s="8">
        <v>3074.3317893599997</v>
      </c>
      <c r="V71" s="8">
        <v>2935.3586349599996</v>
      </c>
      <c r="W71" s="8">
        <v>3032.58195432</v>
      </c>
    </row>
    <row r="72" spans="1:23" x14ac:dyDescent="0.25">
      <c r="A72" s="10" t="s">
        <v>57</v>
      </c>
      <c r="B72" s="8">
        <v>204.65320356000001</v>
      </c>
      <c r="C72" s="8">
        <v>210.95007335999998</v>
      </c>
      <c r="D72" s="8">
        <v>220.39551143999995</v>
      </c>
      <c r="E72" s="8">
        <v>251.88066071999998</v>
      </c>
      <c r="F72" s="8">
        <v>258.17779727999999</v>
      </c>
      <c r="G72" s="8">
        <v>258.17779727999999</v>
      </c>
      <c r="H72" s="8">
        <v>226.69264799999999</v>
      </c>
      <c r="I72" s="8">
        <v>245.58379092000001</v>
      </c>
      <c r="J72" s="8">
        <v>245.58379091999998</v>
      </c>
      <c r="K72" s="8">
        <v>229.84121628</v>
      </c>
      <c r="L72" s="8">
        <v>207.80150507999997</v>
      </c>
      <c r="M72" s="8">
        <v>232.98978455999998</v>
      </c>
      <c r="N72" s="8">
        <v>248.73209243999997</v>
      </c>
      <c r="O72" s="8">
        <v>223.54407971999998</v>
      </c>
      <c r="P72" s="8">
        <v>214.09864163999998</v>
      </c>
      <c r="Q72" s="8">
        <v>204.65320356000001</v>
      </c>
      <c r="R72" s="8">
        <v>173.16805427999998</v>
      </c>
      <c r="S72" s="8">
        <v>162.48191544000005</v>
      </c>
      <c r="T72" s="8">
        <v>165.63368484</v>
      </c>
      <c r="U72" s="8">
        <v>136.07854415999998</v>
      </c>
      <c r="V72" s="8">
        <v>80.249144040000004</v>
      </c>
      <c r="W72" s="8">
        <v>75.664873439999994</v>
      </c>
    </row>
    <row r="73" spans="1:23" x14ac:dyDescent="0.25">
      <c r="A73" s="10" t="s">
        <v>59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3.1485682799999988</v>
      </c>
      <c r="J73" s="8">
        <v>6.2971365600000002</v>
      </c>
      <c r="K73" s="8">
        <v>12.594006359999996</v>
      </c>
      <c r="L73" s="8">
        <v>15.742574640000004</v>
      </c>
      <c r="M73" s="8">
        <v>15.742574640000004</v>
      </c>
      <c r="N73" s="8">
        <v>12.594006359999996</v>
      </c>
      <c r="O73" s="8">
        <v>25.18801272</v>
      </c>
      <c r="P73" s="8">
        <v>12.594006359999996</v>
      </c>
      <c r="Q73" s="8">
        <v>9.4454380799999988</v>
      </c>
      <c r="R73" s="8">
        <v>12.594006359999996</v>
      </c>
      <c r="S73" s="8">
        <v>14.256477360000002</v>
      </c>
      <c r="T73" s="8">
        <v>16.915902840000001</v>
      </c>
      <c r="U73" s="8">
        <v>5.3499096000000002</v>
      </c>
      <c r="V73" s="8">
        <v>7.3221181199999998</v>
      </c>
      <c r="W73" s="8">
        <v>7.8884712000000015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966.46694948321817</v>
      </c>
      <c r="C75" s="16">
        <f t="shared" ref="C75:W75" si="17">SUM(C76:C78)</f>
        <v>1112.3084839266298</v>
      </c>
      <c r="D75" s="16">
        <f t="shared" si="17"/>
        <v>1100.8622994000002</v>
      </c>
      <c r="E75" s="16">
        <f t="shared" si="17"/>
        <v>1191.9867023302518</v>
      </c>
      <c r="F75" s="16">
        <f t="shared" si="17"/>
        <v>1260.4844520000001</v>
      </c>
      <c r="G75" s="16">
        <f t="shared" si="17"/>
        <v>1247.4275947200001</v>
      </c>
      <c r="H75" s="16">
        <f t="shared" si="17"/>
        <v>1316.3335045702518</v>
      </c>
      <c r="I75" s="16">
        <f t="shared" si="17"/>
        <v>1309.6575029691321</v>
      </c>
      <c r="J75" s="16">
        <f t="shared" si="17"/>
        <v>1239.7430463539615</v>
      </c>
      <c r="K75" s="16">
        <f t="shared" si="17"/>
        <v>1218.9994140353342</v>
      </c>
      <c r="L75" s="16">
        <f t="shared" si="17"/>
        <v>1387.7220186032746</v>
      </c>
      <c r="M75" s="16">
        <f t="shared" si="17"/>
        <v>1296.8134376728253</v>
      </c>
      <c r="N75" s="16">
        <f t="shared" si="17"/>
        <v>1224.8774012089796</v>
      </c>
      <c r="O75" s="16">
        <f t="shared" si="17"/>
        <v>1185.5829991852283</v>
      </c>
      <c r="P75" s="16">
        <f t="shared" si="17"/>
        <v>1210.5805848260547</v>
      </c>
      <c r="Q75" s="16">
        <f t="shared" si="17"/>
        <v>1179.1186735359333</v>
      </c>
      <c r="R75" s="16">
        <f t="shared" si="17"/>
        <v>1201.807806719004</v>
      </c>
      <c r="S75" s="16">
        <f t="shared" si="17"/>
        <v>1252.550242550506</v>
      </c>
      <c r="T75" s="16">
        <f t="shared" si="17"/>
        <v>1278.775781790486</v>
      </c>
      <c r="U75" s="16">
        <f t="shared" si="17"/>
        <v>1262.1937484992338</v>
      </c>
      <c r="V75" s="16">
        <f t="shared" si="17"/>
        <v>1278.9864542199332</v>
      </c>
      <c r="W75" s="16">
        <f t="shared" si="17"/>
        <v>1352.3951772639707</v>
      </c>
    </row>
    <row r="76" spans="1:23" x14ac:dyDescent="0.25">
      <c r="A76" s="10" t="s">
        <v>62</v>
      </c>
      <c r="B76" s="8">
        <v>365.51382709309854</v>
      </c>
      <c r="C76" s="8">
        <v>393.14088000662991</v>
      </c>
      <c r="D76" s="8">
        <v>433.05632820000005</v>
      </c>
      <c r="E76" s="8">
        <v>460.65305232000014</v>
      </c>
      <c r="F76" s="8">
        <v>494.33170494974826</v>
      </c>
      <c r="G76" s="8">
        <v>450.55544106974844</v>
      </c>
      <c r="H76" s="8">
        <v>510.53970785025172</v>
      </c>
      <c r="I76" s="8">
        <v>504.54707588913209</v>
      </c>
      <c r="J76" s="8">
        <v>472.59797051396163</v>
      </c>
      <c r="K76" s="8">
        <v>438.33603013583769</v>
      </c>
      <c r="L76" s="8">
        <v>471.19741158974819</v>
      </c>
      <c r="M76" s="8">
        <v>419.55668100000014</v>
      </c>
      <c r="N76" s="8">
        <v>408.19510604897971</v>
      </c>
      <c r="O76" s="8">
        <v>384.65858338008309</v>
      </c>
      <c r="P76" s="8">
        <v>403.05766599900085</v>
      </c>
      <c r="Q76" s="8">
        <v>389.20680358904553</v>
      </c>
      <c r="R76" s="8">
        <v>359.44174389161833</v>
      </c>
      <c r="S76" s="8">
        <v>379.11738613689602</v>
      </c>
      <c r="T76" s="8">
        <v>396.26716122509822</v>
      </c>
      <c r="U76" s="8">
        <v>377.24228922169323</v>
      </c>
      <c r="V76" s="8">
        <v>392.15237051536877</v>
      </c>
      <c r="W76" s="8">
        <v>462.00593433135629</v>
      </c>
    </row>
    <row r="77" spans="1:23" x14ac:dyDescent="0.25">
      <c r="A77" s="10" t="s">
        <v>63</v>
      </c>
      <c r="B77" s="8">
        <v>290.47749595011976</v>
      </c>
      <c r="C77" s="8">
        <v>384.52982951999991</v>
      </c>
      <c r="D77" s="8">
        <v>356.58905952000003</v>
      </c>
      <c r="E77" s="8">
        <v>370.17449424</v>
      </c>
      <c r="F77" s="8">
        <v>389.4068282400001</v>
      </c>
      <c r="G77" s="8">
        <v>426.36274019999996</v>
      </c>
      <c r="H77" s="8">
        <v>424.54029594974838</v>
      </c>
      <c r="I77" s="8">
        <v>427.68809994974822</v>
      </c>
      <c r="J77" s="8">
        <v>430.77234594974823</v>
      </c>
      <c r="K77" s="8">
        <v>456.68788842974828</v>
      </c>
      <c r="L77" s="8">
        <v>547.61488606377816</v>
      </c>
      <c r="M77" s="8">
        <v>497.45673620307684</v>
      </c>
      <c r="N77" s="8">
        <v>459.65622630974815</v>
      </c>
      <c r="O77" s="8">
        <v>444.47311869908719</v>
      </c>
      <c r="P77" s="8">
        <v>449.57896441692935</v>
      </c>
      <c r="Q77" s="8">
        <v>421.69424930688797</v>
      </c>
      <c r="R77" s="8">
        <v>447.04245098738568</v>
      </c>
      <c r="S77" s="8">
        <v>459.62009848381751</v>
      </c>
      <c r="T77" s="8">
        <v>466.79733526655627</v>
      </c>
      <c r="U77" s="8">
        <v>435.37520001112046</v>
      </c>
      <c r="V77" s="8">
        <v>420.0242096375103</v>
      </c>
      <c r="W77" s="8">
        <v>432.20637381261406</v>
      </c>
    </row>
    <row r="78" spans="1:23" x14ac:dyDescent="0.25">
      <c r="A78" s="10" t="s">
        <v>64</v>
      </c>
      <c r="B78" s="8">
        <v>310.47562643999993</v>
      </c>
      <c r="C78" s="8">
        <v>334.63777440000001</v>
      </c>
      <c r="D78" s="8">
        <v>311.21691168000001</v>
      </c>
      <c r="E78" s="8">
        <v>361.15915577025169</v>
      </c>
      <c r="F78" s="8">
        <v>376.74591881025174</v>
      </c>
      <c r="G78" s="8">
        <v>370.50941345025166</v>
      </c>
      <c r="H78" s="8">
        <v>381.25350077025172</v>
      </c>
      <c r="I78" s="8">
        <v>377.4223271302518</v>
      </c>
      <c r="J78" s="8">
        <v>336.37272989025172</v>
      </c>
      <c r="K78" s="8">
        <v>323.9754954697483</v>
      </c>
      <c r="L78" s="8">
        <v>368.90972094974825</v>
      </c>
      <c r="M78" s="8">
        <v>379.80002046974829</v>
      </c>
      <c r="N78" s="8">
        <v>357.0260688502517</v>
      </c>
      <c r="O78" s="8">
        <v>356.45129710605812</v>
      </c>
      <c r="P78" s="8">
        <v>357.94395441012443</v>
      </c>
      <c r="Q78" s="8">
        <v>368.21762063999984</v>
      </c>
      <c r="R78" s="8">
        <v>395.32361183999996</v>
      </c>
      <c r="S78" s="8">
        <v>413.81275792979255</v>
      </c>
      <c r="T78" s="8">
        <v>415.71128529883151</v>
      </c>
      <c r="U78" s="8">
        <v>449.5762592664201</v>
      </c>
      <c r="V78" s="8">
        <v>466.80987406705412</v>
      </c>
      <c r="W78" s="8">
        <v>458.18286912000019</v>
      </c>
    </row>
    <row r="79" spans="1:23" x14ac:dyDescent="0.25">
      <c r="A79" s="15" t="s">
        <v>37</v>
      </c>
      <c r="B79" s="16">
        <f>SUM(B80:B81)</f>
        <v>0.13542999999999999</v>
      </c>
      <c r="C79" s="16">
        <f t="shared" ref="C79:W79" si="18">SUM(C80:C81)</f>
        <v>0.16621</v>
      </c>
      <c r="D79" s="16">
        <f t="shared" si="18"/>
        <v>6.7766000000000002</v>
      </c>
      <c r="E79" s="16">
        <f t="shared" si="18"/>
        <v>6.3476900000000001</v>
      </c>
      <c r="F79" s="16">
        <f t="shared" si="18"/>
        <v>11.510339999999999</v>
      </c>
      <c r="G79" s="16">
        <f t="shared" si="18"/>
        <v>7.6201499999999998</v>
      </c>
      <c r="H79" s="16">
        <f t="shared" si="18"/>
        <v>8.9082299999999996</v>
      </c>
      <c r="I79" s="16">
        <f t="shared" si="18"/>
        <v>2.8416100000000002</v>
      </c>
      <c r="J79" s="16">
        <f t="shared" si="18"/>
        <v>3.4071699999999998</v>
      </c>
      <c r="K79" s="16">
        <f t="shared" si="18"/>
        <v>5.3369499999999999</v>
      </c>
      <c r="L79" s="16">
        <f t="shared" si="18"/>
        <v>7.8675600000000001</v>
      </c>
      <c r="M79" s="16">
        <f t="shared" si="18"/>
        <v>7.2191799999999997</v>
      </c>
      <c r="N79" s="16">
        <f t="shared" si="18"/>
        <v>7.3284900000000004</v>
      </c>
      <c r="O79" s="16">
        <f t="shared" si="18"/>
        <v>6.44787</v>
      </c>
      <c r="P79" s="16">
        <f t="shared" si="18"/>
        <v>9.4424799999999998</v>
      </c>
      <c r="Q79" s="16">
        <f t="shared" si="18"/>
        <v>9.5680999999999994</v>
      </c>
      <c r="R79" s="16">
        <f t="shared" si="18"/>
        <v>11.394500000000001</v>
      </c>
      <c r="S79" s="16">
        <f t="shared" si="18"/>
        <v>13.172599999999999</v>
      </c>
      <c r="T79" s="16">
        <f t="shared" si="18"/>
        <v>19.852060000000002</v>
      </c>
      <c r="U79" s="16">
        <f t="shared" si="18"/>
        <v>23.700749999999999</v>
      </c>
      <c r="V79" s="16">
        <f t="shared" si="18"/>
        <v>14.723319999999999</v>
      </c>
      <c r="W79" s="16">
        <f t="shared" si="18"/>
        <v>23.89761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0.13542999999999999</v>
      </c>
      <c r="C81" s="8">
        <f t="shared" si="20"/>
        <v>0.16621</v>
      </c>
      <c r="D81" s="8">
        <f t="shared" si="20"/>
        <v>6.7766000000000002</v>
      </c>
      <c r="E81" s="8">
        <f t="shared" si="20"/>
        <v>6.3476900000000001</v>
      </c>
      <c r="F81" s="8">
        <f t="shared" si="20"/>
        <v>11.510339999999999</v>
      </c>
      <c r="G81" s="8">
        <f t="shared" si="20"/>
        <v>7.6201499999999998</v>
      </c>
      <c r="H81" s="8">
        <f t="shared" si="20"/>
        <v>8.9082299999999996</v>
      </c>
      <c r="I81" s="8">
        <f t="shared" si="20"/>
        <v>2.8416100000000002</v>
      </c>
      <c r="J81" s="8">
        <f t="shared" si="20"/>
        <v>3.4071699999999998</v>
      </c>
      <c r="K81" s="8">
        <f t="shared" si="20"/>
        <v>5.3369499999999999</v>
      </c>
      <c r="L81" s="8">
        <f t="shared" si="20"/>
        <v>7.8675600000000001</v>
      </c>
      <c r="M81" s="8">
        <f t="shared" si="20"/>
        <v>7.2191799999999997</v>
      </c>
      <c r="N81" s="8">
        <f t="shared" si="20"/>
        <v>7.3284900000000004</v>
      </c>
      <c r="O81" s="8">
        <f t="shared" si="20"/>
        <v>6.44787</v>
      </c>
      <c r="P81" s="8">
        <f t="shared" si="20"/>
        <v>9.4424799999999998</v>
      </c>
      <c r="Q81" s="8">
        <f t="shared" si="20"/>
        <v>9.5680999999999994</v>
      </c>
      <c r="R81" s="8">
        <f t="shared" si="20"/>
        <v>11.394500000000001</v>
      </c>
      <c r="S81" s="8">
        <f t="shared" si="20"/>
        <v>13.172599999999999</v>
      </c>
      <c r="T81" s="8">
        <f t="shared" si="20"/>
        <v>19.852060000000002</v>
      </c>
      <c r="U81" s="8">
        <f t="shared" si="20"/>
        <v>23.700749999999999</v>
      </c>
      <c r="V81" s="8">
        <f t="shared" si="20"/>
        <v>14.723319999999999</v>
      </c>
      <c r="W81" s="8">
        <f t="shared" si="20"/>
        <v>23.89761</v>
      </c>
    </row>
    <row r="82" spans="1:23" x14ac:dyDescent="0.25">
      <c r="A82" s="17" t="s">
        <v>40</v>
      </c>
      <c r="B82" s="16">
        <f t="shared" ref="B82:W82" si="21">B31</f>
        <v>6.9899999999999997E-3</v>
      </c>
      <c r="C82" s="16">
        <f t="shared" si="21"/>
        <v>7.2500000000000004E-3</v>
      </c>
      <c r="D82" s="16">
        <f t="shared" si="21"/>
        <v>7.4200000000000004E-3</v>
      </c>
      <c r="E82" s="16">
        <f t="shared" si="21"/>
        <v>5.5300000000000002E-3</v>
      </c>
      <c r="F82" s="16">
        <f t="shared" si="21"/>
        <v>5.47E-3</v>
      </c>
      <c r="G82" s="16">
        <f t="shared" si="21"/>
        <v>6.1799999999999997E-3</v>
      </c>
      <c r="H82" s="16">
        <f t="shared" si="21"/>
        <v>4.4299999999999999E-3</v>
      </c>
      <c r="I82" s="16">
        <f t="shared" si="21"/>
        <v>4.5500000000000002E-3</v>
      </c>
      <c r="J82" s="16">
        <f t="shared" si="21"/>
        <v>4.6699999999999997E-3</v>
      </c>
      <c r="K82" s="16">
        <f t="shared" si="21"/>
        <v>4.4200000000000003E-3</v>
      </c>
      <c r="L82" s="16">
        <f t="shared" si="21"/>
        <v>4.2500000000000003E-3</v>
      </c>
      <c r="M82" s="16">
        <f t="shared" si="21"/>
        <v>5.4000000000000003E-3</v>
      </c>
      <c r="N82" s="16">
        <f t="shared" si="21"/>
        <v>4.8599999999999997E-3</v>
      </c>
      <c r="O82" s="16">
        <f t="shared" si="21"/>
        <v>7.9900000000000006E-3</v>
      </c>
      <c r="P82" s="16">
        <f t="shared" si="21"/>
        <v>1.376E-2</v>
      </c>
      <c r="Q82" s="16">
        <f t="shared" si="21"/>
        <v>1.294E-2</v>
      </c>
      <c r="R82" s="16">
        <f t="shared" si="21"/>
        <v>1.1860000000000001E-2</v>
      </c>
      <c r="S82" s="16">
        <f t="shared" si="21"/>
        <v>1.5679999999999999E-2</v>
      </c>
      <c r="T82" s="16">
        <f t="shared" si="21"/>
        <v>9.3299999999999998E-3</v>
      </c>
      <c r="U82" s="16">
        <f t="shared" si="21"/>
        <v>1.017E-2</v>
      </c>
      <c r="V82" s="16">
        <f t="shared" si="21"/>
        <v>1.1089999999999999E-2</v>
      </c>
      <c r="W82" s="16">
        <f t="shared" si="21"/>
        <v>1.082E-2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217.55412735291702</v>
      </c>
      <c r="C84" s="16">
        <f t="shared" ref="C84:W84" si="23">SUM(C85:C88)</f>
        <v>238.89614113343026</v>
      </c>
      <c r="D84" s="16">
        <f t="shared" si="23"/>
        <v>248.43254498638095</v>
      </c>
      <c r="E84" s="16">
        <f t="shared" si="23"/>
        <v>262.21517229668001</v>
      </c>
      <c r="F84" s="16">
        <f t="shared" si="23"/>
        <v>279.7835166732159</v>
      </c>
      <c r="G84" s="16">
        <f t="shared" si="23"/>
        <v>258.96161912016379</v>
      </c>
      <c r="H84" s="16">
        <f t="shared" si="23"/>
        <v>283.44046697836603</v>
      </c>
      <c r="I84" s="16">
        <f t="shared" si="23"/>
        <v>283.5839793835525</v>
      </c>
      <c r="J84" s="16">
        <f t="shared" si="23"/>
        <v>270.27309500055628</v>
      </c>
      <c r="K84" s="16">
        <f t="shared" si="23"/>
        <v>256.03375377556745</v>
      </c>
      <c r="L84" s="16">
        <f t="shared" si="23"/>
        <v>524.43637251772316</v>
      </c>
      <c r="M84" s="16">
        <f t="shared" si="23"/>
        <v>619.64401764385411</v>
      </c>
      <c r="N84" s="16">
        <f t="shared" si="23"/>
        <v>677.5518184886123</v>
      </c>
      <c r="O84" s="16">
        <f t="shared" si="23"/>
        <v>607.04097170174725</v>
      </c>
      <c r="P84" s="16">
        <f t="shared" si="23"/>
        <v>607.53908154236296</v>
      </c>
      <c r="Q84" s="16">
        <f t="shared" si="23"/>
        <v>523.08196437116692</v>
      </c>
      <c r="R84" s="16">
        <f t="shared" si="23"/>
        <v>402.72628427620151</v>
      </c>
      <c r="S84" s="16">
        <f t="shared" si="23"/>
        <v>486.7253203100978</v>
      </c>
      <c r="T84" s="16">
        <f t="shared" si="23"/>
        <v>619.09268468817015</v>
      </c>
      <c r="U84" s="16">
        <f t="shared" si="23"/>
        <v>620.04006445220523</v>
      </c>
      <c r="V84" s="16">
        <f t="shared" si="23"/>
        <v>608.89551069830588</v>
      </c>
      <c r="W84" s="16">
        <f t="shared" si="23"/>
        <v>602.95443846799378</v>
      </c>
    </row>
    <row r="85" spans="1:23" x14ac:dyDescent="0.25">
      <c r="A85" s="9" t="s">
        <v>69</v>
      </c>
      <c r="B85" s="8">
        <v>122.68385291582781</v>
      </c>
      <c r="C85" s="8">
        <v>145.16449241701869</v>
      </c>
      <c r="D85" s="8">
        <v>154.92978233498491</v>
      </c>
      <c r="E85" s="8">
        <v>163.38858519617975</v>
      </c>
      <c r="F85" s="8">
        <v>174.50469220537656</v>
      </c>
      <c r="G85" s="8">
        <v>165.37783252191952</v>
      </c>
      <c r="H85" s="8">
        <v>193.10510387774184</v>
      </c>
      <c r="I85" s="8">
        <v>199.62732649381627</v>
      </c>
      <c r="J85" s="8">
        <v>198.81198509740207</v>
      </c>
      <c r="K85" s="8">
        <v>190.96817606064405</v>
      </c>
      <c r="L85" s="8">
        <v>452.95927071581104</v>
      </c>
      <c r="M85" s="8">
        <v>569.00330663265572</v>
      </c>
      <c r="N85" s="8">
        <v>586.95759302991792</v>
      </c>
      <c r="O85" s="8">
        <v>553.79479884607542</v>
      </c>
      <c r="P85" s="8">
        <v>571.5116121641787</v>
      </c>
      <c r="Q85" s="8">
        <v>479.56583474395427</v>
      </c>
      <c r="R85" s="8">
        <v>356.11396495563184</v>
      </c>
      <c r="S85" s="8">
        <v>447.25475129454782</v>
      </c>
      <c r="T85" s="8">
        <v>561.61904469833598</v>
      </c>
      <c r="U85" s="8">
        <v>570.82698130738208</v>
      </c>
      <c r="V85" s="8">
        <v>560.56420566266763</v>
      </c>
      <c r="W85" s="8">
        <v>547.70284156815353</v>
      </c>
    </row>
    <row r="86" spans="1:23" x14ac:dyDescent="0.25">
      <c r="A86" s="9" t="s">
        <v>70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</row>
    <row r="87" spans="1:23" x14ac:dyDescent="0.25">
      <c r="A87" s="9" t="s">
        <v>71</v>
      </c>
      <c r="B87" s="8">
        <v>61.102088162107023</v>
      </c>
      <c r="C87" s="8">
        <v>60.273000144176457</v>
      </c>
      <c r="D87" s="8">
        <v>60.330343552797778</v>
      </c>
      <c r="E87" s="8">
        <v>64.631408558874668</v>
      </c>
      <c r="F87" s="8">
        <v>68.520804031362019</v>
      </c>
      <c r="G87" s="8">
        <v>49.976670459956637</v>
      </c>
      <c r="H87" s="8">
        <v>48.362990761085378</v>
      </c>
      <c r="I87" s="8">
        <v>44.40685129984189</v>
      </c>
      <c r="J87" s="8">
        <v>37.732261542768363</v>
      </c>
      <c r="K87" s="8">
        <v>39.01010437606071</v>
      </c>
      <c r="L87" s="8">
        <v>38.640622528753738</v>
      </c>
      <c r="M87" s="8">
        <v>13.70627475398668</v>
      </c>
      <c r="N87" s="8">
        <v>53.337726626912712</v>
      </c>
      <c r="O87" s="8">
        <v>13.875422870204741</v>
      </c>
      <c r="P87" s="8">
        <v>9.0324334343499998E-3</v>
      </c>
      <c r="Q87" s="8">
        <v>0.81208661849659003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</row>
    <row r="88" spans="1:23" x14ac:dyDescent="0.25">
      <c r="A88" s="9" t="s">
        <v>67</v>
      </c>
      <c r="B88" s="8">
        <v>33.76818627498217</v>
      </c>
      <c r="C88" s="8">
        <v>33.458648572235127</v>
      </c>
      <c r="D88" s="8">
        <v>33.172419098598269</v>
      </c>
      <c r="E88" s="8">
        <v>34.195178541625559</v>
      </c>
      <c r="F88" s="8">
        <v>36.758020436477331</v>
      </c>
      <c r="G88" s="8">
        <v>43.607116138287623</v>
      </c>
      <c r="H88" s="8">
        <v>41.972372339538808</v>
      </c>
      <c r="I88" s="8">
        <v>39.549801589894358</v>
      </c>
      <c r="J88" s="8">
        <v>33.728848360385832</v>
      </c>
      <c r="K88" s="8">
        <v>26.05547333886264</v>
      </c>
      <c r="L88" s="8">
        <v>32.836479273158318</v>
      </c>
      <c r="M88" s="8">
        <v>36.934436257211757</v>
      </c>
      <c r="N88" s="8">
        <v>37.256498831781649</v>
      </c>
      <c r="O88" s="8">
        <v>39.370749985467079</v>
      </c>
      <c r="P88" s="8">
        <v>36.018436944749979</v>
      </c>
      <c r="Q88" s="8">
        <v>42.704043008715992</v>
      </c>
      <c r="R88" s="8">
        <v>46.612319320569668</v>
      </c>
      <c r="S88" s="8">
        <v>39.47056901554997</v>
      </c>
      <c r="T88" s="8">
        <v>57.473639989834133</v>
      </c>
      <c r="U88" s="8">
        <v>49.213083144823152</v>
      </c>
      <c r="V88" s="8">
        <v>48.331305035638287</v>
      </c>
      <c r="W88" s="8">
        <v>55.251596899840258</v>
      </c>
    </row>
    <row r="89" spans="1:23" x14ac:dyDescent="0.25">
      <c r="A89" s="18" t="s">
        <v>42</v>
      </c>
      <c r="B89" s="16">
        <f t="shared" ref="B89:W89" si="24">B42</f>
        <v>6.02433</v>
      </c>
      <c r="C89" s="16">
        <f t="shared" si="24"/>
        <v>2.1747000000000001</v>
      </c>
      <c r="D89" s="16">
        <f t="shared" si="24"/>
        <v>19.536370000000002</v>
      </c>
      <c r="E89" s="16">
        <f t="shared" si="24"/>
        <v>26.082470000000001</v>
      </c>
      <c r="F89" s="16">
        <f t="shared" si="24"/>
        <v>2.4331999999999998</v>
      </c>
      <c r="G89" s="16">
        <f t="shared" si="24"/>
        <v>2.9380999999999999</v>
      </c>
      <c r="H89" s="16">
        <f t="shared" si="24"/>
        <v>2.8013300000000001</v>
      </c>
      <c r="I89" s="16">
        <f t="shared" si="24"/>
        <v>6.3312299999999997</v>
      </c>
      <c r="J89" s="16">
        <f t="shared" si="24"/>
        <v>5.9202000000000004</v>
      </c>
      <c r="K89" s="16">
        <f t="shared" si="24"/>
        <v>8.3361699999999992</v>
      </c>
      <c r="L89" s="16">
        <f t="shared" si="24"/>
        <v>5.9741</v>
      </c>
      <c r="M89" s="16">
        <f t="shared" si="24"/>
        <v>12.22687</v>
      </c>
      <c r="N89" s="16">
        <f t="shared" si="24"/>
        <v>15.69407</v>
      </c>
      <c r="O89" s="16">
        <f t="shared" si="24"/>
        <v>17.3217</v>
      </c>
      <c r="P89" s="16">
        <f t="shared" si="24"/>
        <v>23.6555</v>
      </c>
      <c r="Q89" s="16">
        <f t="shared" si="24"/>
        <v>26.147659999999998</v>
      </c>
      <c r="R89" s="16">
        <f t="shared" si="24"/>
        <v>30.52683</v>
      </c>
      <c r="S89" s="16">
        <f t="shared" si="24"/>
        <v>33.902729999999998</v>
      </c>
      <c r="T89" s="16">
        <f t="shared" si="24"/>
        <v>44.489130000000003</v>
      </c>
      <c r="U89" s="16">
        <f t="shared" si="24"/>
        <v>54.870199999999997</v>
      </c>
      <c r="V89" s="16">
        <f t="shared" si="24"/>
        <v>70.974199999999996</v>
      </c>
      <c r="W89" s="16">
        <f t="shared" si="24"/>
        <v>83.334530000000001</v>
      </c>
    </row>
    <row r="90" spans="1:23" x14ac:dyDescent="0.25">
      <c r="A90" s="18" t="s">
        <v>65</v>
      </c>
      <c r="B90" s="16">
        <f t="shared" ref="B90:W90" si="25">B43</f>
        <v>1.1886000000000001</v>
      </c>
      <c r="C90" s="16">
        <f t="shared" si="25"/>
        <v>2.3645100000000001</v>
      </c>
      <c r="D90" s="16">
        <f t="shared" si="25"/>
        <v>0.30169000000000001</v>
      </c>
      <c r="E90" s="16">
        <f t="shared" si="25"/>
        <v>0.36873</v>
      </c>
      <c r="F90" s="16">
        <f t="shared" si="25"/>
        <v>0.44555</v>
      </c>
      <c r="G90" s="16">
        <f t="shared" si="25"/>
        <v>0.44483</v>
      </c>
      <c r="H90" s="16">
        <f t="shared" si="25"/>
        <v>1.52763</v>
      </c>
      <c r="I90" s="16">
        <f t="shared" si="25"/>
        <v>1.20058</v>
      </c>
      <c r="J90" s="16">
        <f t="shared" si="25"/>
        <v>0.50546999999999997</v>
      </c>
      <c r="K90" s="16">
        <f t="shared" si="25"/>
        <v>0.34026000000000001</v>
      </c>
      <c r="L90" s="16">
        <f t="shared" si="25"/>
        <v>0.34129999999999999</v>
      </c>
      <c r="M90" s="16">
        <f t="shared" si="25"/>
        <v>0.34377000000000002</v>
      </c>
      <c r="N90" s="16">
        <f t="shared" si="25"/>
        <v>0.32288</v>
      </c>
      <c r="O90" s="16">
        <f t="shared" si="25"/>
        <v>0.42742999999999998</v>
      </c>
      <c r="P90" s="16">
        <f t="shared" si="25"/>
        <v>0.56264000000000003</v>
      </c>
      <c r="Q90" s="16">
        <f t="shared" si="25"/>
        <v>0.17949999999999999</v>
      </c>
      <c r="R90" s="16">
        <f t="shared" si="25"/>
        <v>0.17313000000000001</v>
      </c>
      <c r="S90" s="16">
        <f t="shared" si="25"/>
        <v>0.28605999999999998</v>
      </c>
      <c r="T90" s="16">
        <f t="shared" si="25"/>
        <v>0.39655000000000001</v>
      </c>
      <c r="U90" s="16">
        <f t="shared" si="25"/>
        <v>2.8930000000000001E-2</v>
      </c>
      <c r="V90" s="16">
        <f t="shared" si="25"/>
        <v>3.8800000000000001E-2</v>
      </c>
      <c r="W90" s="16">
        <f t="shared" si="25"/>
        <v>3.3000000000000002E-2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105.94609271999997</v>
      </c>
      <c r="C92" s="16">
        <f t="shared" ref="C92:W92" si="27">SUM(C93:C94)</f>
        <v>700.42559544000005</v>
      </c>
      <c r="D92" s="16">
        <f t="shared" si="27"/>
        <v>738.00760824000008</v>
      </c>
      <c r="E92" s="16">
        <f t="shared" si="27"/>
        <v>718.67177099999992</v>
      </c>
      <c r="F92" s="16">
        <f t="shared" si="27"/>
        <v>790.67492316000016</v>
      </c>
      <c r="G92" s="16">
        <f t="shared" si="27"/>
        <v>1007.2377338399999</v>
      </c>
      <c r="H92" s="16">
        <f t="shared" si="27"/>
        <v>827.71779707999997</v>
      </c>
      <c r="I92" s="16">
        <f t="shared" si="27"/>
        <v>811.47017987999993</v>
      </c>
      <c r="J92" s="16">
        <f t="shared" si="27"/>
        <v>952.22448936000001</v>
      </c>
      <c r="K92" s="16">
        <f t="shared" si="27"/>
        <v>1184.6840752799999</v>
      </c>
      <c r="L92" s="16">
        <f t="shared" si="27"/>
        <v>1159.0585383600001</v>
      </c>
      <c r="M92" s="16">
        <f t="shared" si="27"/>
        <v>1039.6821164400001</v>
      </c>
      <c r="N92" s="16">
        <f t="shared" si="27"/>
        <v>1124.5651909200003</v>
      </c>
      <c r="O92" s="16">
        <f t="shared" si="27"/>
        <v>1136.9501405999999</v>
      </c>
      <c r="P92" s="16">
        <f t="shared" si="27"/>
        <v>1071.35529984</v>
      </c>
      <c r="Q92" s="16">
        <f t="shared" si="27"/>
        <v>1131.4607187600004</v>
      </c>
      <c r="R92" s="16">
        <f t="shared" si="27"/>
        <v>1366.8581105999999</v>
      </c>
      <c r="S92" s="16">
        <f t="shared" si="27"/>
        <v>1245.3739563599997</v>
      </c>
      <c r="T92" s="16">
        <f t="shared" si="27"/>
        <v>580.39365384000018</v>
      </c>
      <c r="U92" s="16">
        <f t="shared" si="27"/>
        <v>1385.6783932800001</v>
      </c>
      <c r="V92" s="16">
        <f t="shared" si="27"/>
        <v>817.77733164000006</v>
      </c>
      <c r="W92" s="16">
        <f t="shared" si="27"/>
        <v>880.18780427999991</v>
      </c>
    </row>
    <row r="93" spans="1:23" x14ac:dyDescent="0.25">
      <c r="A93" s="9" t="s">
        <v>73</v>
      </c>
      <c r="B93" s="8">
        <v>80.758079999999978</v>
      </c>
      <c r="C93" s="8">
        <v>80.758080000000021</v>
      </c>
      <c r="D93" s="8">
        <v>83.864160000000041</v>
      </c>
      <c r="E93" s="8">
        <v>121.16507472000004</v>
      </c>
      <c r="F93" s="8">
        <v>146.01966804000006</v>
      </c>
      <c r="G93" s="8">
        <v>177.08745672000001</v>
      </c>
      <c r="H93" s="8">
        <v>198.83519351999999</v>
      </c>
      <c r="I93" s="8">
        <v>242.33040828000009</v>
      </c>
      <c r="J93" s="8">
        <v>292.03907723999998</v>
      </c>
      <c r="K93" s="8">
        <v>307.57310100000007</v>
      </c>
      <c r="L93" s="8">
        <v>354.17517227999991</v>
      </c>
      <c r="M93" s="8">
        <v>354.17517227999991</v>
      </c>
      <c r="N93" s="8">
        <v>357.28176996000008</v>
      </c>
      <c r="O93" s="8">
        <v>369.70919603999994</v>
      </c>
      <c r="P93" s="8">
        <v>329.32057896000003</v>
      </c>
      <c r="Q93" s="8">
        <v>323.10712476000015</v>
      </c>
      <c r="R93" s="8">
        <v>369.70919603999988</v>
      </c>
      <c r="S93" s="8">
        <v>421.22923307999991</v>
      </c>
      <c r="T93" s="8">
        <v>461.37841740000016</v>
      </c>
      <c r="U93" s="8">
        <v>472.2643692000002</v>
      </c>
      <c r="V93" s="8">
        <v>174.97480464000003</v>
      </c>
      <c r="W93" s="8">
        <v>235.49547924000009</v>
      </c>
    </row>
    <row r="94" spans="1:23" x14ac:dyDescent="0.25">
      <c r="A94" s="11" t="s">
        <v>74</v>
      </c>
      <c r="B94" s="12">
        <v>25.188012719999996</v>
      </c>
      <c r="C94" s="12">
        <v>619.66751543999999</v>
      </c>
      <c r="D94" s="12">
        <v>654.14344824</v>
      </c>
      <c r="E94" s="12">
        <v>597.50669627999991</v>
      </c>
      <c r="F94" s="12">
        <v>644.65525512000011</v>
      </c>
      <c r="G94" s="12">
        <v>830.15027711999994</v>
      </c>
      <c r="H94" s="12">
        <v>628.88260356000001</v>
      </c>
      <c r="I94" s="12">
        <v>569.1397715999999</v>
      </c>
      <c r="J94" s="12">
        <v>660.18541212000002</v>
      </c>
      <c r="K94" s="12">
        <v>877.11097427999994</v>
      </c>
      <c r="L94" s="12">
        <v>804.8833660800002</v>
      </c>
      <c r="M94" s="12">
        <v>685.50694416000022</v>
      </c>
      <c r="N94" s="12">
        <v>767.28342096000017</v>
      </c>
      <c r="O94" s="12">
        <v>767.24094456000012</v>
      </c>
      <c r="P94" s="12">
        <v>742.0347208799999</v>
      </c>
      <c r="Q94" s="12">
        <v>808.35359400000016</v>
      </c>
      <c r="R94" s="12">
        <v>997.14891456000009</v>
      </c>
      <c r="S94" s="12">
        <v>824.14472327999988</v>
      </c>
      <c r="T94" s="12">
        <v>119.01523644000001</v>
      </c>
      <c r="U94" s="12">
        <v>913.41402407999999</v>
      </c>
      <c r="V94" s="12">
        <v>642.80252700000005</v>
      </c>
      <c r="W94" s="12">
        <v>644.69232503999979</v>
      </c>
    </row>
    <row r="96" spans="1:23" x14ac:dyDescent="0.25">
      <c r="A96" s="4" t="s">
        <v>114</v>
      </c>
      <c r="B96" s="5">
        <f>SUM(B97,B131,B136,B137,B138,B139)</f>
        <v>115.40173882808887</v>
      </c>
      <c r="C96" s="5">
        <f t="shared" ref="C96:W96" si="28">SUM(C97,C131,C136,C137,C138,C139)</f>
        <v>13.919018155038373</v>
      </c>
      <c r="D96" s="5">
        <f t="shared" si="28"/>
        <v>15.813541821976543</v>
      </c>
      <c r="E96" s="5">
        <f t="shared" si="28"/>
        <v>-22.130354467817796</v>
      </c>
      <c r="F96" s="5">
        <f t="shared" si="28"/>
        <v>-26.168994565241498</v>
      </c>
      <c r="G96" s="5">
        <f t="shared" si="28"/>
        <v>-7.0805936670123231</v>
      </c>
      <c r="H96" s="5">
        <f t="shared" si="28"/>
        <v>-2.4700458582461238</v>
      </c>
      <c r="I96" s="5">
        <f t="shared" si="28"/>
        <v>1.6794026339986772</v>
      </c>
      <c r="J96" s="5">
        <f t="shared" si="28"/>
        <v>-0.99980932424013957</v>
      </c>
      <c r="K96" s="5">
        <f t="shared" si="28"/>
        <v>14.438561833765235</v>
      </c>
      <c r="L96" s="5">
        <f t="shared" si="28"/>
        <v>-59.292021512434765</v>
      </c>
      <c r="M96" s="5">
        <f t="shared" si="28"/>
        <v>-149.18592049985358</v>
      </c>
      <c r="N96" s="5">
        <f t="shared" si="28"/>
        <v>-156.83056641658561</v>
      </c>
      <c r="O96" s="5">
        <f t="shared" si="28"/>
        <v>-181.03343667168272</v>
      </c>
      <c r="P96" s="5">
        <f t="shared" si="28"/>
        <v>-179.54978553272565</v>
      </c>
      <c r="Q96" s="5">
        <f t="shared" si="28"/>
        <v>-125.22062715203953</v>
      </c>
      <c r="R96" s="5">
        <f t="shared" si="28"/>
        <v>-14.309277913877409</v>
      </c>
      <c r="S96" s="5">
        <f t="shared" si="28"/>
        <v>20.187986104781366</v>
      </c>
      <c r="T96" s="5">
        <f t="shared" si="28"/>
        <v>-39.987780160942187</v>
      </c>
      <c r="U96" s="5">
        <f t="shared" si="28"/>
        <v>-31.591676155635511</v>
      </c>
      <c r="V96" s="5">
        <f t="shared" si="28"/>
        <v>-54.712008102539137</v>
      </c>
      <c r="W96" s="5">
        <f t="shared" si="28"/>
        <v>-13.628586965209877</v>
      </c>
    </row>
    <row r="97" spans="1:23" x14ac:dyDescent="0.25">
      <c r="A97" s="13" t="s">
        <v>79</v>
      </c>
      <c r="B97" s="14">
        <f>SUM(B98,B129,B130)</f>
        <v>114.95608890100584</v>
      </c>
      <c r="C97" s="14">
        <f t="shared" ref="C97:W97" si="29">SUM(C98,C129,C130)</f>
        <v>10.932464728468631</v>
      </c>
      <c r="D97" s="14">
        <f t="shared" si="29"/>
        <v>13.232755048357561</v>
      </c>
      <c r="E97" s="14">
        <f t="shared" si="29"/>
        <v>-24.483581171137857</v>
      </c>
      <c r="F97" s="14">
        <f t="shared" si="29"/>
        <v>-29.659944732025451</v>
      </c>
      <c r="G97" s="14">
        <f t="shared" si="29"/>
        <v>-11.236930706848554</v>
      </c>
      <c r="H97" s="14">
        <f t="shared" si="29"/>
        <v>-6.0745917998800749</v>
      </c>
      <c r="I97" s="14">
        <f t="shared" si="29"/>
        <v>-2.2908181024487675</v>
      </c>
      <c r="J97" s="14">
        <f t="shared" si="29"/>
        <v>-4.4436649636839292</v>
      </c>
      <c r="K97" s="14">
        <f t="shared" si="29"/>
        <v>9.7153308893326553</v>
      </c>
      <c r="L97" s="14">
        <f t="shared" si="29"/>
        <v>-63.385840634711485</v>
      </c>
      <c r="M97" s="14">
        <f t="shared" si="29"/>
        <v>-154.10622641599929</v>
      </c>
      <c r="N97" s="14">
        <f t="shared" si="29"/>
        <v>-163.99980700797309</v>
      </c>
      <c r="O97" s="14">
        <f t="shared" si="29"/>
        <v>-168.30326436993542</v>
      </c>
      <c r="P97" s="14">
        <f t="shared" si="29"/>
        <v>-185.52461415036265</v>
      </c>
      <c r="Q97" s="14">
        <f t="shared" si="29"/>
        <v>-132.58993402087233</v>
      </c>
      <c r="R97" s="14">
        <f t="shared" si="29"/>
        <v>-23.18262303767591</v>
      </c>
      <c r="S97" s="14">
        <f t="shared" si="29"/>
        <v>11.182902774878912</v>
      </c>
      <c r="T97" s="14">
        <f t="shared" si="29"/>
        <v>-46.606401632771949</v>
      </c>
      <c r="U97" s="14">
        <f t="shared" si="29"/>
        <v>-47.386318423430097</v>
      </c>
      <c r="V97" s="14">
        <f t="shared" si="29"/>
        <v>-63.328575764233136</v>
      </c>
      <c r="W97" s="14">
        <f t="shared" si="29"/>
        <v>-44.639614217216263</v>
      </c>
    </row>
    <row r="98" spans="1:23" x14ac:dyDescent="0.25">
      <c r="A98" s="9" t="s">
        <v>80</v>
      </c>
      <c r="B98" s="8">
        <f>SUM(B99,B116,B122,B126)</f>
        <v>114.95608890100584</v>
      </c>
      <c r="C98" s="8">
        <f t="shared" ref="C98:W98" si="30">SUM(C99,C116,C122,C126)</f>
        <v>10.932464728468631</v>
      </c>
      <c r="D98" s="8">
        <f t="shared" si="30"/>
        <v>13.232755048357561</v>
      </c>
      <c r="E98" s="8">
        <f t="shared" si="30"/>
        <v>-24.483581171137857</v>
      </c>
      <c r="F98" s="8">
        <f t="shared" si="30"/>
        <v>-29.659944732025451</v>
      </c>
      <c r="G98" s="8">
        <f t="shared" si="30"/>
        <v>-11.236930706848554</v>
      </c>
      <c r="H98" s="8">
        <f t="shared" si="30"/>
        <v>-6.0745917998800749</v>
      </c>
      <c r="I98" s="8">
        <f t="shared" si="30"/>
        <v>-2.2908181024487675</v>
      </c>
      <c r="J98" s="8">
        <f t="shared" si="30"/>
        <v>-4.4436649636839292</v>
      </c>
      <c r="K98" s="8">
        <f t="shared" si="30"/>
        <v>9.7153308893326553</v>
      </c>
      <c r="L98" s="8">
        <f t="shared" si="30"/>
        <v>-63.385840634711485</v>
      </c>
      <c r="M98" s="8">
        <f t="shared" si="30"/>
        <v>-154.10622641599929</v>
      </c>
      <c r="N98" s="8">
        <f t="shared" si="30"/>
        <v>-163.99980700797309</v>
      </c>
      <c r="O98" s="8">
        <f t="shared" si="30"/>
        <v>-168.30326436993542</v>
      </c>
      <c r="P98" s="8">
        <f t="shared" si="30"/>
        <v>-185.52461415036265</v>
      </c>
      <c r="Q98" s="8">
        <f t="shared" si="30"/>
        <v>-132.58993402087233</v>
      </c>
      <c r="R98" s="8">
        <f t="shared" si="30"/>
        <v>-23.18262303767591</v>
      </c>
      <c r="S98" s="8">
        <f t="shared" si="30"/>
        <v>11.182902774878912</v>
      </c>
      <c r="T98" s="8">
        <f t="shared" si="30"/>
        <v>-46.606401632771949</v>
      </c>
      <c r="U98" s="8">
        <f t="shared" si="30"/>
        <v>-47.386318423430097</v>
      </c>
      <c r="V98" s="8">
        <f t="shared" si="30"/>
        <v>-63.328575764233136</v>
      </c>
      <c r="W98" s="8">
        <f t="shared" si="30"/>
        <v>-44.639614217216263</v>
      </c>
    </row>
    <row r="99" spans="1:23" x14ac:dyDescent="0.25">
      <c r="A99" s="15" t="s">
        <v>81</v>
      </c>
      <c r="B99" s="16">
        <f t="shared" ref="B99:W99" si="31">(B6+B10)-B52</f>
        <v>-9.3218052157762941</v>
      </c>
      <c r="C99" s="16">
        <f t="shared" si="31"/>
        <v>-129.55536578490137</v>
      </c>
      <c r="D99" s="16">
        <f t="shared" si="31"/>
        <v>-108.92579051164194</v>
      </c>
      <c r="E99" s="16">
        <f t="shared" si="31"/>
        <v>-149.92116864088621</v>
      </c>
      <c r="F99" s="16">
        <f t="shared" si="31"/>
        <v>-132.8020367320255</v>
      </c>
      <c r="G99" s="16">
        <f t="shared" si="31"/>
        <v>-108.58606426684855</v>
      </c>
      <c r="H99" s="16">
        <f t="shared" si="31"/>
        <v>-98.617102789628007</v>
      </c>
      <c r="I99" s="16">
        <f t="shared" si="31"/>
        <v>-129.50809093331691</v>
      </c>
      <c r="J99" s="16">
        <f t="shared" si="31"/>
        <v>-118.79546368972206</v>
      </c>
      <c r="K99" s="16">
        <f t="shared" si="31"/>
        <v>-102.71551483533403</v>
      </c>
      <c r="L99" s="16">
        <f t="shared" si="31"/>
        <v>-183.80329115143695</v>
      </c>
      <c r="M99" s="16">
        <f t="shared" si="31"/>
        <v>-259.58189326317415</v>
      </c>
      <c r="N99" s="16">
        <f t="shared" si="31"/>
        <v>-259.21772043899364</v>
      </c>
      <c r="O99" s="16">
        <f t="shared" si="31"/>
        <v>-278.46332366470688</v>
      </c>
      <c r="P99" s="16">
        <f t="shared" si="31"/>
        <v>-272.14371640430818</v>
      </c>
      <c r="Q99" s="16">
        <f t="shared" si="31"/>
        <v>-221.63713972493952</v>
      </c>
      <c r="R99" s="16">
        <f t="shared" si="31"/>
        <v>-113.61369051867223</v>
      </c>
      <c r="S99" s="16">
        <f t="shared" si="31"/>
        <v>-62.036634714615047</v>
      </c>
      <c r="T99" s="16">
        <f t="shared" si="31"/>
        <v>-118.37123856228573</v>
      </c>
      <c r="U99" s="16">
        <f t="shared" si="31"/>
        <v>-112.48675680419683</v>
      </c>
      <c r="V99" s="16">
        <f t="shared" si="31"/>
        <v>-129.9916344243004</v>
      </c>
      <c r="W99" s="16">
        <f t="shared" si="31"/>
        <v>-110.10105799324583</v>
      </c>
    </row>
    <row r="100" spans="1:23" x14ac:dyDescent="0.25">
      <c r="A100" s="19" t="s">
        <v>77</v>
      </c>
      <c r="B100" s="16">
        <f>SUM(B101:B103)</f>
        <v>-6.6731537658289053</v>
      </c>
      <c r="C100" s="16">
        <f t="shared" ref="C100:W100" si="32">SUM(C101:C103)</f>
        <v>-93.680961210462442</v>
      </c>
      <c r="D100" s="16">
        <f t="shared" si="32"/>
        <v>-76.604391275311855</v>
      </c>
      <c r="E100" s="16">
        <f t="shared" si="32"/>
        <v>-103.64738748521273</v>
      </c>
      <c r="F100" s="16">
        <f t="shared" si="32"/>
        <v>-88.760613145995492</v>
      </c>
      <c r="G100" s="16">
        <f t="shared" si="32"/>
        <v>-72.428750898280839</v>
      </c>
      <c r="H100" s="16">
        <f t="shared" si="32"/>
        <v>-64.692632760649587</v>
      </c>
      <c r="I100" s="16">
        <f t="shared" si="32"/>
        <v>-82.695321138331892</v>
      </c>
      <c r="J100" s="16">
        <f t="shared" si="32"/>
        <v>-77.651647067786342</v>
      </c>
      <c r="K100" s="16">
        <f t="shared" si="32"/>
        <v>-71.373258303869562</v>
      </c>
      <c r="L100" s="16">
        <f t="shared" si="32"/>
        <v>-124.05043010697288</v>
      </c>
      <c r="M100" s="16">
        <f t="shared" si="32"/>
        <v>-176.26754649168521</v>
      </c>
      <c r="N100" s="16">
        <f t="shared" si="32"/>
        <v>-168.45656427776154</v>
      </c>
      <c r="O100" s="16">
        <f t="shared" si="32"/>
        <v>-195.00621048533347</v>
      </c>
      <c r="P100" s="16">
        <f t="shared" si="32"/>
        <v>-184.53794926660203</v>
      </c>
      <c r="Q100" s="16">
        <f t="shared" si="32"/>
        <v>-157.68041555786084</v>
      </c>
      <c r="R100" s="16">
        <f t="shared" si="32"/>
        <v>-84.756477495692081</v>
      </c>
      <c r="S100" s="16">
        <f t="shared" si="32"/>
        <v>-44.479335676939179</v>
      </c>
      <c r="T100" s="16">
        <f t="shared" si="32"/>
        <v>-85.352908908349576</v>
      </c>
      <c r="U100" s="16">
        <f t="shared" si="32"/>
        <v>-82.20465545605353</v>
      </c>
      <c r="V100" s="16">
        <f t="shared" si="32"/>
        <v>-86.997163964686791</v>
      </c>
      <c r="W100" s="16">
        <f t="shared" si="32"/>
        <v>-75.805539522722341</v>
      </c>
    </row>
    <row r="101" spans="1:23" x14ac:dyDescent="0.25">
      <c r="A101" s="20" t="s">
        <v>43</v>
      </c>
      <c r="B101" s="8">
        <f>B99-SUM(B102:B104)</f>
        <v>-6.6731537658289053</v>
      </c>
      <c r="C101" s="8">
        <f t="shared" ref="C101:W101" si="33">C99-SUM(C102:C104)</f>
        <v>-93.680961210462442</v>
      </c>
      <c r="D101" s="8">
        <f t="shared" si="33"/>
        <v>-76.604391275311855</v>
      </c>
      <c r="E101" s="8">
        <f t="shared" si="33"/>
        <v>-103.64738748521273</v>
      </c>
      <c r="F101" s="8">
        <f t="shared" si="33"/>
        <v>-88.760613145995492</v>
      </c>
      <c r="G101" s="8">
        <f t="shared" si="33"/>
        <v>-72.428750898280839</v>
      </c>
      <c r="H101" s="8">
        <f t="shared" si="33"/>
        <v>-64.692632760649587</v>
      </c>
      <c r="I101" s="8">
        <f t="shared" si="33"/>
        <v>-82.695321138331892</v>
      </c>
      <c r="J101" s="8">
        <f t="shared" si="33"/>
        <v>-77.651647067786342</v>
      </c>
      <c r="K101" s="8">
        <f t="shared" si="33"/>
        <v>-71.373258303869562</v>
      </c>
      <c r="L101" s="8">
        <f t="shared" si="33"/>
        <v>-124.05043010697288</v>
      </c>
      <c r="M101" s="8">
        <f t="shared" si="33"/>
        <v>-176.26754649168521</v>
      </c>
      <c r="N101" s="8">
        <f t="shared" si="33"/>
        <v>-168.45656427776154</v>
      </c>
      <c r="O101" s="8">
        <f t="shared" si="33"/>
        <v>-195.00621048533347</v>
      </c>
      <c r="P101" s="8">
        <f t="shared" si="33"/>
        <v>-184.53794926660203</v>
      </c>
      <c r="Q101" s="8">
        <f t="shared" si="33"/>
        <v>-157.68041555786084</v>
      </c>
      <c r="R101" s="8">
        <f t="shared" si="33"/>
        <v>-84.756477495692081</v>
      </c>
      <c r="S101" s="8">
        <f t="shared" si="33"/>
        <v>-44.479335676939179</v>
      </c>
      <c r="T101" s="8">
        <f t="shared" si="33"/>
        <v>-85.352908908349576</v>
      </c>
      <c r="U101" s="8">
        <f t="shared" si="33"/>
        <v>-82.20465545605353</v>
      </c>
      <c r="V101" s="8">
        <f t="shared" si="33"/>
        <v>-86.997163964686791</v>
      </c>
      <c r="W101" s="8">
        <f t="shared" si="33"/>
        <v>-75.805539522722341</v>
      </c>
    </row>
    <row r="102" spans="1:23" x14ac:dyDescent="0.25">
      <c r="A102" s="20" t="s">
        <v>44</v>
      </c>
      <c r="B102" s="8">
        <f t="shared" ref="B102:B103" si="34">IF(B55=0,0,B55/B$52*B$99)</f>
        <v>0</v>
      </c>
      <c r="C102" s="8">
        <f t="shared" ref="C102:W102" si="35">IF(C55=0,0,C55/C$52*C$99)</f>
        <v>0</v>
      </c>
      <c r="D102" s="8">
        <f t="shared" si="35"/>
        <v>0</v>
      </c>
      <c r="E102" s="8">
        <f t="shared" si="35"/>
        <v>0</v>
      </c>
      <c r="F102" s="8">
        <f t="shared" si="35"/>
        <v>0</v>
      </c>
      <c r="G102" s="8">
        <f t="shared" si="35"/>
        <v>0</v>
      </c>
      <c r="H102" s="8">
        <f t="shared" si="35"/>
        <v>0</v>
      </c>
      <c r="I102" s="8">
        <f t="shared" si="35"/>
        <v>0</v>
      </c>
      <c r="J102" s="8">
        <f t="shared" si="35"/>
        <v>0</v>
      </c>
      <c r="K102" s="8">
        <f t="shared" si="35"/>
        <v>0</v>
      </c>
      <c r="L102" s="8">
        <f t="shared" si="35"/>
        <v>0</v>
      </c>
      <c r="M102" s="8">
        <f t="shared" si="35"/>
        <v>0</v>
      </c>
      <c r="N102" s="8">
        <f t="shared" si="35"/>
        <v>0</v>
      </c>
      <c r="O102" s="8">
        <f t="shared" si="35"/>
        <v>0</v>
      </c>
      <c r="P102" s="8">
        <f t="shared" si="35"/>
        <v>0</v>
      </c>
      <c r="Q102" s="8">
        <f t="shared" si="35"/>
        <v>0</v>
      </c>
      <c r="R102" s="8">
        <f t="shared" si="35"/>
        <v>0</v>
      </c>
      <c r="S102" s="8">
        <f t="shared" si="35"/>
        <v>0</v>
      </c>
      <c r="T102" s="8">
        <f t="shared" si="35"/>
        <v>0</v>
      </c>
      <c r="U102" s="8">
        <f t="shared" si="35"/>
        <v>0</v>
      </c>
      <c r="V102" s="8">
        <f t="shared" si="35"/>
        <v>0</v>
      </c>
      <c r="W102" s="8">
        <f t="shared" si="35"/>
        <v>0</v>
      </c>
    </row>
    <row r="103" spans="1:23" x14ac:dyDescent="0.25">
      <c r="A103" s="20" t="s">
        <v>78</v>
      </c>
      <c r="B103" s="8">
        <f t="shared" si="34"/>
        <v>0</v>
      </c>
      <c r="C103" s="8">
        <f t="shared" ref="C103:W103" si="36">IF(C56=0,0,C56/C$52*C$99)</f>
        <v>0</v>
      </c>
      <c r="D103" s="8">
        <f t="shared" si="36"/>
        <v>0</v>
      </c>
      <c r="E103" s="8">
        <f t="shared" si="36"/>
        <v>0</v>
      </c>
      <c r="F103" s="8">
        <f t="shared" si="36"/>
        <v>0</v>
      </c>
      <c r="G103" s="8">
        <f t="shared" si="36"/>
        <v>0</v>
      </c>
      <c r="H103" s="8">
        <f t="shared" si="36"/>
        <v>0</v>
      </c>
      <c r="I103" s="8">
        <f t="shared" si="36"/>
        <v>0</v>
      </c>
      <c r="J103" s="8">
        <f t="shared" si="36"/>
        <v>0</v>
      </c>
      <c r="K103" s="8">
        <f t="shared" si="36"/>
        <v>0</v>
      </c>
      <c r="L103" s="8">
        <f t="shared" si="36"/>
        <v>0</v>
      </c>
      <c r="M103" s="8">
        <f t="shared" si="36"/>
        <v>0</v>
      </c>
      <c r="N103" s="8">
        <f t="shared" si="36"/>
        <v>0</v>
      </c>
      <c r="O103" s="8">
        <f t="shared" si="36"/>
        <v>0</v>
      </c>
      <c r="P103" s="8">
        <f t="shared" si="36"/>
        <v>0</v>
      </c>
      <c r="Q103" s="8">
        <f t="shared" si="36"/>
        <v>0</v>
      </c>
      <c r="R103" s="8">
        <f t="shared" si="36"/>
        <v>0</v>
      </c>
      <c r="S103" s="8">
        <f t="shared" si="36"/>
        <v>0</v>
      </c>
      <c r="T103" s="8">
        <f t="shared" si="36"/>
        <v>0</v>
      </c>
      <c r="U103" s="8">
        <f t="shared" si="36"/>
        <v>0</v>
      </c>
      <c r="V103" s="8">
        <f t="shared" si="36"/>
        <v>0</v>
      </c>
      <c r="W103" s="8">
        <f t="shared" si="36"/>
        <v>0</v>
      </c>
    </row>
    <row r="104" spans="1:23" x14ac:dyDescent="0.25">
      <c r="A104" s="19" t="s">
        <v>45</v>
      </c>
      <c r="B104" s="16">
        <f>SUM(B105:B115)</f>
        <v>-2.6486514499473888</v>
      </c>
      <c r="C104" s="16">
        <f t="shared" ref="C104:W104" si="37">SUM(C105:C115)</f>
        <v>-35.87440457443892</v>
      </c>
      <c r="D104" s="16">
        <f t="shared" si="37"/>
        <v>-32.321399236330087</v>
      </c>
      <c r="E104" s="16">
        <f t="shared" si="37"/>
        <v>-46.273781155673483</v>
      </c>
      <c r="F104" s="16">
        <f t="shared" si="37"/>
        <v>-44.041423586030007</v>
      </c>
      <c r="G104" s="16">
        <f t="shared" si="37"/>
        <v>-36.157313368567721</v>
      </c>
      <c r="H104" s="16">
        <f t="shared" si="37"/>
        <v>-33.924470028978419</v>
      </c>
      <c r="I104" s="16">
        <f t="shared" si="37"/>
        <v>-46.812769794985016</v>
      </c>
      <c r="J104" s="16">
        <f t="shared" si="37"/>
        <v>-41.14381662193572</v>
      </c>
      <c r="K104" s="16">
        <f t="shared" si="37"/>
        <v>-31.342256531464464</v>
      </c>
      <c r="L104" s="16">
        <f t="shared" si="37"/>
        <v>-59.752861044464069</v>
      </c>
      <c r="M104" s="16">
        <f t="shared" si="37"/>
        <v>-83.314346771488943</v>
      </c>
      <c r="N104" s="16">
        <f t="shared" si="37"/>
        <v>-90.761156161232094</v>
      </c>
      <c r="O104" s="16">
        <f t="shared" si="37"/>
        <v>-83.457113179373408</v>
      </c>
      <c r="P104" s="16">
        <f t="shared" si="37"/>
        <v>-87.605767137706138</v>
      </c>
      <c r="Q104" s="16">
        <f t="shared" si="37"/>
        <v>-63.956724167078676</v>
      </c>
      <c r="R104" s="16">
        <f t="shared" si="37"/>
        <v>-28.857213022980154</v>
      </c>
      <c r="S104" s="16">
        <f t="shared" si="37"/>
        <v>-17.557299037675868</v>
      </c>
      <c r="T104" s="16">
        <f t="shared" si="37"/>
        <v>-33.018329653936156</v>
      </c>
      <c r="U104" s="16">
        <f t="shared" si="37"/>
        <v>-30.282101348143293</v>
      </c>
      <c r="V104" s="16">
        <f t="shared" si="37"/>
        <v>-42.994470459613616</v>
      </c>
      <c r="W104" s="16">
        <f t="shared" si="37"/>
        <v>-34.295518470523497</v>
      </c>
    </row>
    <row r="105" spans="1:23" x14ac:dyDescent="0.25">
      <c r="A105" s="20" t="s">
        <v>46</v>
      </c>
      <c r="B105" s="8">
        <f>IF(B58=0,0,B58/B$52*B$99)</f>
        <v>-0.84310983963663955</v>
      </c>
      <c r="C105" s="8">
        <f t="shared" ref="C105:W105" si="38">IF(C58=0,0,C58/C$52*C$99)</f>
        <v>-11.952498509979447</v>
      </c>
      <c r="D105" s="8">
        <f t="shared" si="38"/>
        <v>-9.6507825319532845</v>
      </c>
      <c r="E105" s="8">
        <f t="shared" si="38"/>
        <v>-12.793786532181265</v>
      </c>
      <c r="F105" s="8">
        <f t="shared" si="38"/>
        <v>-12.266094857252165</v>
      </c>
      <c r="G105" s="8">
        <f t="shared" si="38"/>
        <v>-9.7944357337888235</v>
      </c>
      <c r="H105" s="8">
        <f t="shared" si="38"/>
        <v>-8.9689447401346634</v>
      </c>
      <c r="I105" s="8">
        <f t="shared" si="38"/>
        <v>-12.099515016642719</v>
      </c>
      <c r="J105" s="8">
        <f t="shared" si="38"/>
        <v>-10.97802794522752</v>
      </c>
      <c r="K105" s="8">
        <f t="shared" si="38"/>
        <v>-9.3630523725943053</v>
      </c>
      <c r="L105" s="8">
        <f t="shared" si="38"/>
        <v>-15.521184249855807</v>
      </c>
      <c r="M105" s="8">
        <f t="shared" si="38"/>
        <v>-6.2284363246075269</v>
      </c>
      <c r="N105" s="8">
        <f t="shared" si="38"/>
        <v>-9.0692121380670336</v>
      </c>
      <c r="O105" s="8">
        <f t="shared" si="38"/>
        <v>-3.679153578392131</v>
      </c>
      <c r="P105" s="8">
        <f t="shared" si="38"/>
        <v>-7.3045391572418017E-2</v>
      </c>
      <c r="Q105" s="8">
        <f t="shared" si="38"/>
        <v>-1.9305821855814356</v>
      </c>
      <c r="R105" s="8">
        <f t="shared" si="38"/>
        <v>0</v>
      </c>
      <c r="S105" s="8">
        <f t="shared" si="38"/>
        <v>0</v>
      </c>
      <c r="T105" s="8">
        <f t="shared" si="38"/>
        <v>0</v>
      </c>
      <c r="U105" s="8">
        <f t="shared" si="38"/>
        <v>0</v>
      </c>
      <c r="V105" s="8">
        <f t="shared" si="38"/>
        <v>0</v>
      </c>
      <c r="W105" s="8">
        <f t="shared" si="38"/>
        <v>0</v>
      </c>
    </row>
    <row r="106" spans="1:23" x14ac:dyDescent="0.25">
      <c r="A106" s="20" t="s">
        <v>47</v>
      </c>
      <c r="B106" s="8">
        <f t="shared" ref="B106:B115" si="39">IF(B59=0,0,B59/B$52*B$99)</f>
        <v>0</v>
      </c>
      <c r="C106" s="8">
        <f t="shared" ref="C106:W106" si="40">IF(C59=0,0,C59/C$52*C$99)</f>
        <v>0</v>
      </c>
      <c r="D106" s="8">
        <f t="shared" si="40"/>
        <v>0</v>
      </c>
      <c r="E106" s="8">
        <f t="shared" si="40"/>
        <v>0</v>
      </c>
      <c r="F106" s="8">
        <f t="shared" si="40"/>
        <v>0</v>
      </c>
      <c r="G106" s="8">
        <f t="shared" si="40"/>
        <v>0</v>
      </c>
      <c r="H106" s="8">
        <f t="shared" si="40"/>
        <v>0</v>
      </c>
      <c r="I106" s="8">
        <f t="shared" si="40"/>
        <v>0</v>
      </c>
      <c r="J106" s="8">
        <f t="shared" si="40"/>
        <v>0</v>
      </c>
      <c r="K106" s="8">
        <f t="shared" si="40"/>
        <v>0</v>
      </c>
      <c r="L106" s="8">
        <f t="shared" si="40"/>
        <v>0</v>
      </c>
      <c r="M106" s="8">
        <f t="shared" si="40"/>
        <v>0</v>
      </c>
      <c r="N106" s="8">
        <f t="shared" si="40"/>
        <v>0</v>
      </c>
      <c r="O106" s="8">
        <f t="shared" si="40"/>
        <v>0</v>
      </c>
      <c r="P106" s="8">
        <f t="shared" si="40"/>
        <v>0</v>
      </c>
      <c r="Q106" s="8">
        <f t="shared" si="40"/>
        <v>0</v>
      </c>
      <c r="R106" s="8">
        <f t="shared" si="40"/>
        <v>0</v>
      </c>
      <c r="S106" s="8">
        <f t="shared" si="40"/>
        <v>0</v>
      </c>
      <c r="T106" s="8">
        <f t="shared" si="40"/>
        <v>0</v>
      </c>
      <c r="U106" s="8">
        <f t="shared" si="40"/>
        <v>0</v>
      </c>
      <c r="V106" s="8">
        <f t="shared" si="40"/>
        <v>0</v>
      </c>
      <c r="W106" s="8">
        <f t="shared" si="40"/>
        <v>0</v>
      </c>
    </row>
    <row r="107" spans="1:23" x14ac:dyDescent="0.25">
      <c r="A107" s="20" t="s">
        <v>48</v>
      </c>
      <c r="B107" s="8">
        <f t="shared" si="39"/>
        <v>-5.2861075439404576E-2</v>
      </c>
      <c r="C107" s="8">
        <f t="shared" ref="C107:W107" si="41">IF(C60=0,0,C60/C$52*C$99)</f>
        <v>-0.91821602226391552</v>
      </c>
      <c r="D107" s="8">
        <f t="shared" si="41"/>
        <v>-0.85016146600709386</v>
      </c>
      <c r="E107" s="8">
        <f t="shared" si="41"/>
        <v>-1.1198072450496184</v>
      </c>
      <c r="F107" s="8">
        <f t="shared" si="41"/>
        <v>-0.8978335866700381</v>
      </c>
      <c r="G107" s="8">
        <f t="shared" si="41"/>
        <v>-0.80325543694515567</v>
      </c>
      <c r="H107" s="8">
        <f t="shared" si="41"/>
        <v>-0.76488980198241752</v>
      </c>
      <c r="I107" s="8">
        <f t="shared" si="41"/>
        <v>-0.81395809526527274</v>
      </c>
      <c r="J107" s="8">
        <f t="shared" si="41"/>
        <v>-1.5257941316918124</v>
      </c>
      <c r="K107" s="8">
        <f t="shared" si="41"/>
        <v>-1.2454568892193498</v>
      </c>
      <c r="L107" s="8">
        <f t="shared" si="41"/>
        <v>-2.0038516078019284</v>
      </c>
      <c r="M107" s="8">
        <f t="shared" si="41"/>
        <v>-2.5676664253296773</v>
      </c>
      <c r="N107" s="8">
        <f t="shared" si="41"/>
        <v>-2.5039625855672671</v>
      </c>
      <c r="O107" s="8">
        <f t="shared" si="41"/>
        <v>-2.9967100178818336</v>
      </c>
      <c r="P107" s="8">
        <f t="shared" si="41"/>
        <v>-2.7893547680280313</v>
      </c>
      <c r="Q107" s="8">
        <f t="shared" si="41"/>
        <v>-2.2683962135055284</v>
      </c>
      <c r="R107" s="8">
        <f t="shared" si="41"/>
        <v>-1.3487882765598054</v>
      </c>
      <c r="S107" s="8">
        <f t="shared" si="41"/>
        <v>-0.97819205871726933</v>
      </c>
      <c r="T107" s="8">
        <f t="shared" si="41"/>
        <v>-1.7592717295586735</v>
      </c>
      <c r="U107" s="8">
        <f t="shared" si="41"/>
        <v>-1.2423040777585284</v>
      </c>
      <c r="V107" s="8">
        <f t="shared" si="41"/>
        <v>-1.574952108348513</v>
      </c>
      <c r="W107" s="8">
        <f t="shared" si="41"/>
        <v>-1.6338469478210536</v>
      </c>
    </row>
    <row r="108" spans="1:23" x14ac:dyDescent="0.25">
      <c r="A108" s="20" t="s">
        <v>50</v>
      </c>
      <c r="B108" s="8">
        <f t="shared" si="39"/>
        <v>-1.4414969568673785E-2</v>
      </c>
      <c r="C108" s="8">
        <f t="shared" ref="C108:W108" si="42">IF(C61=0,0,C61/C$52*C$99)</f>
        <v>-0.36435600486534225</v>
      </c>
      <c r="D108" s="8">
        <f t="shared" si="42"/>
        <v>-0.31134797395176472</v>
      </c>
      <c r="E108" s="8">
        <f t="shared" si="42"/>
        <v>-0.50533792539995026</v>
      </c>
      <c r="F108" s="8">
        <f t="shared" si="42"/>
        <v>-0.47178775100084047</v>
      </c>
      <c r="G108" s="8">
        <f t="shared" si="42"/>
        <v>-0.45195399260979963</v>
      </c>
      <c r="H108" s="8">
        <f t="shared" si="42"/>
        <v>-0.45407881117789023</v>
      </c>
      <c r="I108" s="8">
        <f t="shared" si="42"/>
        <v>-0.4427137932784288</v>
      </c>
      <c r="J108" s="8">
        <f t="shared" si="42"/>
        <v>-0.4248564018260837</v>
      </c>
      <c r="K108" s="8">
        <f t="shared" si="42"/>
        <v>-0.20342279044536429</v>
      </c>
      <c r="L108" s="8">
        <f t="shared" si="42"/>
        <v>-0.29541310095283285</v>
      </c>
      <c r="M108" s="8">
        <f t="shared" si="42"/>
        <v>-0.45673923276095557</v>
      </c>
      <c r="N108" s="8">
        <f t="shared" si="42"/>
        <v>-0.32281915311016285</v>
      </c>
      <c r="O108" s="8">
        <f t="shared" si="42"/>
        <v>-0.53979412653741987</v>
      </c>
      <c r="P108" s="8">
        <f t="shared" si="42"/>
        <v>-0.56349302070151031</v>
      </c>
      <c r="Q108" s="8">
        <f t="shared" si="42"/>
        <v>-0.45046917663566843</v>
      </c>
      <c r="R108" s="8">
        <f t="shared" si="42"/>
        <v>-0.21462352979732296</v>
      </c>
      <c r="S108" s="8">
        <f t="shared" si="42"/>
        <v>-0.17835291866185646</v>
      </c>
      <c r="T108" s="8">
        <f t="shared" si="42"/>
        <v>-0.27278421978060874</v>
      </c>
      <c r="U108" s="8">
        <f t="shared" si="42"/>
        <v>-0.24848068342683177</v>
      </c>
      <c r="V108" s="8">
        <f t="shared" si="42"/>
        <v>-0.29778417953961828</v>
      </c>
      <c r="W108" s="8">
        <f t="shared" si="42"/>
        <v>-0.30272092733263217</v>
      </c>
    </row>
    <row r="109" spans="1:23" x14ac:dyDescent="0.25">
      <c r="A109" s="20" t="s">
        <v>51</v>
      </c>
      <c r="B109" s="8">
        <f t="shared" si="39"/>
        <v>-0.73983024912784412</v>
      </c>
      <c r="C109" s="8">
        <f t="shared" ref="C109:W109" si="43">IF(C62=0,0,C62/C$52*C$99)</f>
        <v>-9.2096065644041545</v>
      </c>
      <c r="D109" s="8">
        <f t="shared" si="43"/>
        <v>-8.1277895106482525</v>
      </c>
      <c r="E109" s="8">
        <f t="shared" si="43"/>
        <v>-9.516412418179458</v>
      </c>
      <c r="F109" s="8">
        <f t="shared" si="43"/>
        <v>-9.388534139117839</v>
      </c>
      <c r="G109" s="8">
        <f t="shared" si="43"/>
        <v>-7.6393692418081551</v>
      </c>
      <c r="H109" s="8">
        <f t="shared" si="43"/>
        <v>-6.9508085242294531</v>
      </c>
      <c r="I109" s="8">
        <f t="shared" si="43"/>
        <v>-7.8516089129898132</v>
      </c>
      <c r="J109" s="8">
        <f t="shared" si="43"/>
        <v>-6.1559962199821658</v>
      </c>
      <c r="K109" s="8">
        <f t="shared" si="43"/>
        <v>-5.3963508217836642</v>
      </c>
      <c r="L109" s="8">
        <f t="shared" si="43"/>
        <v>-7.8945612993812402</v>
      </c>
      <c r="M109" s="8">
        <f t="shared" si="43"/>
        <v>-10.645286513285779</v>
      </c>
      <c r="N109" s="8">
        <f t="shared" si="43"/>
        <v>-11.697087761141658</v>
      </c>
      <c r="O109" s="8">
        <f t="shared" si="43"/>
        <v>-12.404904616091203</v>
      </c>
      <c r="P109" s="8">
        <f t="shared" si="43"/>
        <v>-13.006105929521327</v>
      </c>
      <c r="Q109" s="8">
        <f t="shared" si="43"/>
        <v>-9.2281960100999534</v>
      </c>
      <c r="R109" s="8">
        <f t="shared" si="43"/>
        <v>-4.7580851328253715</v>
      </c>
      <c r="S109" s="8">
        <f t="shared" si="43"/>
        <v>-2.7640971128106666</v>
      </c>
      <c r="T109" s="8">
        <f t="shared" si="43"/>
        <v>-4.4000324967489934</v>
      </c>
      <c r="U109" s="8">
        <f t="shared" si="43"/>
        <v>-4.0639194408864103</v>
      </c>
      <c r="V109" s="8">
        <f t="shared" si="43"/>
        <v>-5.6646264580587884</v>
      </c>
      <c r="W109" s="8">
        <f t="shared" si="43"/>
        <v>-5.0246680716338412</v>
      </c>
    </row>
    <row r="110" spans="1:23" x14ac:dyDescent="0.25">
      <c r="A110" s="20" t="s">
        <v>49</v>
      </c>
      <c r="B110" s="8">
        <f t="shared" si="39"/>
        <v>-0.41855384070935497</v>
      </c>
      <c r="C110" s="8">
        <f t="shared" ref="C110:W110" si="44">IF(C63=0,0,C63/C$52*C$99)</f>
        <v>-5.6011364499868943</v>
      </c>
      <c r="D110" s="8">
        <f t="shared" si="44"/>
        <v>-6.4040936238277135</v>
      </c>
      <c r="E110" s="8">
        <f t="shared" si="44"/>
        <v>-12.467983302254526</v>
      </c>
      <c r="F110" s="8">
        <f t="shared" si="44"/>
        <v>-11.32026740945779</v>
      </c>
      <c r="G110" s="8">
        <f t="shared" si="44"/>
        <v>-9.9775763139435494</v>
      </c>
      <c r="H110" s="8">
        <f t="shared" si="44"/>
        <v>-9.405545794175433</v>
      </c>
      <c r="I110" s="8">
        <f t="shared" si="44"/>
        <v>-13.805512374274533</v>
      </c>
      <c r="J110" s="8">
        <f t="shared" si="44"/>
        <v>-12.599363974831505</v>
      </c>
      <c r="K110" s="8">
        <f t="shared" si="44"/>
        <v>-7.611238000346078</v>
      </c>
      <c r="L110" s="8">
        <f t="shared" si="44"/>
        <v>-21.711231412612154</v>
      </c>
      <c r="M110" s="8">
        <f t="shared" si="44"/>
        <v>-41.021170811380259</v>
      </c>
      <c r="N110" s="8">
        <f t="shared" si="44"/>
        <v>-43.044068626800545</v>
      </c>
      <c r="O110" s="8">
        <f t="shared" si="44"/>
        <v>-41.827264503225067</v>
      </c>
      <c r="P110" s="8">
        <f t="shared" si="44"/>
        <v>-50.154137075740806</v>
      </c>
      <c r="Q110" s="8">
        <f t="shared" si="44"/>
        <v>-34.747132874848802</v>
      </c>
      <c r="R110" s="8">
        <f t="shared" si="44"/>
        <v>-14.132289137494235</v>
      </c>
      <c r="S110" s="8">
        <f t="shared" si="44"/>
        <v>-8.2624611155584677</v>
      </c>
      <c r="T110" s="8">
        <f t="shared" si="44"/>
        <v>-18.170933063580634</v>
      </c>
      <c r="U110" s="8">
        <f t="shared" si="44"/>
        <v>-17.448684231920346</v>
      </c>
      <c r="V110" s="8">
        <f t="shared" si="44"/>
        <v>-25.207990048588758</v>
      </c>
      <c r="W110" s="8">
        <f t="shared" si="44"/>
        <v>-18.202460693349515</v>
      </c>
    </row>
    <row r="111" spans="1:23" x14ac:dyDescent="0.25">
      <c r="A111" s="20" t="s">
        <v>52</v>
      </c>
      <c r="B111" s="8">
        <f t="shared" si="39"/>
        <v>-3.04516645095727E-2</v>
      </c>
      <c r="C111" s="8">
        <f t="shared" ref="C111:W111" si="45">IF(C64=0,0,C64/C$52*C$99)</f>
        <v>-0.42745762222880229</v>
      </c>
      <c r="D111" s="8">
        <f t="shared" si="45"/>
        <v>-0.38688675434233472</v>
      </c>
      <c r="E111" s="8">
        <f t="shared" si="45"/>
        <v>-0.66753866212075641</v>
      </c>
      <c r="F111" s="8">
        <f t="shared" si="45"/>
        <v>-0.49885047167859559</v>
      </c>
      <c r="G111" s="8">
        <f t="shared" si="45"/>
        <v>-0.51441525040037617</v>
      </c>
      <c r="H111" s="8">
        <f t="shared" si="45"/>
        <v>-0.5650225154475248</v>
      </c>
      <c r="I111" s="8">
        <f t="shared" si="45"/>
        <v>-0.6419553200110496</v>
      </c>
      <c r="J111" s="8">
        <f t="shared" si="45"/>
        <v>-0.40268048904113557</v>
      </c>
      <c r="K111" s="8">
        <f t="shared" si="45"/>
        <v>-0.31668612148428299</v>
      </c>
      <c r="L111" s="8">
        <f t="shared" si="45"/>
        <v>-0.45989551599197193</v>
      </c>
      <c r="M111" s="8">
        <f t="shared" si="45"/>
        <v>-0.45673923276095557</v>
      </c>
      <c r="N111" s="8">
        <f t="shared" si="45"/>
        <v>-0.75049097991647673</v>
      </c>
      <c r="O111" s="8">
        <f t="shared" si="45"/>
        <v>-0.65514072243947474</v>
      </c>
      <c r="P111" s="8">
        <f t="shared" si="45"/>
        <v>-0.6384179499965732</v>
      </c>
      <c r="Q111" s="8">
        <f t="shared" si="45"/>
        <v>-0.18876803592351812</v>
      </c>
      <c r="R111" s="8">
        <f t="shared" si="45"/>
        <v>-0.10959499393905846</v>
      </c>
      <c r="S111" s="8">
        <f t="shared" si="45"/>
        <v>-0.13795400493530305</v>
      </c>
      <c r="T111" s="8">
        <f t="shared" si="45"/>
        <v>-0.26040579759730897</v>
      </c>
      <c r="U111" s="8">
        <f t="shared" si="45"/>
        <v>-0.24220977405008121</v>
      </c>
      <c r="V111" s="8">
        <f t="shared" si="45"/>
        <v>-0.21775363417008706</v>
      </c>
      <c r="W111" s="8">
        <f t="shared" si="45"/>
        <v>-0.25963451270041299</v>
      </c>
    </row>
    <row r="112" spans="1:23" x14ac:dyDescent="0.25">
      <c r="A112" s="20" t="s">
        <v>53</v>
      </c>
      <c r="B112" s="8">
        <f t="shared" si="39"/>
        <v>-3.0436200627970863E-2</v>
      </c>
      <c r="C112" s="8">
        <f t="shared" ref="C112:W112" si="46">IF(C65=0,0,C65/C$52*C$99)</f>
        <v>-0.63139374631496814</v>
      </c>
      <c r="D112" s="8">
        <f t="shared" si="46"/>
        <v>-0.44410648528198715</v>
      </c>
      <c r="E112" s="8">
        <f t="shared" si="46"/>
        <v>-0.72195217423711822</v>
      </c>
      <c r="F112" s="8">
        <f t="shared" si="46"/>
        <v>-0.76621935201483005</v>
      </c>
      <c r="G112" s="8">
        <f t="shared" si="46"/>
        <v>-0.66877288285875958</v>
      </c>
      <c r="H112" s="8">
        <f t="shared" si="46"/>
        <v>-0.79150065843080331</v>
      </c>
      <c r="I112" s="8">
        <f t="shared" si="46"/>
        <v>-0.99890647198809057</v>
      </c>
      <c r="J112" s="8">
        <f t="shared" si="46"/>
        <v>-0.7949843657154344</v>
      </c>
      <c r="K112" s="8">
        <f t="shared" si="46"/>
        <v>-0.52010891192964726</v>
      </c>
      <c r="L112" s="8">
        <f t="shared" si="46"/>
        <v>-0.95312988990429093</v>
      </c>
      <c r="M112" s="8">
        <f t="shared" si="46"/>
        <v>-1.3998811203164443</v>
      </c>
      <c r="N112" s="8">
        <f t="shared" si="46"/>
        <v>-1.1234106528233663</v>
      </c>
      <c r="O112" s="8">
        <f t="shared" si="46"/>
        <v>-1.2642546647850099</v>
      </c>
      <c r="P112" s="8">
        <f t="shared" si="46"/>
        <v>-1.5977931932935709</v>
      </c>
      <c r="Q112" s="8">
        <f t="shared" si="46"/>
        <v>-1.0593049773487049</v>
      </c>
      <c r="R112" s="8">
        <f t="shared" si="46"/>
        <v>-0.61735861776527157</v>
      </c>
      <c r="S112" s="8">
        <f t="shared" si="46"/>
        <v>-0.42488580532997905</v>
      </c>
      <c r="T112" s="8">
        <f t="shared" si="46"/>
        <v>-0.6411709968730166</v>
      </c>
      <c r="U112" s="8">
        <f t="shared" si="46"/>
        <v>-0.53753028262400238</v>
      </c>
      <c r="V112" s="8">
        <f t="shared" si="46"/>
        <v>-0.66087813661749428</v>
      </c>
      <c r="W112" s="8">
        <f t="shared" si="46"/>
        <v>-0.68220532320361071</v>
      </c>
    </row>
    <row r="113" spans="1:23" x14ac:dyDescent="0.25">
      <c r="A113" s="20" t="s">
        <v>54</v>
      </c>
      <c r="B113" s="8">
        <f t="shared" si="39"/>
        <v>-0.19411698525658083</v>
      </c>
      <c r="C113" s="8">
        <f t="shared" ref="C113:W113" si="47">IF(C66=0,0,C66/C$52*C$99)</f>
        <v>-2.6149607142579749</v>
      </c>
      <c r="D113" s="8">
        <f t="shared" si="47"/>
        <v>-2.2410671165177853</v>
      </c>
      <c r="E113" s="8">
        <f t="shared" si="47"/>
        <v>-2.962950469966886</v>
      </c>
      <c r="F113" s="8">
        <f t="shared" si="47"/>
        <v>-2.69766940428533</v>
      </c>
      <c r="G113" s="8">
        <f t="shared" si="47"/>
        <v>-1.5003265525815177</v>
      </c>
      <c r="H113" s="8">
        <f t="shared" si="47"/>
        <v>-0.89074003912953859</v>
      </c>
      <c r="I113" s="8">
        <f t="shared" si="47"/>
        <v>-1.0343223600809925</v>
      </c>
      <c r="J113" s="8">
        <f t="shared" si="47"/>
        <v>-0.71063425058802343</v>
      </c>
      <c r="K113" s="8">
        <f t="shared" si="47"/>
        <v>-0.56465562627025567</v>
      </c>
      <c r="L113" s="8">
        <f t="shared" si="47"/>
        <v>-0.88623930285849861</v>
      </c>
      <c r="M113" s="8">
        <f t="shared" si="47"/>
        <v>-1.672998645324361</v>
      </c>
      <c r="N113" s="8">
        <f t="shared" si="47"/>
        <v>-2.091868112153854</v>
      </c>
      <c r="O113" s="8">
        <f t="shared" si="47"/>
        <v>-1.6621677264889654</v>
      </c>
      <c r="P113" s="8">
        <f t="shared" si="47"/>
        <v>-1.2626417686089402</v>
      </c>
      <c r="Q113" s="8">
        <f t="shared" si="47"/>
        <v>-1.0157156606666642</v>
      </c>
      <c r="R113" s="8">
        <f t="shared" si="47"/>
        <v>-0.45892903711980748</v>
      </c>
      <c r="S113" s="8">
        <f t="shared" si="47"/>
        <v>-0.31860418434494731</v>
      </c>
      <c r="T113" s="8">
        <f t="shared" si="47"/>
        <v>-0.45423521910986209</v>
      </c>
      <c r="U113" s="8">
        <f t="shared" si="47"/>
        <v>-0.43595617925993713</v>
      </c>
      <c r="V113" s="8">
        <f t="shared" si="47"/>
        <v>-0.55602036071878402</v>
      </c>
      <c r="W113" s="8">
        <f t="shared" si="47"/>
        <v>-0.54193645196447582</v>
      </c>
    </row>
    <row r="114" spans="1:23" x14ac:dyDescent="0.25">
      <c r="A114" s="20" t="s">
        <v>55</v>
      </c>
      <c r="B114" s="8">
        <f t="shared" si="39"/>
        <v>-0.16774320900318432</v>
      </c>
      <c r="C114" s="8">
        <f t="shared" ref="C114:W114" si="48">IF(C67=0,0,C67/C$52*C$99)</f>
        <v>-2.0150704469282741</v>
      </c>
      <c r="D114" s="8">
        <f t="shared" si="48"/>
        <v>-1.619887853890237</v>
      </c>
      <c r="E114" s="8">
        <f t="shared" si="48"/>
        <v>-2.3996820982522951</v>
      </c>
      <c r="F114" s="8">
        <f t="shared" si="48"/>
        <v>-2.2438757877994497</v>
      </c>
      <c r="G114" s="8">
        <f t="shared" si="48"/>
        <v>-1.9937084598264421</v>
      </c>
      <c r="H114" s="8">
        <f t="shared" si="48"/>
        <v>-1.8552935847622529</v>
      </c>
      <c r="I114" s="8">
        <f t="shared" si="48"/>
        <v>-2.9543649791692181</v>
      </c>
      <c r="J114" s="8">
        <f t="shared" si="48"/>
        <v>-3.1692909322130274</v>
      </c>
      <c r="K114" s="8">
        <f t="shared" si="48"/>
        <v>-2.6023512384152494</v>
      </c>
      <c r="L114" s="8">
        <f t="shared" si="48"/>
        <v>-5.1086453866538157</v>
      </c>
      <c r="M114" s="8">
        <f t="shared" si="48"/>
        <v>-7.9717140749559734</v>
      </c>
      <c r="N114" s="8">
        <f t="shared" si="48"/>
        <v>-6.8944918719942923</v>
      </c>
      <c r="O114" s="8">
        <f t="shared" si="48"/>
        <v>-5.5940892198656647</v>
      </c>
      <c r="P114" s="8">
        <f t="shared" si="48"/>
        <v>-6.3191843541327168</v>
      </c>
      <c r="Q114" s="8">
        <f t="shared" si="48"/>
        <v>-4.7697608763268553</v>
      </c>
      <c r="R114" s="8">
        <f t="shared" si="48"/>
        <v>-2.7835787663773854</v>
      </c>
      <c r="S114" s="8">
        <f t="shared" si="48"/>
        <v>-1.9360809927938185</v>
      </c>
      <c r="T114" s="8">
        <f t="shared" si="48"/>
        <v>-3.3201842186881803</v>
      </c>
      <c r="U114" s="8">
        <f t="shared" si="48"/>
        <v>-2.5478968412776366</v>
      </c>
      <c r="V114" s="8">
        <f t="shared" si="48"/>
        <v>-3.3037925420560876</v>
      </c>
      <c r="W114" s="8">
        <f t="shared" si="48"/>
        <v>-3.1998541159346479</v>
      </c>
    </row>
    <row r="115" spans="1:23" x14ac:dyDescent="0.25">
      <c r="A115" s="20" t="s">
        <v>76</v>
      </c>
      <c r="B115" s="8">
        <f t="shared" si="39"/>
        <v>-0.15713341606816314</v>
      </c>
      <c r="C115" s="8">
        <f t="shared" ref="C115:W115" si="49">IF(C68=0,0,C68/C$52*C$99)</f>
        <v>-2.1397084932091408</v>
      </c>
      <c r="D115" s="8">
        <f t="shared" si="49"/>
        <v>-2.2852759199096306</v>
      </c>
      <c r="E115" s="8">
        <f t="shared" si="49"/>
        <v>-3.1183303280316186</v>
      </c>
      <c r="F115" s="8">
        <f t="shared" si="49"/>
        <v>-3.4902908267531365</v>
      </c>
      <c r="G115" s="8">
        <f t="shared" si="49"/>
        <v>-2.8134995038051431</v>
      </c>
      <c r="H115" s="8">
        <f t="shared" si="49"/>
        <v>-3.2776455595084402</v>
      </c>
      <c r="I115" s="8">
        <f t="shared" si="49"/>
        <v>-6.1699124712848965</v>
      </c>
      <c r="J115" s="8">
        <f t="shared" si="49"/>
        <v>-4.3821879108190052</v>
      </c>
      <c r="K115" s="8">
        <f t="shared" si="49"/>
        <v>-3.5189337589762655</v>
      </c>
      <c r="L115" s="8">
        <f t="shared" si="49"/>
        <v>-4.9187092784515301</v>
      </c>
      <c r="M115" s="8">
        <f t="shared" si="49"/>
        <v>-10.893714390767023</v>
      </c>
      <c r="N115" s="8">
        <f t="shared" si="49"/>
        <v>-13.263744279657429</v>
      </c>
      <c r="O115" s="8">
        <f t="shared" si="49"/>
        <v>-12.83363400366664</v>
      </c>
      <c r="P115" s="8">
        <f t="shared" si="49"/>
        <v>-11.201593686110229</v>
      </c>
      <c r="Q115" s="8">
        <f t="shared" si="49"/>
        <v>-8.2983981561415536</v>
      </c>
      <c r="R115" s="8">
        <f t="shared" si="49"/>
        <v>-4.433965531101892</v>
      </c>
      <c r="S115" s="8">
        <f t="shared" si="49"/>
        <v>-2.5566708445235626</v>
      </c>
      <c r="T115" s="8">
        <f t="shared" si="49"/>
        <v>-3.7393119119988798</v>
      </c>
      <c r="U115" s="8">
        <f t="shared" si="49"/>
        <v>-3.5151198369395242</v>
      </c>
      <c r="V115" s="8">
        <f t="shared" si="49"/>
        <v>-5.5106729915154906</v>
      </c>
      <c r="W115" s="8">
        <f t="shared" si="49"/>
        <v>-4.4481914265833122</v>
      </c>
    </row>
    <row r="116" spans="1:23" x14ac:dyDescent="0.25">
      <c r="A116" s="15" t="s">
        <v>56</v>
      </c>
      <c r="B116" s="16">
        <f>SUM(B117:B121)</f>
        <v>41.279053600000388</v>
      </c>
      <c r="C116" s="16">
        <f t="shared" ref="C116:W116" si="50">SUM(C117:C121)</f>
        <v>46.358434439999833</v>
      </c>
      <c r="D116" s="16">
        <f t="shared" si="50"/>
        <v>47.03435495999959</v>
      </c>
      <c r="E116" s="16">
        <f t="shared" si="50"/>
        <v>48.560689800000162</v>
      </c>
      <c r="F116" s="16">
        <f t="shared" si="50"/>
        <v>51.137494000000167</v>
      </c>
      <c r="G116" s="16">
        <f t="shared" si="50"/>
        <v>52.10335828000008</v>
      </c>
      <c r="H116" s="16">
        <f t="shared" si="50"/>
        <v>57.095105559999688</v>
      </c>
      <c r="I116" s="16">
        <f t="shared" si="50"/>
        <v>61.872985800000279</v>
      </c>
      <c r="J116" s="16">
        <f t="shared" si="50"/>
        <v>58.770055079999693</v>
      </c>
      <c r="K116" s="16">
        <f t="shared" si="50"/>
        <v>48.750859760000914</v>
      </c>
      <c r="L116" s="16">
        <f t="shared" si="50"/>
        <v>50.122249120000113</v>
      </c>
      <c r="M116" s="16">
        <f t="shared" si="50"/>
        <v>45.576754520000136</v>
      </c>
      <c r="N116" s="16">
        <f t="shared" si="50"/>
        <v>40.082214640000153</v>
      </c>
      <c r="O116" s="16">
        <f t="shared" si="50"/>
        <v>42.975328479999888</v>
      </c>
      <c r="P116" s="16">
        <f t="shared" si="50"/>
        <v>44.731907080000141</v>
      </c>
      <c r="Q116" s="16">
        <f t="shared" si="50"/>
        <v>48.0783992400005</v>
      </c>
      <c r="R116" s="16">
        <f t="shared" si="50"/>
        <v>44.251664200000278</v>
      </c>
      <c r="S116" s="16">
        <f t="shared" si="50"/>
        <v>45.825400040000019</v>
      </c>
      <c r="T116" s="16">
        <f t="shared" si="50"/>
        <v>67.306468719999785</v>
      </c>
      <c r="U116" s="16">
        <f t="shared" si="50"/>
        <v>67.092746880000462</v>
      </c>
      <c r="V116" s="16">
        <f t="shared" si="50"/>
        <v>46.243882880000427</v>
      </c>
      <c r="W116" s="16">
        <f t="shared" si="50"/>
        <v>71.840121040000099</v>
      </c>
    </row>
    <row r="117" spans="1:23" x14ac:dyDescent="0.25">
      <c r="A117" s="10" t="s">
        <v>75</v>
      </c>
      <c r="B117" s="8">
        <f t="shared" ref="B117:W117" si="51">B19-B70</f>
        <v>1.62063</v>
      </c>
      <c r="C117" s="8">
        <f t="shared" si="51"/>
        <v>1.8518399999999999</v>
      </c>
      <c r="D117" s="8">
        <f t="shared" si="51"/>
        <v>2.0555599999999998</v>
      </c>
      <c r="E117" s="8">
        <f t="shared" si="51"/>
        <v>2.19943</v>
      </c>
      <c r="F117" s="8">
        <f t="shared" si="51"/>
        <v>3.4734600000000002</v>
      </c>
      <c r="G117" s="8">
        <f t="shared" si="51"/>
        <v>3.1398899999999998</v>
      </c>
      <c r="H117" s="8">
        <f t="shared" si="51"/>
        <v>3.52278</v>
      </c>
      <c r="I117" s="8">
        <f t="shared" si="51"/>
        <v>1.9464999999999999</v>
      </c>
      <c r="J117" s="8">
        <f t="shared" si="51"/>
        <v>2.7374999999999998</v>
      </c>
      <c r="K117" s="8">
        <f t="shared" si="51"/>
        <v>0.26200000000000001</v>
      </c>
      <c r="L117" s="8">
        <f t="shared" si="51"/>
        <v>0.43014999999999998</v>
      </c>
      <c r="M117" s="8">
        <f t="shared" si="51"/>
        <v>0.66159999999999997</v>
      </c>
      <c r="N117" s="8">
        <f t="shared" si="51"/>
        <v>2.206</v>
      </c>
      <c r="O117" s="8">
        <f t="shared" si="51"/>
        <v>3.3544999999999998</v>
      </c>
      <c r="P117" s="8">
        <f t="shared" si="51"/>
        <v>3.3544999999999998</v>
      </c>
      <c r="Q117" s="8">
        <f t="shared" si="51"/>
        <v>1.7070000000000001</v>
      </c>
      <c r="R117" s="8">
        <f t="shared" si="51"/>
        <v>1.92</v>
      </c>
      <c r="S117" s="8">
        <f t="shared" si="51"/>
        <v>4.4240000000000004</v>
      </c>
      <c r="T117" s="8">
        <f t="shared" si="51"/>
        <v>3.6375000000000002</v>
      </c>
      <c r="U117" s="8">
        <f t="shared" si="51"/>
        <v>1.6385000000000001</v>
      </c>
      <c r="V117" s="8">
        <f t="shared" si="51"/>
        <v>1.4895</v>
      </c>
      <c r="W117" s="8">
        <f t="shared" si="51"/>
        <v>4.1974999999999998</v>
      </c>
    </row>
    <row r="118" spans="1:23" x14ac:dyDescent="0.25">
      <c r="A118" s="10" t="s">
        <v>58</v>
      </c>
      <c r="B118" s="8">
        <f t="shared" ref="B118:W118" si="52">B20-B71</f>
        <v>37.164557160000413</v>
      </c>
      <c r="C118" s="8">
        <f t="shared" si="52"/>
        <v>41.950037799999791</v>
      </c>
      <c r="D118" s="8">
        <f t="shared" si="52"/>
        <v>42.348746399999527</v>
      </c>
      <c r="E118" s="8">
        <f t="shared" si="52"/>
        <v>43.453820520000136</v>
      </c>
      <c r="F118" s="8">
        <f t="shared" si="52"/>
        <v>44.715671280000151</v>
      </c>
      <c r="G118" s="8">
        <f t="shared" si="52"/>
        <v>46.029375560000062</v>
      </c>
      <c r="H118" s="8">
        <f t="shared" si="52"/>
        <v>50.985583559999668</v>
      </c>
      <c r="I118" s="8">
        <f t="shared" si="52"/>
        <v>57.346295000000282</v>
      </c>
      <c r="J118" s="8">
        <f t="shared" si="52"/>
        <v>53.509942559999672</v>
      </c>
      <c r="K118" s="8">
        <f t="shared" si="52"/>
        <v>46.094782400000895</v>
      </c>
      <c r="L118" s="8">
        <f t="shared" si="52"/>
        <v>47.442498840000098</v>
      </c>
      <c r="M118" s="8">
        <f t="shared" si="52"/>
        <v>42.215193720000116</v>
      </c>
      <c r="N118" s="8">
        <f t="shared" si="52"/>
        <v>35.099563440000111</v>
      </c>
      <c r="O118" s="8">
        <f t="shared" si="52"/>
        <v>36.948280919999888</v>
      </c>
      <c r="P118" s="8">
        <f t="shared" si="52"/>
        <v>38.73183508000011</v>
      </c>
      <c r="Q118" s="8">
        <f t="shared" si="52"/>
        <v>43.64011088000052</v>
      </c>
      <c r="R118" s="8">
        <f t="shared" si="52"/>
        <v>39.782404840000254</v>
      </c>
      <c r="S118" s="8">
        <f t="shared" si="52"/>
        <v>39.772482840000066</v>
      </c>
      <c r="T118" s="8">
        <f t="shared" si="52"/>
        <v>58.450406399999792</v>
      </c>
      <c r="U118" s="8">
        <f t="shared" si="52"/>
        <v>59.277850640000452</v>
      </c>
      <c r="V118" s="8">
        <f t="shared" si="52"/>
        <v>43.83066504000044</v>
      </c>
      <c r="W118" s="8">
        <f t="shared" si="52"/>
        <v>66.7752556800001</v>
      </c>
    </row>
    <row r="119" spans="1:23" x14ac:dyDescent="0.25">
      <c r="A119" s="10" t="s">
        <v>57</v>
      </c>
      <c r="B119" s="8">
        <f t="shared" ref="B119:W119" si="53">B21-B72</f>
        <v>1.7950864399999773</v>
      </c>
      <c r="C119" s="8">
        <f t="shared" si="53"/>
        <v>1.850466640000036</v>
      </c>
      <c r="D119" s="8">
        <f t="shared" si="53"/>
        <v>1.9334185600000637</v>
      </c>
      <c r="E119" s="8">
        <f t="shared" si="53"/>
        <v>2.2095392800000297</v>
      </c>
      <c r="F119" s="8">
        <f t="shared" si="53"/>
        <v>2.2646527200000151</v>
      </c>
      <c r="G119" s="8">
        <f t="shared" si="53"/>
        <v>2.2646527200000151</v>
      </c>
      <c r="H119" s="8">
        <f t="shared" si="53"/>
        <v>1.9885320000000206</v>
      </c>
      <c r="I119" s="8">
        <f t="shared" si="53"/>
        <v>2.1541490799999963</v>
      </c>
      <c r="J119" s="8">
        <f t="shared" si="53"/>
        <v>2.1541490800000247</v>
      </c>
      <c r="K119" s="8">
        <f t="shared" si="53"/>
        <v>2.0033837200000164</v>
      </c>
      <c r="L119" s="8">
        <f t="shared" si="53"/>
        <v>1.9372749200000214</v>
      </c>
      <c r="M119" s="8">
        <f t="shared" si="53"/>
        <v>2.3876354400000253</v>
      </c>
      <c r="N119" s="8">
        <f t="shared" si="53"/>
        <v>2.4552575600000353</v>
      </c>
      <c r="O119" s="8">
        <f t="shared" si="53"/>
        <v>2.1683602800000017</v>
      </c>
      <c r="P119" s="8">
        <f t="shared" si="53"/>
        <v>2.1855783600000223</v>
      </c>
      <c r="Q119" s="8">
        <f t="shared" si="53"/>
        <v>2.32607643999998</v>
      </c>
      <c r="R119" s="8">
        <f t="shared" si="53"/>
        <v>1.6407657200000187</v>
      </c>
      <c r="S119" s="8">
        <f t="shared" si="53"/>
        <v>1.5606445599999574</v>
      </c>
      <c r="T119" s="8">
        <f t="shared" si="53"/>
        <v>1.744065159999991</v>
      </c>
      <c r="U119" s="8">
        <f t="shared" si="53"/>
        <v>1.3821058400000084</v>
      </c>
      <c r="V119" s="8">
        <f t="shared" si="53"/>
        <v>0.87283595999998909</v>
      </c>
      <c r="W119" s="8">
        <f t="shared" si="53"/>
        <v>0.80663656000000117</v>
      </c>
    </row>
    <row r="120" spans="1:23" x14ac:dyDescent="0.25">
      <c r="A120" s="10" t="s">
        <v>59</v>
      </c>
      <c r="B120" s="8">
        <f t="shared" ref="B120:W120" si="54">B22-B73</f>
        <v>0.69877999999999996</v>
      </c>
      <c r="C120" s="8">
        <f t="shared" si="54"/>
        <v>0.70609</v>
      </c>
      <c r="D120" s="8">
        <f t="shared" si="54"/>
        <v>0.69662999999999997</v>
      </c>
      <c r="E120" s="8">
        <f t="shared" si="54"/>
        <v>0.69789999999999996</v>
      </c>
      <c r="F120" s="8">
        <f t="shared" si="54"/>
        <v>0.68371000000000004</v>
      </c>
      <c r="G120" s="8">
        <f t="shared" si="54"/>
        <v>0.66944000000000004</v>
      </c>
      <c r="H120" s="8">
        <f t="shared" si="54"/>
        <v>0.59821000000000002</v>
      </c>
      <c r="I120" s="8">
        <f t="shared" si="54"/>
        <v>0.42604172000000107</v>
      </c>
      <c r="J120" s="8">
        <f t="shared" si="54"/>
        <v>0.3684634400000002</v>
      </c>
      <c r="K120" s="8">
        <f t="shared" si="54"/>
        <v>0.39069364000000384</v>
      </c>
      <c r="L120" s="8">
        <f t="shared" si="54"/>
        <v>0.31232535999999556</v>
      </c>
      <c r="M120" s="8">
        <f t="shared" si="54"/>
        <v>0.31232535999999556</v>
      </c>
      <c r="N120" s="8">
        <f t="shared" si="54"/>
        <v>0.3213936400000037</v>
      </c>
      <c r="O120" s="8">
        <f t="shared" si="54"/>
        <v>0.50418728000000002</v>
      </c>
      <c r="P120" s="8">
        <f t="shared" si="54"/>
        <v>0.45999364000000398</v>
      </c>
      <c r="Q120" s="8">
        <f t="shared" si="54"/>
        <v>0.40521192000000106</v>
      </c>
      <c r="R120" s="8">
        <f t="shared" si="54"/>
        <v>0.90849364000000321</v>
      </c>
      <c r="S120" s="8">
        <f t="shared" si="54"/>
        <v>6.8272639999998219E-2</v>
      </c>
      <c r="T120" s="8">
        <f t="shared" si="54"/>
        <v>3.4744971599999985</v>
      </c>
      <c r="U120" s="8">
        <f t="shared" si="54"/>
        <v>4.7942903999999995</v>
      </c>
      <c r="V120" s="8">
        <f t="shared" si="54"/>
        <v>5.0881880000000379E-2</v>
      </c>
      <c r="W120" s="8">
        <f t="shared" si="54"/>
        <v>6.0728799999998806E-2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82.99884051678174</v>
      </c>
      <c r="C122" s="16">
        <f t="shared" ref="C122:W122" si="56">SUM(C123:C125)</f>
        <v>94.129396073370174</v>
      </c>
      <c r="D122" s="16">
        <f t="shared" si="56"/>
        <v>75.124190599999906</v>
      </c>
      <c r="E122" s="16">
        <f t="shared" si="56"/>
        <v>76.876897669748189</v>
      </c>
      <c r="F122" s="16">
        <f t="shared" si="56"/>
        <v>52.004597999999874</v>
      </c>
      <c r="G122" s="16">
        <f t="shared" si="56"/>
        <v>45.245775279999918</v>
      </c>
      <c r="H122" s="16">
        <f t="shared" si="56"/>
        <v>35.447405429748244</v>
      </c>
      <c r="I122" s="16">
        <f t="shared" si="56"/>
        <v>65.344287030867861</v>
      </c>
      <c r="J122" s="16">
        <f t="shared" si="56"/>
        <v>55.581743646038433</v>
      </c>
      <c r="K122" s="16">
        <f t="shared" si="56"/>
        <v>63.679985964665775</v>
      </c>
      <c r="L122" s="16">
        <f t="shared" si="56"/>
        <v>70.295201396725361</v>
      </c>
      <c r="M122" s="16">
        <f t="shared" si="56"/>
        <v>59.898912327174742</v>
      </c>
      <c r="N122" s="16">
        <f t="shared" si="56"/>
        <v>55.135698791020388</v>
      </c>
      <c r="O122" s="16">
        <f t="shared" si="56"/>
        <v>67.184730814771569</v>
      </c>
      <c r="P122" s="16">
        <f t="shared" si="56"/>
        <v>41.887195173945372</v>
      </c>
      <c r="Q122" s="16">
        <f t="shared" si="56"/>
        <v>40.968806464066688</v>
      </c>
      <c r="R122" s="16">
        <f t="shared" si="56"/>
        <v>46.179403280996041</v>
      </c>
      <c r="S122" s="16">
        <f t="shared" si="56"/>
        <v>27.39413744949394</v>
      </c>
      <c r="T122" s="16">
        <f t="shared" si="56"/>
        <v>4.458368209513992</v>
      </c>
      <c r="U122" s="16">
        <f t="shared" si="56"/>
        <v>-1.9923084992337294</v>
      </c>
      <c r="V122" s="16">
        <f t="shared" si="56"/>
        <v>20.419175780066837</v>
      </c>
      <c r="W122" s="16">
        <f t="shared" si="56"/>
        <v>-6.3786772639705305</v>
      </c>
    </row>
    <row r="123" spans="1:23" x14ac:dyDescent="0.25">
      <c r="A123" s="10" t="s">
        <v>62</v>
      </c>
      <c r="B123" s="8">
        <f t="shared" ref="B123:W123" si="57">B25-B76</f>
        <v>80.149612906901439</v>
      </c>
      <c r="C123" s="8">
        <f t="shared" si="57"/>
        <v>82.040029993370069</v>
      </c>
      <c r="D123" s="8">
        <f t="shared" si="57"/>
        <v>64.997411799999952</v>
      </c>
      <c r="E123" s="8">
        <f t="shared" si="57"/>
        <v>65.96837767999989</v>
      </c>
      <c r="F123" s="8">
        <f t="shared" si="57"/>
        <v>44.210175050251735</v>
      </c>
      <c r="G123" s="8">
        <f t="shared" si="57"/>
        <v>40.123058930251545</v>
      </c>
      <c r="H123" s="8">
        <f t="shared" si="57"/>
        <v>29.875932149748337</v>
      </c>
      <c r="I123" s="8">
        <f t="shared" si="57"/>
        <v>58.223284110867894</v>
      </c>
      <c r="J123" s="8">
        <f t="shared" si="57"/>
        <v>49.391139486038355</v>
      </c>
      <c r="K123" s="8">
        <f t="shared" si="57"/>
        <v>46.784149864162316</v>
      </c>
      <c r="L123" s="8">
        <f t="shared" si="57"/>
        <v>49.945838410251781</v>
      </c>
      <c r="M123" s="8">
        <f t="shared" si="57"/>
        <v>45.518938999999875</v>
      </c>
      <c r="N123" s="8">
        <f t="shared" si="57"/>
        <v>34.271693951020268</v>
      </c>
      <c r="O123" s="8">
        <f t="shared" si="57"/>
        <v>48.167026619916896</v>
      </c>
      <c r="P123" s="8">
        <f t="shared" si="57"/>
        <v>26.62540400099914</v>
      </c>
      <c r="Q123" s="8">
        <f t="shared" si="57"/>
        <v>27.000596410954472</v>
      </c>
      <c r="R123" s="8">
        <f t="shared" si="57"/>
        <v>25.248676108381687</v>
      </c>
      <c r="S123" s="8">
        <f t="shared" si="57"/>
        <v>0.62936386310400394</v>
      </c>
      <c r="T123" s="8">
        <f t="shared" si="57"/>
        <v>-11.094131225098238</v>
      </c>
      <c r="U123" s="8">
        <f t="shared" si="57"/>
        <v>-18.115899221693212</v>
      </c>
      <c r="V123" s="8">
        <f t="shared" si="57"/>
        <v>6.6876794846312464</v>
      </c>
      <c r="W123" s="8">
        <f t="shared" si="57"/>
        <v>-19.983104331356287</v>
      </c>
    </row>
    <row r="124" spans="1:23" x14ac:dyDescent="0.25">
      <c r="A124" s="10" t="s">
        <v>63</v>
      </c>
      <c r="B124" s="8">
        <f t="shared" ref="B124:W124" si="58">B26-B77</f>
        <v>-1.3112059501197564</v>
      </c>
      <c r="C124" s="8">
        <f t="shared" si="58"/>
        <v>-1.6256495199999108</v>
      </c>
      <c r="D124" s="8">
        <f t="shared" si="58"/>
        <v>-1.6870295200000101</v>
      </c>
      <c r="E124" s="8">
        <f t="shared" si="58"/>
        <v>-2.199164240000016</v>
      </c>
      <c r="F124" s="8">
        <f t="shared" si="58"/>
        <v>-2.2194782400001145</v>
      </c>
      <c r="G124" s="8">
        <f t="shared" si="58"/>
        <v>-2.2999901999999679</v>
      </c>
      <c r="H124" s="8">
        <f t="shared" si="58"/>
        <v>-2.1439059497483868</v>
      </c>
      <c r="I124" s="8">
        <f t="shared" si="58"/>
        <v>-2.2648199497482437</v>
      </c>
      <c r="J124" s="8">
        <f t="shared" si="58"/>
        <v>-2.4405059497482284</v>
      </c>
      <c r="K124" s="8">
        <f t="shared" si="58"/>
        <v>-1.289748429748272</v>
      </c>
      <c r="L124" s="8">
        <f t="shared" si="58"/>
        <v>-1.7267760637781748</v>
      </c>
      <c r="M124" s="8">
        <f t="shared" si="58"/>
        <v>-5.1511262030768421</v>
      </c>
      <c r="N124" s="8">
        <f t="shared" si="58"/>
        <v>-1.8570963097481581</v>
      </c>
      <c r="O124" s="8">
        <f t="shared" si="58"/>
        <v>-5.4728086990871816</v>
      </c>
      <c r="P124" s="8">
        <f t="shared" si="58"/>
        <v>-8.1491844169293586</v>
      </c>
      <c r="Q124" s="8">
        <f t="shared" si="58"/>
        <v>-4.9207693068879621</v>
      </c>
      <c r="R124" s="8">
        <f t="shared" si="58"/>
        <v>1.7695290126143277</v>
      </c>
      <c r="S124" s="8">
        <f t="shared" si="58"/>
        <v>2.388271516182499</v>
      </c>
      <c r="T124" s="8">
        <f t="shared" si="58"/>
        <v>-1.2643152665562525</v>
      </c>
      <c r="U124" s="8">
        <f t="shared" si="58"/>
        <v>-0.78900001112043583</v>
      </c>
      <c r="V124" s="8">
        <f t="shared" si="58"/>
        <v>-1.2162996375103035</v>
      </c>
      <c r="W124" s="8">
        <f t="shared" si="58"/>
        <v>-1.1066538126140699</v>
      </c>
    </row>
    <row r="125" spans="1:23" x14ac:dyDescent="0.25">
      <c r="A125" s="10" t="s">
        <v>64</v>
      </c>
      <c r="B125" s="8">
        <f t="shared" ref="B125:W125" si="59">B27-B78</f>
        <v>4.1604335600000582</v>
      </c>
      <c r="C125" s="8">
        <f t="shared" si="59"/>
        <v>13.715015600000015</v>
      </c>
      <c r="D125" s="8">
        <f t="shared" si="59"/>
        <v>11.813808319999964</v>
      </c>
      <c r="E125" s="8">
        <f t="shared" si="59"/>
        <v>13.107684229748315</v>
      </c>
      <c r="F125" s="8">
        <f t="shared" si="59"/>
        <v>10.013901189748253</v>
      </c>
      <c r="G125" s="8">
        <f t="shared" si="59"/>
        <v>7.4227065497483409</v>
      </c>
      <c r="H125" s="8">
        <f t="shared" si="59"/>
        <v>7.7153792297482937</v>
      </c>
      <c r="I125" s="8">
        <f t="shared" si="59"/>
        <v>9.3858228697482105</v>
      </c>
      <c r="J125" s="8">
        <f t="shared" si="59"/>
        <v>8.6311101097483061</v>
      </c>
      <c r="K125" s="8">
        <f t="shared" si="59"/>
        <v>18.185584530251731</v>
      </c>
      <c r="L125" s="8">
        <f t="shared" si="59"/>
        <v>22.076139050251754</v>
      </c>
      <c r="M125" s="8">
        <f t="shared" si="59"/>
        <v>19.531099530251709</v>
      </c>
      <c r="N125" s="8">
        <f t="shared" si="59"/>
        <v>22.721101149748279</v>
      </c>
      <c r="O125" s="8">
        <f t="shared" si="59"/>
        <v>24.490512893941855</v>
      </c>
      <c r="P125" s="8">
        <f t="shared" si="59"/>
        <v>23.410975589875591</v>
      </c>
      <c r="Q125" s="8">
        <f t="shared" si="59"/>
        <v>18.888979360000178</v>
      </c>
      <c r="R125" s="8">
        <f t="shared" si="59"/>
        <v>19.161198160000026</v>
      </c>
      <c r="S125" s="8">
        <f t="shared" si="59"/>
        <v>24.376502070207437</v>
      </c>
      <c r="T125" s="8">
        <f t="shared" si="59"/>
        <v>16.816814701168482</v>
      </c>
      <c r="U125" s="8">
        <f t="shared" si="59"/>
        <v>16.912590733579918</v>
      </c>
      <c r="V125" s="8">
        <f t="shared" si="59"/>
        <v>14.947795932945894</v>
      </c>
      <c r="W125" s="8">
        <f t="shared" si="59"/>
        <v>14.711080879999827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2.6470829936897644E-6</v>
      </c>
      <c r="C131" s="16">
        <f t="shared" ref="C131:W131" si="65">SUM(C132:C135)</f>
        <v>-1.1334302740806379E-6</v>
      </c>
      <c r="D131" s="16">
        <f t="shared" si="65"/>
        <v>-4.9863809579164808E-6</v>
      </c>
      <c r="E131" s="16">
        <f t="shared" si="65"/>
        <v>7.7033200227560883E-6</v>
      </c>
      <c r="F131" s="16">
        <f t="shared" si="65"/>
        <v>-6.6732158998661362E-6</v>
      </c>
      <c r="G131" s="16">
        <f t="shared" si="65"/>
        <v>8.7983620744580548E-7</v>
      </c>
      <c r="H131" s="16">
        <f t="shared" si="65"/>
        <v>-6.978366023702165E-6</v>
      </c>
      <c r="I131" s="16">
        <f t="shared" si="65"/>
        <v>6.1644747972877667E-7</v>
      </c>
      <c r="J131" s="16">
        <f t="shared" si="65"/>
        <v>4.9994437389955237E-6</v>
      </c>
      <c r="K131" s="16">
        <f t="shared" si="65"/>
        <v>-3.7755674142658791E-6</v>
      </c>
      <c r="L131" s="16">
        <f t="shared" si="65"/>
        <v>-2.5177230966733077E-6</v>
      </c>
      <c r="M131" s="16">
        <f t="shared" si="65"/>
        <v>2.356145898829709E-6</v>
      </c>
      <c r="N131" s="16">
        <f t="shared" si="65"/>
        <v>1.5113877083194893E-6</v>
      </c>
      <c r="O131" s="16">
        <f t="shared" si="65"/>
        <v>-1.7017472320191018E-6</v>
      </c>
      <c r="P131" s="16">
        <f t="shared" si="65"/>
        <v>-1.5423630123946597E-6</v>
      </c>
      <c r="Q131" s="16">
        <f t="shared" si="65"/>
        <v>-4.3711668469281761E-6</v>
      </c>
      <c r="R131" s="16">
        <f t="shared" si="65"/>
        <v>-4.2762014942354654E-6</v>
      </c>
      <c r="S131" s="16">
        <f t="shared" si="65"/>
        <v>-3.1009778211910088E-7</v>
      </c>
      <c r="T131" s="16">
        <f t="shared" si="65"/>
        <v>-4.6881700725975861E-6</v>
      </c>
      <c r="U131" s="16">
        <f t="shared" si="65"/>
        <v>-4.4522051894091419E-6</v>
      </c>
      <c r="V131" s="16">
        <f t="shared" si="65"/>
        <v>9.3016940851953223E-6</v>
      </c>
      <c r="W131" s="16">
        <f t="shared" si="65"/>
        <v>1.5320062516366306E-6</v>
      </c>
    </row>
    <row r="132" spans="1:23" x14ac:dyDescent="0.25">
      <c r="A132" s="9" t="s">
        <v>69</v>
      </c>
      <c r="B132" s="8">
        <f t="shared" ref="B132:W132" si="66">B34-B85</f>
        <v>-2.9158278067598076E-6</v>
      </c>
      <c r="C132" s="8">
        <f t="shared" si="66"/>
        <v>-2.4170186918581749E-6</v>
      </c>
      <c r="D132" s="8">
        <f t="shared" si="66"/>
        <v>-2.3349849129772338E-6</v>
      </c>
      <c r="E132" s="8">
        <f t="shared" si="66"/>
        <v>4.8038202464795177E-6</v>
      </c>
      <c r="F132" s="8">
        <f t="shared" si="66"/>
        <v>-2.2053765462715091E-6</v>
      </c>
      <c r="G132" s="8">
        <f t="shared" si="66"/>
        <v>-2.5219195265435701E-6</v>
      </c>
      <c r="H132" s="8">
        <f t="shared" si="66"/>
        <v>-3.8777418467361713E-6</v>
      </c>
      <c r="I132" s="8">
        <f t="shared" si="66"/>
        <v>3.5061837309058319E-6</v>
      </c>
      <c r="J132" s="8">
        <f t="shared" si="66"/>
        <v>4.9025979365069361E-6</v>
      </c>
      <c r="K132" s="8">
        <f t="shared" si="66"/>
        <v>3.9393559347900009E-6</v>
      </c>
      <c r="L132" s="8">
        <f t="shared" si="66"/>
        <v>-7.1581104066353873E-7</v>
      </c>
      <c r="M132" s="8">
        <f t="shared" si="66"/>
        <v>3.3673443340376252E-6</v>
      </c>
      <c r="N132" s="8">
        <f t="shared" si="66"/>
        <v>-3.0299179343273863E-6</v>
      </c>
      <c r="O132" s="8">
        <f t="shared" si="66"/>
        <v>1.1539245861058589E-6</v>
      </c>
      <c r="P132" s="8">
        <f t="shared" si="66"/>
        <v>-2.1641786815962405E-6</v>
      </c>
      <c r="Q132" s="8">
        <f t="shared" si="66"/>
        <v>-4.7439542640859145E-6</v>
      </c>
      <c r="R132" s="8">
        <f t="shared" si="66"/>
        <v>-4.9556318231225305E-6</v>
      </c>
      <c r="S132" s="8">
        <f t="shared" si="66"/>
        <v>-1.294547814723046E-6</v>
      </c>
      <c r="T132" s="8">
        <f t="shared" si="66"/>
        <v>-4.6983359425212257E-6</v>
      </c>
      <c r="U132" s="8">
        <f t="shared" si="66"/>
        <v>-1.307382035520277E-6</v>
      </c>
      <c r="V132" s="8">
        <f t="shared" si="66"/>
        <v>4.337332370596414E-6</v>
      </c>
      <c r="W132" s="8">
        <f t="shared" si="66"/>
        <v>-1.5681534932809882E-6</v>
      </c>
    </row>
    <row r="133" spans="1:23" x14ac:dyDescent="0.25">
      <c r="A133" s="9" t="s">
        <v>70</v>
      </c>
      <c r="B133" s="8">
        <f t="shared" ref="B133:W133" si="67">B35-B86</f>
        <v>0</v>
      </c>
      <c r="C133" s="8">
        <f t="shared" si="67"/>
        <v>0</v>
      </c>
      <c r="D133" s="8">
        <f t="shared" si="67"/>
        <v>0</v>
      </c>
      <c r="E133" s="8">
        <f t="shared" si="67"/>
        <v>0</v>
      </c>
      <c r="F133" s="8">
        <f t="shared" si="67"/>
        <v>0</v>
      </c>
      <c r="G133" s="8">
        <f t="shared" si="67"/>
        <v>0</v>
      </c>
      <c r="H133" s="8">
        <f t="shared" si="67"/>
        <v>0</v>
      </c>
      <c r="I133" s="8">
        <f t="shared" si="67"/>
        <v>0</v>
      </c>
      <c r="J133" s="8">
        <f t="shared" si="67"/>
        <v>0</v>
      </c>
      <c r="K133" s="8">
        <f t="shared" si="67"/>
        <v>0</v>
      </c>
      <c r="L133" s="8">
        <f t="shared" si="67"/>
        <v>0</v>
      </c>
      <c r="M133" s="8">
        <f t="shared" si="67"/>
        <v>0</v>
      </c>
      <c r="N133" s="8">
        <f t="shared" si="67"/>
        <v>0</v>
      </c>
      <c r="O133" s="8">
        <f t="shared" si="67"/>
        <v>0</v>
      </c>
      <c r="P133" s="8">
        <f t="shared" si="67"/>
        <v>0</v>
      </c>
      <c r="Q133" s="8">
        <f t="shared" si="67"/>
        <v>0</v>
      </c>
      <c r="R133" s="8">
        <f t="shared" si="67"/>
        <v>0</v>
      </c>
      <c r="S133" s="8">
        <f t="shared" si="67"/>
        <v>0</v>
      </c>
      <c r="T133" s="8">
        <f t="shared" si="67"/>
        <v>0</v>
      </c>
      <c r="U133" s="8">
        <f t="shared" si="67"/>
        <v>0</v>
      </c>
      <c r="V133" s="8">
        <f t="shared" si="67"/>
        <v>0</v>
      </c>
      <c r="W133" s="8">
        <f t="shared" si="67"/>
        <v>0</v>
      </c>
    </row>
    <row r="134" spans="1:23" x14ac:dyDescent="0.25">
      <c r="A134" s="9" t="s">
        <v>71</v>
      </c>
      <c r="B134" s="8">
        <f t="shared" ref="B134:W134" si="68">B36-B87</f>
        <v>1.8378929738105398E-6</v>
      </c>
      <c r="C134" s="8">
        <f t="shared" si="68"/>
        <v>-1.4417645388675737E-7</v>
      </c>
      <c r="D134" s="8">
        <f t="shared" si="68"/>
        <v>-3.5527977786387055E-6</v>
      </c>
      <c r="E134" s="8">
        <f t="shared" si="68"/>
        <v>1.4411253346224839E-6</v>
      </c>
      <c r="F134" s="8">
        <f t="shared" si="68"/>
        <v>-4.0313620246479331E-6</v>
      </c>
      <c r="G134" s="8">
        <f t="shared" si="68"/>
        <v>-4.5995663811027043E-7</v>
      </c>
      <c r="H134" s="8">
        <f t="shared" si="68"/>
        <v>-7.6108537427899137E-7</v>
      </c>
      <c r="I134" s="8">
        <f t="shared" si="68"/>
        <v>-1.2998418910115106E-6</v>
      </c>
      <c r="J134" s="8">
        <f t="shared" si="68"/>
        <v>-1.5427683663915559E-6</v>
      </c>
      <c r="K134" s="8">
        <f t="shared" si="68"/>
        <v>-4.3760607084664116E-6</v>
      </c>
      <c r="L134" s="8">
        <f t="shared" si="68"/>
        <v>-2.5287537397389315E-6</v>
      </c>
      <c r="M134" s="8">
        <f t="shared" si="68"/>
        <v>-4.7539866798729236E-6</v>
      </c>
      <c r="N134" s="8">
        <f t="shared" si="68"/>
        <v>3.3730872885939789E-6</v>
      </c>
      <c r="O134" s="8">
        <f t="shared" si="68"/>
        <v>-2.8702047405460007E-6</v>
      </c>
      <c r="P134" s="8">
        <f t="shared" si="68"/>
        <v>-2.4334343500000133E-6</v>
      </c>
      <c r="Q134" s="8">
        <f t="shared" si="68"/>
        <v>3.3815034099493602E-6</v>
      </c>
      <c r="R134" s="8">
        <f t="shared" si="68"/>
        <v>0</v>
      </c>
      <c r="S134" s="8">
        <f t="shared" si="68"/>
        <v>0</v>
      </c>
      <c r="T134" s="8">
        <f t="shared" si="68"/>
        <v>0</v>
      </c>
      <c r="U134" s="8">
        <f t="shared" si="68"/>
        <v>0</v>
      </c>
      <c r="V134" s="8">
        <f t="shared" si="68"/>
        <v>0</v>
      </c>
      <c r="W134" s="8">
        <f t="shared" si="68"/>
        <v>0</v>
      </c>
    </row>
    <row r="135" spans="1:23" x14ac:dyDescent="0.25">
      <c r="A135" s="9" t="s">
        <v>67</v>
      </c>
      <c r="B135" s="8">
        <f t="shared" ref="B135:W135" si="69">SUM(B37:B41)-B88</f>
        <v>3.7250178266390321E-6</v>
      </c>
      <c r="C135" s="8">
        <f t="shared" si="69"/>
        <v>1.4277648716642943E-6</v>
      </c>
      <c r="D135" s="8">
        <f t="shared" si="69"/>
        <v>9.0140173369945842E-7</v>
      </c>
      <c r="E135" s="8">
        <f t="shared" si="69"/>
        <v>1.4583744416540867E-6</v>
      </c>
      <c r="F135" s="8">
        <f t="shared" si="69"/>
        <v>-4.3647732894669389E-7</v>
      </c>
      <c r="G135" s="8">
        <f t="shared" si="69"/>
        <v>3.861712372099646E-6</v>
      </c>
      <c r="H135" s="8">
        <f t="shared" si="69"/>
        <v>-2.3395388026870023E-6</v>
      </c>
      <c r="I135" s="8">
        <f t="shared" si="69"/>
        <v>-1.5898943601655446E-6</v>
      </c>
      <c r="J135" s="8">
        <f t="shared" si="69"/>
        <v>1.6396141688801436E-6</v>
      </c>
      <c r="K135" s="8">
        <f t="shared" si="69"/>
        <v>-3.3388626405894684E-6</v>
      </c>
      <c r="L135" s="8">
        <f t="shared" si="69"/>
        <v>7.2684168372916247E-7</v>
      </c>
      <c r="M135" s="8">
        <f t="shared" si="69"/>
        <v>3.7427882446650074E-6</v>
      </c>
      <c r="N135" s="8">
        <f t="shared" si="69"/>
        <v>1.1682183540528968E-6</v>
      </c>
      <c r="O135" s="8">
        <f t="shared" si="69"/>
        <v>1.4532922421039984E-8</v>
      </c>
      <c r="P135" s="8">
        <f t="shared" si="69"/>
        <v>3.0552500192015941E-6</v>
      </c>
      <c r="Q135" s="8">
        <f t="shared" si="69"/>
        <v>-3.0087159927916218E-6</v>
      </c>
      <c r="R135" s="8">
        <f t="shared" si="69"/>
        <v>6.7943032888706512E-7</v>
      </c>
      <c r="S135" s="8">
        <f t="shared" si="69"/>
        <v>9.8445003260394515E-7</v>
      </c>
      <c r="T135" s="8">
        <f t="shared" si="69"/>
        <v>1.0165869923639548E-8</v>
      </c>
      <c r="U135" s="8">
        <f t="shared" si="69"/>
        <v>-3.1448231538888649E-6</v>
      </c>
      <c r="V135" s="8">
        <f t="shared" si="69"/>
        <v>4.9643617145989083E-6</v>
      </c>
      <c r="W135" s="8">
        <f t="shared" si="69"/>
        <v>3.1001597449176188E-6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0.44564728000002773</v>
      </c>
      <c r="C139" s="16">
        <f t="shared" ref="C139:W139" si="73">SUM(C140:C141)</f>
        <v>2.9865545600000161</v>
      </c>
      <c r="D139" s="16">
        <f t="shared" si="73"/>
        <v>2.5807917599999399</v>
      </c>
      <c r="E139" s="16">
        <f t="shared" si="73"/>
        <v>2.3532190000000384</v>
      </c>
      <c r="F139" s="16">
        <f t="shared" si="73"/>
        <v>3.4909568399998534</v>
      </c>
      <c r="G139" s="16">
        <f t="shared" si="73"/>
        <v>4.1563361600000235</v>
      </c>
      <c r="H139" s="16">
        <f t="shared" si="73"/>
        <v>3.6045529199999748</v>
      </c>
      <c r="I139" s="16">
        <f t="shared" si="73"/>
        <v>3.9702201199999649</v>
      </c>
      <c r="J139" s="16">
        <f t="shared" si="73"/>
        <v>3.4438506400000506</v>
      </c>
      <c r="K139" s="16">
        <f t="shared" si="73"/>
        <v>4.7232347199999936</v>
      </c>
      <c r="L139" s="16">
        <f t="shared" si="73"/>
        <v>4.0938216399998169</v>
      </c>
      <c r="M139" s="16">
        <f t="shared" si="73"/>
        <v>4.9203035599998088</v>
      </c>
      <c r="N139" s="16">
        <f t="shared" si="73"/>
        <v>7.1692390799997838</v>
      </c>
      <c r="O139" s="16">
        <f t="shared" si="73"/>
        <v>-12.730170600000065</v>
      </c>
      <c r="P139" s="16">
        <f t="shared" si="73"/>
        <v>5.9748301600000104</v>
      </c>
      <c r="Q139" s="16">
        <f t="shared" si="73"/>
        <v>7.3693112399996608</v>
      </c>
      <c r="R139" s="16">
        <f t="shared" si="73"/>
        <v>8.8733493999999951</v>
      </c>
      <c r="S139" s="16">
        <f t="shared" si="73"/>
        <v>9.0050836400002368</v>
      </c>
      <c r="T139" s="16">
        <f t="shared" si="73"/>
        <v>6.6186261599998346</v>
      </c>
      <c r="U139" s="16">
        <f t="shared" si="73"/>
        <v>15.794646719999776</v>
      </c>
      <c r="V139" s="16">
        <f t="shared" si="73"/>
        <v>8.6165583599999138</v>
      </c>
      <c r="W139" s="16">
        <f t="shared" si="73"/>
        <v>31.011025720000134</v>
      </c>
    </row>
    <row r="140" spans="1:23" x14ac:dyDescent="0.25">
      <c r="A140" s="9" t="s">
        <v>73</v>
      </c>
      <c r="B140" s="8">
        <f t="shared" ref="B140:W140" si="74">B46-B93</f>
        <v>0.22464000000002216</v>
      </c>
      <c r="C140" s="8">
        <f t="shared" si="74"/>
        <v>0.22463999999997952</v>
      </c>
      <c r="D140" s="8">
        <f t="shared" si="74"/>
        <v>0.23327999999996507</v>
      </c>
      <c r="E140" s="8">
        <f t="shared" si="74"/>
        <v>0.33712527999996666</v>
      </c>
      <c r="F140" s="8">
        <f t="shared" si="74"/>
        <v>1.4194519599999467</v>
      </c>
      <c r="G140" s="8">
        <f t="shared" si="74"/>
        <v>1.6705732799999851</v>
      </c>
      <c r="H140" s="8">
        <f t="shared" si="74"/>
        <v>1.8094664799999975</v>
      </c>
      <c r="I140" s="8">
        <f t="shared" si="74"/>
        <v>2.3407917199999133</v>
      </c>
      <c r="J140" s="8">
        <f t="shared" si="74"/>
        <v>2.2009227600000258</v>
      </c>
      <c r="K140" s="8">
        <f t="shared" si="74"/>
        <v>3.0385089999999195</v>
      </c>
      <c r="L140" s="8">
        <f t="shared" si="74"/>
        <v>2.1893877200000702</v>
      </c>
      <c r="M140" s="8">
        <f t="shared" si="74"/>
        <v>3.2789977200000635</v>
      </c>
      <c r="N140" s="8">
        <f t="shared" si="74"/>
        <v>4.7543100399999503</v>
      </c>
      <c r="O140" s="8">
        <f t="shared" si="74"/>
        <v>3.8685739600000488</v>
      </c>
      <c r="P140" s="8">
        <f t="shared" si="74"/>
        <v>4.0705510399999412</v>
      </c>
      <c r="Q140" s="8">
        <f t="shared" si="74"/>
        <v>4.0234052399998745</v>
      </c>
      <c r="R140" s="8">
        <f t="shared" si="74"/>
        <v>2.6738639600001193</v>
      </c>
      <c r="S140" s="8">
        <f t="shared" si="74"/>
        <v>5.1911569200000827</v>
      </c>
      <c r="T140" s="8">
        <f t="shared" si="74"/>
        <v>5.618812599999842</v>
      </c>
      <c r="U140" s="8">
        <f t="shared" si="74"/>
        <v>8.9446207999997682</v>
      </c>
      <c r="V140" s="8">
        <f t="shared" si="74"/>
        <v>3.0721353599999759</v>
      </c>
      <c r="W140" s="8">
        <f t="shared" si="74"/>
        <v>3.2102507599998944</v>
      </c>
    </row>
    <row r="141" spans="1:23" x14ac:dyDescent="0.25">
      <c r="A141" s="11" t="s">
        <v>74</v>
      </c>
      <c r="B141" s="12">
        <f t="shared" ref="B141:W141" si="75">B47-B94</f>
        <v>0.22100728000000558</v>
      </c>
      <c r="C141" s="12">
        <f t="shared" si="75"/>
        <v>2.7619145600000365</v>
      </c>
      <c r="D141" s="12">
        <f t="shared" si="75"/>
        <v>2.3475117599999749</v>
      </c>
      <c r="E141" s="12">
        <f t="shared" si="75"/>
        <v>2.0160937200000717</v>
      </c>
      <c r="F141" s="12">
        <f t="shared" si="75"/>
        <v>2.0715048799999067</v>
      </c>
      <c r="G141" s="12">
        <f t="shared" si="75"/>
        <v>2.4857628800000384</v>
      </c>
      <c r="H141" s="12">
        <f t="shared" si="75"/>
        <v>1.7950864399999773</v>
      </c>
      <c r="I141" s="12">
        <f t="shared" si="75"/>
        <v>1.6294284000000516</v>
      </c>
      <c r="J141" s="12">
        <f t="shared" si="75"/>
        <v>1.2429278800000247</v>
      </c>
      <c r="K141" s="12">
        <f t="shared" si="75"/>
        <v>1.684725720000074</v>
      </c>
      <c r="L141" s="12">
        <f t="shared" si="75"/>
        <v>1.9044339199997466</v>
      </c>
      <c r="M141" s="12">
        <f t="shared" si="75"/>
        <v>1.6413058399997453</v>
      </c>
      <c r="N141" s="12">
        <f t="shared" si="75"/>
        <v>2.4149290399998335</v>
      </c>
      <c r="O141" s="12">
        <f t="shared" si="75"/>
        <v>-16.598744560000114</v>
      </c>
      <c r="P141" s="12">
        <f t="shared" si="75"/>
        <v>1.9042791200000693</v>
      </c>
      <c r="Q141" s="12">
        <f t="shared" si="75"/>
        <v>3.3459059999997862</v>
      </c>
      <c r="R141" s="12">
        <f t="shared" si="75"/>
        <v>6.1994854399998758</v>
      </c>
      <c r="S141" s="12">
        <f t="shared" si="75"/>
        <v>3.8139267200001541</v>
      </c>
      <c r="T141" s="12">
        <f t="shared" si="75"/>
        <v>0.99981355999999266</v>
      </c>
      <c r="U141" s="12">
        <f t="shared" si="75"/>
        <v>6.8500259200000073</v>
      </c>
      <c r="V141" s="12">
        <f t="shared" si="75"/>
        <v>5.5444229999999379</v>
      </c>
      <c r="W141" s="12">
        <f t="shared" si="75"/>
        <v>27.80077496000024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20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5035.6329599999999</v>
      </c>
      <c r="C3" s="5">
        <f t="shared" ref="C3:W3" si="0">SUM(C4,C33,C42,C43,C44,C45)</f>
        <v>5333.5164199999999</v>
      </c>
      <c r="D3" s="5">
        <f t="shared" si="0"/>
        <v>5774.0719399999998</v>
      </c>
      <c r="E3" s="5">
        <f t="shared" si="0"/>
        <v>6164.1686800000007</v>
      </c>
      <c r="F3" s="5">
        <f t="shared" si="0"/>
        <v>6263.2991899999997</v>
      </c>
      <c r="G3" s="5">
        <f t="shared" si="0"/>
        <v>5035.7470300000004</v>
      </c>
      <c r="H3" s="5">
        <f t="shared" si="0"/>
        <v>5339.2138800000002</v>
      </c>
      <c r="I3" s="5">
        <f t="shared" si="0"/>
        <v>5709.9936099999995</v>
      </c>
      <c r="J3" s="5">
        <f t="shared" si="0"/>
        <v>5897.5563999999995</v>
      </c>
      <c r="K3" s="5">
        <f t="shared" si="0"/>
        <v>5890.3504199999998</v>
      </c>
      <c r="L3" s="5">
        <f t="shared" si="0"/>
        <v>7555.4684600000001</v>
      </c>
      <c r="M3" s="5">
        <f t="shared" si="0"/>
        <v>7179.3175199999996</v>
      </c>
      <c r="N3" s="5">
        <f t="shared" si="0"/>
        <v>6825.0158099999999</v>
      </c>
      <c r="O3" s="5">
        <f t="shared" si="0"/>
        <v>6523.4833699999999</v>
      </c>
      <c r="P3" s="5">
        <f t="shared" si="0"/>
        <v>6643.2768800000003</v>
      </c>
      <c r="Q3" s="5">
        <f t="shared" si="0"/>
        <v>6965.9079600000005</v>
      </c>
      <c r="R3" s="5">
        <f t="shared" si="0"/>
        <v>7388.3956200000002</v>
      </c>
      <c r="S3" s="5">
        <f t="shared" si="0"/>
        <v>8828.1911499999987</v>
      </c>
      <c r="T3" s="5">
        <f t="shared" si="0"/>
        <v>9118.6586400000015</v>
      </c>
      <c r="U3" s="5">
        <f t="shared" si="0"/>
        <v>9433.5014599999995</v>
      </c>
      <c r="V3" s="5">
        <f t="shared" si="0"/>
        <v>8818.6649699999998</v>
      </c>
      <c r="W3" s="5">
        <f t="shared" si="0"/>
        <v>8085.0210900000002</v>
      </c>
    </row>
    <row r="4" spans="1:23" x14ac:dyDescent="0.25">
      <c r="A4" s="13" t="s">
        <v>115</v>
      </c>
      <c r="B4" s="14">
        <f>SUM(B5,B31,B32)</f>
        <v>2464.1312400000002</v>
      </c>
      <c r="C4" s="14">
        <f t="shared" ref="C4:W4" si="1">SUM(C5,C31,C32)</f>
        <v>2732.3460800000003</v>
      </c>
      <c r="D4" s="14">
        <f t="shared" si="1"/>
        <v>2743.1027899999999</v>
      </c>
      <c r="E4" s="14">
        <f t="shared" si="1"/>
        <v>2956.8348599999999</v>
      </c>
      <c r="F4" s="14">
        <f t="shared" si="1"/>
        <v>2845.2259600000002</v>
      </c>
      <c r="G4" s="14">
        <f t="shared" si="1"/>
        <v>2652.6730900000002</v>
      </c>
      <c r="H4" s="14">
        <f t="shared" si="1"/>
        <v>2662.9433400000003</v>
      </c>
      <c r="I4" s="14">
        <f t="shared" si="1"/>
        <v>2727.74127</v>
      </c>
      <c r="J4" s="14">
        <f t="shared" si="1"/>
        <v>2686.4598099999998</v>
      </c>
      <c r="K4" s="14">
        <f t="shared" si="1"/>
        <v>2521.9042600000002</v>
      </c>
      <c r="L4" s="14">
        <f t="shared" si="1"/>
        <v>2598.6544800000001</v>
      </c>
      <c r="M4" s="14">
        <f t="shared" si="1"/>
        <v>2579.1426900000001</v>
      </c>
      <c r="N4" s="14">
        <f t="shared" si="1"/>
        <v>2711.1808099999998</v>
      </c>
      <c r="O4" s="14">
        <f t="shared" si="1"/>
        <v>2367.5932200000002</v>
      </c>
      <c r="P4" s="14">
        <f t="shared" si="1"/>
        <v>2352.7426599999999</v>
      </c>
      <c r="Q4" s="14">
        <f t="shared" si="1"/>
        <v>1655.0954300000001</v>
      </c>
      <c r="R4" s="14">
        <f t="shared" si="1"/>
        <v>1348.2752700000003</v>
      </c>
      <c r="S4" s="14">
        <f t="shared" si="1"/>
        <v>1525.4771800000001</v>
      </c>
      <c r="T4" s="14">
        <f t="shared" si="1"/>
        <v>1540.7802099999999</v>
      </c>
      <c r="U4" s="14">
        <f t="shared" si="1"/>
        <v>1643.4840799999999</v>
      </c>
      <c r="V4" s="14">
        <f t="shared" si="1"/>
        <v>1592.10211</v>
      </c>
      <c r="W4" s="14">
        <f t="shared" si="1"/>
        <v>1601.5396699999999</v>
      </c>
    </row>
    <row r="5" spans="1:23" x14ac:dyDescent="0.25">
      <c r="A5" s="9" t="s">
        <v>116</v>
      </c>
      <c r="B5" s="8">
        <f>SUM(B6,B10,B18,B24,B28)</f>
        <v>2464.1312400000002</v>
      </c>
      <c r="C5" s="8">
        <f t="shared" ref="C5:W5" si="2">SUM(C6,C10,C18,C24,C28)</f>
        <v>2732.3460800000003</v>
      </c>
      <c r="D5" s="8">
        <f t="shared" si="2"/>
        <v>2743.1027899999999</v>
      </c>
      <c r="E5" s="8">
        <f t="shared" si="2"/>
        <v>2956.8348599999999</v>
      </c>
      <c r="F5" s="8">
        <f t="shared" si="2"/>
        <v>2845.2259600000002</v>
      </c>
      <c r="G5" s="8">
        <f t="shared" si="2"/>
        <v>2652.6730900000002</v>
      </c>
      <c r="H5" s="8">
        <f t="shared" si="2"/>
        <v>2662.9433400000003</v>
      </c>
      <c r="I5" s="8">
        <f t="shared" si="2"/>
        <v>2727.74127</v>
      </c>
      <c r="J5" s="8">
        <f t="shared" si="2"/>
        <v>2686.4598099999998</v>
      </c>
      <c r="K5" s="8">
        <f t="shared" si="2"/>
        <v>2521.9042600000002</v>
      </c>
      <c r="L5" s="8">
        <f t="shared" si="2"/>
        <v>2598.6544800000001</v>
      </c>
      <c r="M5" s="8">
        <f t="shared" si="2"/>
        <v>2579.1426900000001</v>
      </c>
      <c r="N5" s="8">
        <f t="shared" si="2"/>
        <v>2711.1808099999998</v>
      </c>
      <c r="O5" s="8">
        <f t="shared" si="2"/>
        <v>2367.5932200000002</v>
      </c>
      <c r="P5" s="8">
        <f t="shared" si="2"/>
        <v>2352.7426599999999</v>
      </c>
      <c r="Q5" s="8">
        <f t="shared" si="2"/>
        <v>1655.0954300000001</v>
      </c>
      <c r="R5" s="8">
        <f t="shared" si="2"/>
        <v>1348.2752700000003</v>
      </c>
      <c r="S5" s="8">
        <f t="shared" si="2"/>
        <v>1525.4771800000001</v>
      </c>
      <c r="T5" s="8">
        <f t="shared" si="2"/>
        <v>1540.7802099999999</v>
      </c>
      <c r="U5" s="8">
        <f t="shared" si="2"/>
        <v>1643.4840799999999</v>
      </c>
      <c r="V5" s="8">
        <f t="shared" si="2"/>
        <v>1592.10211</v>
      </c>
      <c r="W5" s="8">
        <f t="shared" si="2"/>
        <v>1601.5396699999999</v>
      </c>
    </row>
    <row r="6" spans="1:23" x14ac:dyDescent="0.25">
      <c r="A6" s="15" t="s">
        <v>117</v>
      </c>
      <c r="B6" s="16">
        <f>SUM(B7:B9)</f>
        <v>1602.3270600000001</v>
      </c>
      <c r="C6" s="16">
        <f t="shared" ref="C6:W6" si="3">SUM(C7:C9)</f>
        <v>1943.92146</v>
      </c>
      <c r="D6" s="16">
        <f t="shared" si="3"/>
        <v>1956.86034</v>
      </c>
      <c r="E6" s="16">
        <f t="shared" si="3"/>
        <v>2159.6560800000002</v>
      </c>
      <c r="F6" s="16">
        <f t="shared" si="3"/>
        <v>2065.5325200000002</v>
      </c>
      <c r="G6" s="16">
        <f t="shared" si="3"/>
        <v>1973.4807000000001</v>
      </c>
      <c r="H6" s="16">
        <f t="shared" si="3"/>
        <v>1994.8818000000001</v>
      </c>
      <c r="I6" s="16">
        <f t="shared" si="3"/>
        <v>2028.6668999999999</v>
      </c>
      <c r="J6" s="16">
        <f t="shared" si="3"/>
        <v>1985.7485999999999</v>
      </c>
      <c r="K6" s="16">
        <f t="shared" si="3"/>
        <v>1864.5531000000001</v>
      </c>
      <c r="L6" s="16">
        <f t="shared" si="3"/>
        <v>1861.9989</v>
      </c>
      <c r="M6" s="16">
        <f t="shared" si="3"/>
        <v>1907.5359000000001</v>
      </c>
      <c r="N6" s="16">
        <f t="shared" si="3"/>
        <v>2018.9919</v>
      </c>
      <c r="O6" s="16">
        <f t="shared" si="3"/>
        <v>1639.9254000000001</v>
      </c>
      <c r="P6" s="16">
        <f t="shared" si="3"/>
        <v>1599.3162</v>
      </c>
      <c r="Q6" s="16">
        <f t="shared" si="3"/>
        <v>850.11</v>
      </c>
      <c r="R6" s="16">
        <f t="shared" si="3"/>
        <v>557.55089999999996</v>
      </c>
      <c r="S6" s="16">
        <f t="shared" si="3"/>
        <v>717.61437000000001</v>
      </c>
      <c r="T6" s="16">
        <f t="shared" si="3"/>
        <v>697.33295999999996</v>
      </c>
      <c r="U6" s="16">
        <f t="shared" si="3"/>
        <v>739.16639999999995</v>
      </c>
      <c r="V6" s="16">
        <f t="shared" si="3"/>
        <v>809.84708000000001</v>
      </c>
      <c r="W6" s="16">
        <f t="shared" si="3"/>
        <v>771.63140999999996</v>
      </c>
    </row>
    <row r="7" spans="1:23" x14ac:dyDescent="0.25">
      <c r="A7" s="10" t="s">
        <v>118</v>
      </c>
      <c r="B7" s="8">
        <v>1602.3270600000001</v>
      </c>
      <c r="C7" s="8">
        <v>1943.92146</v>
      </c>
      <c r="D7" s="8">
        <v>1956.86034</v>
      </c>
      <c r="E7" s="8">
        <v>2159.6560800000002</v>
      </c>
      <c r="F7" s="8">
        <v>2065.5325200000002</v>
      </c>
      <c r="G7" s="8">
        <v>1973.4807000000001</v>
      </c>
      <c r="H7" s="8">
        <v>1994.8818000000001</v>
      </c>
      <c r="I7" s="8">
        <v>2028.6668999999999</v>
      </c>
      <c r="J7" s="8">
        <v>1985.7485999999999</v>
      </c>
      <c r="K7" s="8">
        <v>1864.5531000000001</v>
      </c>
      <c r="L7" s="8">
        <v>1861.9989</v>
      </c>
      <c r="M7" s="8">
        <v>1907.5359000000001</v>
      </c>
      <c r="N7" s="8">
        <v>2018.9919</v>
      </c>
      <c r="O7" s="8">
        <v>1639.9254000000001</v>
      </c>
      <c r="P7" s="8">
        <v>1599.3162</v>
      </c>
      <c r="Q7" s="8">
        <v>850.11</v>
      </c>
      <c r="R7" s="8">
        <v>557.55089999999996</v>
      </c>
      <c r="S7" s="8">
        <v>717.61437000000001</v>
      </c>
      <c r="T7" s="8">
        <v>697.33295999999996</v>
      </c>
      <c r="U7" s="8">
        <v>739.16639999999995</v>
      </c>
      <c r="V7" s="8">
        <v>809.84708000000001</v>
      </c>
      <c r="W7" s="8">
        <v>771.63140999999996</v>
      </c>
    </row>
    <row r="8" spans="1:23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 x14ac:dyDescent="0.25">
      <c r="A9" s="10" t="s">
        <v>120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</row>
    <row r="10" spans="1:23" x14ac:dyDescent="0.25">
      <c r="A10" s="15" t="s">
        <v>121</v>
      </c>
      <c r="B10" s="16">
        <f>SUM(B11:B17)</f>
        <v>62.436549999999997</v>
      </c>
      <c r="C10" s="16">
        <f t="shared" ref="C10:W10" si="4">SUM(C11:C17)</f>
        <v>56.457810000000002</v>
      </c>
      <c r="D10" s="16">
        <f t="shared" si="4"/>
        <v>59.590609999999998</v>
      </c>
      <c r="E10" s="16">
        <f t="shared" si="4"/>
        <v>64.036879999999996</v>
      </c>
      <c r="F10" s="16">
        <f t="shared" si="4"/>
        <v>64.183959999999999</v>
      </c>
      <c r="G10" s="16">
        <f t="shared" si="4"/>
        <v>27.760899999999999</v>
      </c>
      <c r="H10" s="16">
        <f t="shared" si="4"/>
        <v>30.663499999999999</v>
      </c>
      <c r="I10" s="16">
        <f t="shared" si="4"/>
        <v>36.855499999999999</v>
      </c>
      <c r="J10" s="16">
        <f t="shared" si="4"/>
        <v>36.855499999999999</v>
      </c>
      <c r="K10" s="16">
        <f t="shared" si="4"/>
        <v>21.465800000000002</v>
      </c>
      <c r="L10" s="16">
        <f t="shared" si="4"/>
        <v>30.753799999999998</v>
      </c>
      <c r="M10" s="16">
        <f t="shared" si="4"/>
        <v>15.2738</v>
      </c>
      <c r="N10" s="16">
        <f t="shared" si="4"/>
        <v>27.748100000000001</v>
      </c>
      <c r="O10" s="16">
        <f t="shared" si="4"/>
        <v>53.481020000000001</v>
      </c>
      <c r="P10" s="16">
        <f t="shared" si="4"/>
        <v>62.69688</v>
      </c>
      <c r="Q10" s="16">
        <f t="shared" si="4"/>
        <v>59.7014</v>
      </c>
      <c r="R10" s="16">
        <f t="shared" si="4"/>
        <v>59.508000000000003</v>
      </c>
      <c r="S10" s="16">
        <f t="shared" si="4"/>
        <v>53.504770000000001</v>
      </c>
      <c r="T10" s="16">
        <f t="shared" si="4"/>
        <v>43.207909999999998</v>
      </c>
      <c r="U10" s="16">
        <f t="shared" si="4"/>
        <v>47.116900000000001</v>
      </c>
      <c r="V10" s="16">
        <f t="shared" si="4"/>
        <v>49.8825</v>
      </c>
      <c r="W10" s="16">
        <f t="shared" si="4"/>
        <v>54.256070000000001</v>
      </c>
    </row>
    <row r="11" spans="1:23" x14ac:dyDescent="0.25">
      <c r="A11" s="10" t="s">
        <v>122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</row>
    <row r="12" spans="1:23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</row>
    <row r="13" spans="1:23" x14ac:dyDescent="0.25">
      <c r="A13" s="10" t="s">
        <v>124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</row>
    <row r="14" spans="1:23" x14ac:dyDescent="0.25">
      <c r="A14" s="10" t="s">
        <v>125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</row>
    <row r="15" spans="1:23" x14ac:dyDescent="0.25">
      <c r="A15" s="10" t="s">
        <v>126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</row>
    <row r="16" spans="1:23" x14ac:dyDescent="0.25">
      <c r="A16" s="10" t="s">
        <v>127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</row>
    <row r="17" spans="1:23" x14ac:dyDescent="0.25">
      <c r="A17" s="10" t="s">
        <v>128</v>
      </c>
      <c r="B17" s="8">
        <v>62.436549999999997</v>
      </c>
      <c r="C17" s="8">
        <v>56.457810000000002</v>
      </c>
      <c r="D17" s="8">
        <v>59.590609999999998</v>
      </c>
      <c r="E17" s="8">
        <v>64.036879999999996</v>
      </c>
      <c r="F17" s="8">
        <v>64.183959999999999</v>
      </c>
      <c r="G17" s="8">
        <v>27.760899999999999</v>
      </c>
      <c r="H17" s="8">
        <v>30.663499999999999</v>
      </c>
      <c r="I17" s="8">
        <v>36.855499999999999</v>
      </c>
      <c r="J17" s="8">
        <v>36.855499999999999</v>
      </c>
      <c r="K17" s="8">
        <v>21.465800000000002</v>
      </c>
      <c r="L17" s="8">
        <v>30.753799999999998</v>
      </c>
      <c r="M17" s="8">
        <v>15.2738</v>
      </c>
      <c r="N17" s="8">
        <v>27.748100000000001</v>
      </c>
      <c r="O17" s="8">
        <v>53.481020000000001</v>
      </c>
      <c r="P17" s="8">
        <v>62.69688</v>
      </c>
      <c r="Q17" s="8">
        <v>59.7014</v>
      </c>
      <c r="R17" s="8">
        <v>59.508000000000003</v>
      </c>
      <c r="S17" s="8">
        <v>53.504770000000001</v>
      </c>
      <c r="T17" s="8">
        <v>43.207909999999998</v>
      </c>
      <c r="U17" s="8">
        <v>47.116900000000001</v>
      </c>
      <c r="V17" s="8">
        <v>49.8825</v>
      </c>
      <c r="W17" s="8">
        <v>54.256070000000001</v>
      </c>
    </row>
    <row r="18" spans="1:23" x14ac:dyDescent="0.25">
      <c r="A18" s="15" t="s">
        <v>129</v>
      </c>
      <c r="B18" s="16">
        <f>SUM(B19:B23)</f>
        <v>496.99129999999997</v>
      </c>
      <c r="C18" s="16">
        <f t="shared" ref="C18:W18" si="5">SUM(C19:C23)</f>
        <v>522.01414</v>
      </c>
      <c r="D18" s="16">
        <f t="shared" si="5"/>
        <v>523.64796000000001</v>
      </c>
      <c r="E18" s="16">
        <f t="shared" si="5"/>
        <v>524.45232999999996</v>
      </c>
      <c r="F18" s="16">
        <f t="shared" si="5"/>
        <v>501.15850999999998</v>
      </c>
      <c r="G18" s="16">
        <f t="shared" si="5"/>
        <v>523.86221999999998</v>
      </c>
      <c r="H18" s="16">
        <f t="shared" si="5"/>
        <v>527.37014999999997</v>
      </c>
      <c r="I18" s="16">
        <f t="shared" si="5"/>
        <v>543.22680000000003</v>
      </c>
      <c r="J18" s="16">
        <f t="shared" si="5"/>
        <v>542.25273000000004</v>
      </c>
      <c r="K18" s="16">
        <f t="shared" si="5"/>
        <v>527.62392</v>
      </c>
      <c r="L18" s="16">
        <f t="shared" si="5"/>
        <v>573.48523</v>
      </c>
      <c r="M18" s="16">
        <f t="shared" si="5"/>
        <v>557.33724000000007</v>
      </c>
      <c r="N18" s="16">
        <f t="shared" si="5"/>
        <v>537.58403999999996</v>
      </c>
      <c r="O18" s="16">
        <f t="shared" si="5"/>
        <v>537.46042</v>
      </c>
      <c r="P18" s="16">
        <f t="shared" si="5"/>
        <v>547.09389999999996</v>
      </c>
      <c r="Q18" s="16">
        <f t="shared" si="5"/>
        <v>580.96704999999997</v>
      </c>
      <c r="R18" s="16">
        <f t="shared" si="5"/>
        <v>580.69905000000006</v>
      </c>
      <c r="S18" s="16">
        <f t="shared" si="5"/>
        <v>601.53771000000006</v>
      </c>
      <c r="T18" s="16">
        <f t="shared" si="5"/>
        <v>666.29805999999996</v>
      </c>
      <c r="U18" s="16">
        <f t="shared" si="5"/>
        <v>708.57119999999998</v>
      </c>
      <c r="V18" s="16">
        <f t="shared" si="5"/>
        <v>583.39762999999994</v>
      </c>
      <c r="W18" s="16">
        <f t="shared" si="5"/>
        <v>621.81723</v>
      </c>
    </row>
    <row r="19" spans="1:23" x14ac:dyDescent="0.25">
      <c r="A19" s="10" t="s">
        <v>130</v>
      </c>
      <c r="B19" s="8">
        <v>2.0643099999999999</v>
      </c>
      <c r="C19" s="8">
        <v>1.7888599999999999</v>
      </c>
      <c r="D19" s="8">
        <v>1.5870200000000001</v>
      </c>
      <c r="E19" s="8">
        <v>1.50702</v>
      </c>
      <c r="F19" s="8">
        <v>1.79199</v>
      </c>
      <c r="G19" s="8">
        <v>1.8569100000000001</v>
      </c>
      <c r="H19" s="8">
        <v>1.5709500000000001</v>
      </c>
      <c r="I19" s="8">
        <v>1.8390899999999999</v>
      </c>
      <c r="J19" s="8">
        <v>2.4319899999999999</v>
      </c>
      <c r="K19" s="8">
        <v>2.5173399999999999</v>
      </c>
      <c r="L19" s="8">
        <v>2.6905600000000001</v>
      </c>
      <c r="M19" s="8">
        <v>2.25651</v>
      </c>
      <c r="N19" s="8">
        <v>2.0192299999999999</v>
      </c>
      <c r="O19" s="8">
        <v>1.7942100000000001</v>
      </c>
      <c r="P19" s="8">
        <v>1.79461</v>
      </c>
      <c r="Q19" s="8">
        <v>1.4270700000000001</v>
      </c>
      <c r="R19" s="8">
        <v>1.7122999999999999</v>
      </c>
      <c r="S19" s="8">
        <v>1.6771</v>
      </c>
      <c r="T19" s="8">
        <v>0.54432000000000003</v>
      </c>
      <c r="U19" s="8">
        <v>0.26729000000000003</v>
      </c>
      <c r="V19" s="8">
        <v>0.14938000000000001</v>
      </c>
      <c r="W19" s="8">
        <v>0.15218999999999999</v>
      </c>
    </row>
    <row r="20" spans="1:23" x14ac:dyDescent="0.25">
      <c r="A20" s="10" t="s">
        <v>131</v>
      </c>
      <c r="B20" s="8">
        <v>478.40699999999998</v>
      </c>
      <c r="C20" s="8">
        <v>500.05565999999999</v>
      </c>
      <c r="D20" s="8">
        <v>503.02217000000002</v>
      </c>
      <c r="E20" s="8">
        <v>503.04559</v>
      </c>
      <c r="F20" s="8">
        <v>479.71224000000001</v>
      </c>
      <c r="G20" s="8">
        <v>489.50225999999998</v>
      </c>
      <c r="H20" s="8">
        <v>495.47151000000002</v>
      </c>
      <c r="I20" s="8">
        <v>507.24319000000003</v>
      </c>
      <c r="J20" s="8">
        <v>508.48216000000002</v>
      </c>
      <c r="K20" s="8">
        <v>489.08884999999998</v>
      </c>
      <c r="L20" s="8">
        <v>517.59514999999999</v>
      </c>
      <c r="M20" s="8">
        <v>501.11779000000001</v>
      </c>
      <c r="N20" s="8">
        <v>491.61299000000002</v>
      </c>
      <c r="O20" s="8">
        <v>501.23665</v>
      </c>
      <c r="P20" s="8">
        <v>511.01096000000001</v>
      </c>
      <c r="Q20" s="8">
        <v>541.94002999999998</v>
      </c>
      <c r="R20" s="8">
        <v>544.89657</v>
      </c>
      <c r="S20" s="8">
        <v>560.72950000000003</v>
      </c>
      <c r="T20" s="8">
        <v>628.12546999999995</v>
      </c>
      <c r="U20" s="8">
        <v>657.22596999999996</v>
      </c>
      <c r="V20" s="8">
        <v>529.19155000000001</v>
      </c>
      <c r="W20" s="8">
        <v>553.48740999999995</v>
      </c>
    </row>
    <row r="21" spans="1:23" x14ac:dyDescent="0.25">
      <c r="A21" s="10" t="s">
        <v>132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</row>
    <row r="22" spans="1:23" x14ac:dyDescent="0.25">
      <c r="A22" s="10" t="s">
        <v>133</v>
      </c>
      <c r="B22" s="8">
        <v>16.51999</v>
      </c>
      <c r="C22" s="8">
        <v>20.169619999999998</v>
      </c>
      <c r="D22" s="8">
        <v>19.03877</v>
      </c>
      <c r="E22" s="8">
        <v>19.899719999999999</v>
      </c>
      <c r="F22" s="8">
        <v>19.65428</v>
      </c>
      <c r="G22" s="8">
        <v>32.503050000000002</v>
      </c>
      <c r="H22" s="8">
        <v>30.32769</v>
      </c>
      <c r="I22" s="8">
        <v>34.14452</v>
      </c>
      <c r="J22" s="8">
        <v>31.33858</v>
      </c>
      <c r="K22" s="8">
        <v>36.01773</v>
      </c>
      <c r="L22" s="8">
        <v>53.19952</v>
      </c>
      <c r="M22" s="8">
        <v>53.962940000000003</v>
      </c>
      <c r="N22" s="8">
        <v>43.951819999999998</v>
      </c>
      <c r="O22" s="8">
        <v>34.429560000000002</v>
      </c>
      <c r="P22" s="8">
        <v>34.288330000000002</v>
      </c>
      <c r="Q22" s="8">
        <v>37.59995</v>
      </c>
      <c r="R22" s="8">
        <v>34.090179999999997</v>
      </c>
      <c r="S22" s="8">
        <v>39.13111</v>
      </c>
      <c r="T22" s="8">
        <v>37.628270000000001</v>
      </c>
      <c r="U22" s="8">
        <v>51.077939999999998</v>
      </c>
      <c r="V22" s="8">
        <v>54.056699999999999</v>
      </c>
      <c r="W22" s="8">
        <v>68.177629999999994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301.10730999999998</v>
      </c>
      <c r="C24" s="16">
        <f t="shared" ref="C24:W24" si="6">SUM(C25:C27)</f>
        <v>208.58357000000001</v>
      </c>
      <c r="D24" s="16">
        <f t="shared" si="6"/>
        <v>201.56162999999998</v>
      </c>
      <c r="E24" s="16">
        <f t="shared" si="6"/>
        <v>207.38598999999999</v>
      </c>
      <c r="F24" s="16">
        <f t="shared" si="6"/>
        <v>213.04138</v>
      </c>
      <c r="G24" s="16">
        <f t="shared" si="6"/>
        <v>126.26767</v>
      </c>
      <c r="H24" s="16">
        <f t="shared" si="6"/>
        <v>108.58673</v>
      </c>
      <c r="I24" s="16">
        <f t="shared" si="6"/>
        <v>117.33291</v>
      </c>
      <c r="J24" s="16">
        <f t="shared" si="6"/>
        <v>119.89466999999999</v>
      </c>
      <c r="K24" s="16">
        <f t="shared" si="6"/>
        <v>106.39400000000001</v>
      </c>
      <c r="L24" s="16">
        <f t="shared" si="6"/>
        <v>130.40729999999999</v>
      </c>
      <c r="M24" s="16">
        <f t="shared" si="6"/>
        <v>96.274029999999996</v>
      </c>
      <c r="N24" s="16">
        <f t="shared" si="6"/>
        <v>124.39600999999999</v>
      </c>
      <c r="O24" s="16">
        <f t="shared" si="6"/>
        <v>133.90096</v>
      </c>
      <c r="P24" s="16">
        <f t="shared" si="6"/>
        <v>140.55726000000001</v>
      </c>
      <c r="Q24" s="16">
        <f t="shared" si="6"/>
        <v>160.94291000000001</v>
      </c>
      <c r="R24" s="16">
        <f t="shared" si="6"/>
        <v>146.98403999999999</v>
      </c>
      <c r="S24" s="16">
        <f t="shared" si="6"/>
        <v>149.13959</v>
      </c>
      <c r="T24" s="16">
        <f t="shared" si="6"/>
        <v>130.65967000000001</v>
      </c>
      <c r="U24" s="16">
        <f t="shared" si="6"/>
        <v>145.32105000000001</v>
      </c>
      <c r="V24" s="16">
        <f t="shared" si="6"/>
        <v>144.86878999999999</v>
      </c>
      <c r="W24" s="16">
        <f t="shared" si="6"/>
        <v>150.64711</v>
      </c>
    </row>
    <row r="25" spans="1:23" x14ac:dyDescent="0.25">
      <c r="A25" s="10" t="s">
        <v>136</v>
      </c>
      <c r="B25" s="8">
        <v>209.97902999999999</v>
      </c>
      <c r="C25" s="8">
        <v>119.09952</v>
      </c>
      <c r="D25" s="8">
        <v>100.82499</v>
      </c>
      <c r="E25" s="8">
        <v>95.842470000000006</v>
      </c>
      <c r="F25" s="8">
        <v>96.896720000000002</v>
      </c>
      <c r="G25" s="8">
        <v>50.900530000000003</v>
      </c>
      <c r="H25" s="8">
        <v>48.82996</v>
      </c>
      <c r="I25" s="8">
        <v>60.441780000000001</v>
      </c>
      <c r="J25" s="8">
        <v>60.100940000000001</v>
      </c>
      <c r="K25" s="8">
        <v>50.033070000000002</v>
      </c>
      <c r="L25" s="8">
        <v>70.576599999999999</v>
      </c>
      <c r="M25" s="8">
        <v>45.718299999999999</v>
      </c>
      <c r="N25" s="8">
        <v>67.751499999999993</v>
      </c>
      <c r="O25" s="8">
        <v>77.539919999999995</v>
      </c>
      <c r="P25" s="8">
        <v>87.098820000000003</v>
      </c>
      <c r="Q25" s="8">
        <v>102.5299</v>
      </c>
      <c r="R25" s="8">
        <v>96.7119</v>
      </c>
      <c r="S25" s="8">
        <v>89.299480000000003</v>
      </c>
      <c r="T25" s="8">
        <v>71.807000000000002</v>
      </c>
      <c r="U25" s="8">
        <v>81.704509999999999</v>
      </c>
      <c r="V25" s="8">
        <v>82.700190000000006</v>
      </c>
      <c r="W25" s="8">
        <v>89.328649999999996</v>
      </c>
    </row>
    <row r="26" spans="1:23" x14ac:dyDescent="0.25">
      <c r="A26" s="10" t="s">
        <v>137</v>
      </c>
      <c r="B26" s="8">
        <v>79.246279999999999</v>
      </c>
      <c r="C26" s="8">
        <v>79.246279999999999</v>
      </c>
      <c r="D26" s="8">
        <v>88.529349999999994</v>
      </c>
      <c r="E26" s="8">
        <v>97.977010000000007</v>
      </c>
      <c r="F26" s="8">
        <v>101.12623000000001</v>
      </c>
      <c r="G26" s="8">
        <v>50.084060000000001</v>
      </c>
      <c r="H26" s="8">
        <v>44.032240000000002</v>
      </c>
      <c r="I26" s="8">
        <v>37.980420000000002</v>
      </c>
      <c r="J26" s="8">
        <v>40.883020000000002</v>
      </c>
      <c r="K26" s="8">
        <v>40.636400000000002</v>
      </c>
      <c r="L26" s="8">
        <v>37.733800000000002</v>
      </c>
      <c r="M26" s="8">
        <v>34.831200000000003</v>
      </c>
      <c r="N26" s="8">
        <v>37.733800000000002</v>
      </c>
      <c r="O26" s="8">
        <v>43.822699999999998</v>
      </c>
      <c r="P26" s="8">
        <v>40.920099999999998</v>
      </c>
      <c r="Q26" s="8">
        <v>46.725299999999997</v>
      </c>
      <c r="R26" s="8">
        <v>37.733800000000002</v>
      </c>
      <c r="S26" s="8">
        <v>43.4313</v>
      </c>
      <c r="T26" s="8">
        <v>40.447249999999997</v>
      </c>
      <c r="U26" s="8">
        <v>41.6783</v>
      </c>
      <c r="V26" s="8">
        <v>40.729149999999997</v>
      </c>
      <c r="W26" s="8">
        <v>39.242759999999997</v>
      </c>
    </row>
    <row r="27" spans="1:23" x14ac:dyDescent="0.25">
      <c r="A27" s="10" t="s">
        <v>138</v>
      </c>
      <c r="B27" s="8">
        <v>11.882</v>
      </c>
      <c r="C27" s="8">
        <v>10.237769999999999</v>
      </c>
      <c r="D27" s="8">
        <v>12.20729</v>
      </c>
      <c r="E27" s="8">
        <v>13.566509999999999</v>
      </c>
      <c r="F27" s="8">
        <v>15.01843</v>
      </c>
      <c r="G27" s="8">
        <v>25.283080000000002</v>
      </c>
      <c r="H27" s="8">
        <v>15.72453</v>
      </c>
      <c r="I27" s="8">
        <v>18.910710000000002</v>
      </c>
      <c r="J27" s="8">
        <v>18.910710000000002</v>
      </c>
      <c r="K27" s="8">
        <v>15.72453</v>
      </c>
      <c r="L27" s="8">
        <v>22.096900000000002</v>
      </c>
      <c r="M27" s="8">
        <v>15.72453</v>
      </c>
      <c r="N27" s="8">
        <v>18.910710000000002</v>
      </c>
      <c r="O27" s="8">
        <v>12.53834</v>
      </c>
      <c r="P27" s="8">
        <v>12.53834</v>
      </c>
      <c r="Q27" s="8">
        <v>11.687709999999999</v>
      </c>
      <c r="R27" s="8">
        <v>12.53834</v>
      </c>
      <c r="S27" s="8">
        <v>16.408809999999999</v>
      </c>
      <c r="T27" s="8">
        <v>18.405419999999999</v>
      </c>
      <c r="U27" s="8">
        <v>21.93824</v>
      </c>
      <c r="V27" s="8">
        <v>21.439450000000001</v>
      </c>
      <c r="W27" s="8">
        <v>22.075700000000001</v>
      </c>
    </row>
    <row r="28" spans="1:23" x14ac:dyDescent="0.25">
      <c r="A28" s="15" t="s">
        <v>37</v>
      </c>
      <c r="B28" s="16">
        <f>SUM(B29:B30)</f>
        <v>1.26902</v>
      </c>
      <c r="C28" s="16">
        <f t="shared" ref="C28:W28" si="7">SUM(C29:C30)</f>
        <v>1.3691</v>
      </c>
      <c r="D28" s="16">
        <f t="shared" si="7"/>
        <v>1.44225</v>
      </c>
      <c r="E28" s="16">
        <f t="shared" si="7"/>
        <v>1.30358</v>
      </c>
      <c r="F28" s="16">
        <f t="shared" si="7"/>
        <v>1.30959</v>
      </c>
      <c r="G28" s="16">
        <f t="shared" si="7"/>
        <v>1.3016000000000001</v>
      </c>
      <c r="H28" s="16">
        <f t="shared" si="7"/>
        <v>1.44116</v>
      </c>
      <c r="I28" s="16">
        <f t="shared" si="7"/>
        <v>1.65916</v>
      </c>
      <c r="J28" s="16">
        <f t="shared" si="7"/>
        <v>1.70831</v>
      </c>
      <c r="K28" s="16">
        <f t="shared" si="7"/>
        <v>1.86744</v>
      </c>
      <c r="L28" s="16">
        <f t="shared" si="7"/>
        <v>2.0092500000000002</v>
      </c>
      <c r="M28" s="16">
        <f t="shared" si="7"/>
        <v>2.7217199999999999</v>
      </c>
      <c r="N28" s="16">
        <f t="shared" si="7"/>
        <v>2.4607600000000001</v>
      </c>
      <c r="O28" s="16">
        <f t="shared" si="7"/>
        <v>2.8254199999999998</v>
      </c>
      <c r="P28" s="16">
        <f t="shared" si="7"/>
        <v>3.0784199999999999</v>
      </c>
      <c r="Q28" s="16">
        <f t="shared" si="7"/>
        <v>3.3740700000000001</v>
      </c>
      <c r="R28" s="16">
        <f t="shared" si="7"/>
        <v>3.53328</v>
      </c>
      <c r="S28" s="16">
        <f t="shared" si="7"/>
        <v>3.6807400000000001</v>
      </c>
      <c r="T28" s="16">
        <f t="shared" si="7"/>
        <v>3.2816100000000001</v>
      </c>
      <c r="U28" s="16">
        <f t="shared" si="7"/>
        <v>3.3085300000000002</v>
      </c>
      <c r="V28" s="16">
        <f t="shared" si="7"/>
        <v>4.1061100000000001</v>
      </c>
      <c r="W28" s="16">
        <f t="shared" si="7"/>
        <v>3.1878500000000001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1.26902</v>
      </c>
      <c r="C30" s="8">
        <v>1.3691</v>
      </c>
      <c r="D30" s="8">
        <v>1.44225</v>
      </c>
      <c r="E30" s="8">
        <v>1.30358</v>
      </c>
      <c r="F30" s="8">
        <v>1.30959</v>
      </c>
      <c r="G30" s="8">
        <v>1.3016000000000001</v>
      </c>
      <c r="H30" s="8">
        <v>1.44116</v>
      </c>
      <c r="I30" s="8">
        <v>1.65916</v>
      </c>
      <c r="J30" s="8">
        <v>1.70831</v>
      </c>
      <c r="K30" s="8">
        <v>1.86744</v>
      </c>
      <c r="L30" s="8">
        <v>2.0092500000000002</v>
      </c>
      <c r="M30" s="8">
        <v>2.7217199999999999</v>
      </c>
      <c r="N30" s="8">
        <v>2.4607600000000001</v>
      </c>
      <c r="O30" s="8">
        <v>2.8254199999999998</v>
      </c>
      <c r="P30" s="8">
        <v>3.0784199999999999</v>
      </c>
      <c r="Q30" s="8">
        <v>3.3740700000000001</v>
      </c>
      <c r="R30" s="8">
        <v>3.53328</v>
      </c>
      <c r="S30" s="8">
        <v>3.6807400000000001</v>
      </c>
      <c r="T30" s="8">
        <v>3.2816100000000001</v>
      </c>
      <c r="U30" s="8">
        <v>3.3085300000000002</v>
      </c>
      <c r="V30" s="8">
        <v>4.1061100000000001</v>
      </c>
      <c r="W30" s="8">
        <v>3.1878500000000001</v>
      </c>
    </row>
    <row r="31" spans="1:23" x14ac:dyDescent="0.25">
      <c r="A31" s="17" t="s">
        <v>40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3.67686</v>
      </c>
      <c r="C33" s="16">
        <f t="shared" ref="C33:W33" si="8">SUM(C34:C41)</f>
        <v>3.86721</v>
      </c>
      <c r="D33" s="16">
        <f t="shared" si="8"/>
        <v>3.7785900000000003</v>
      </c>
      <c r="E33" s="16">
        <f t="shared" si="8"/>
        <v>3.65293</v>
      </c>
      <c r="F33" s="16">
        <f t="shared" si="8"/>
        <v>3.5144600000000001</v>
      </c>
      <c r="G33" s="16">
        <f t="shared" si="8"/>
        <v>3.6693099999999998</v>
      </c>
      <c r="H33" s="16">
        <f t="shared" si="8"/>
        <v>4.2250800000000002</v>
      </c>
      <c r="I33" s="16">
        <f t="shared" si="8"/>
        <v>3.38164</v>
      </c>
      <c r="J33" s="16">
        <f t="shared" si="8"/>
        <v>3.6199999999999997</v>
      </c>
      <c r="K33" s="16">
        <f t="shared" si="8"/>
        <v>3.96157</v>
      </c>
      <c r="L33" s="16">
        <f t="shared" si="8"/>
        <v>3.61795</v>
      </c>
      <c r="M33" s="16">
        <f t="shared" si="8"/>
        <v>4.0840000000000005</v>
      </c>
      <c r="N33" s="16">
        <f t="shared" si="8"/>
        <v>5.2469399999999995</v>
      </c>
      <c r="O33" s="16">
        <f t="shared" si="8"/>
        <v>11.194750000000001</v>
      </c>
      <c r="P33" s="16">
        <f t="shared" si="8"/>
        <v>11.02988</v>
      </c>
      <c r="Q33" s="16">
        <f t="shared" si="8"/>
        <v>9.6270199999999999</v>
      </c>
      <c r="R33" s="16">
        <f t="shared" si="8"/>
        <v>7.4989399999999993</v>
      </c>
      <c r="S33" s="16">
        <f t="shared" si="8"/>
        <v>4.8536099999999998</v>
      </c>
      <c r="T33" s="16">
        <f t="shared" si="8"/>
        <v>5.3996699999999995</v>
      </c>
      <c r="U33" s="16">
        <f t="shared" si="8"/>
        <v>4.7258699999999996</v>
      </c>
      <c r="V33" s="16">
        <f t="shared" si="8"/>
        <v>4.4531299999999998</v>
      </c>
      <c r="W33" s="16">
        <f t="shared" si="8"/>
        <v>4.7493699999999999</v>
      </c>
    </row>
    <row r="34" spans="1:23" x14ac:dyDescent="0.25">
      <c r="A34" s="9" t="s">
        <v>140</v>
      </c>
      <c r="B34" s="8">
        <v>0.21310999999999999</v>
      </c>
      <c r="C34" s="8">
        <v>0.20115</v>
      </c>
      <c r="D34" s="8">
        <v>0.19828999999999999</v>
      </c>
      <c r="E34" s="8">
        <v>0.12908</v>
      </c>
      <c r="F34" s="8">
        <v>0.18221999999999999</v>
      </c>
      <c r="G34" s="8">
        <v>5.74E-2</v>
      </c>
      <c r="H34" s="8">
        <v>0.17917</v>
      </c>
      <c r="I34" s="8">
        <v>6.6640000000000005E-2</v>
      </c>
      <c r="J34" s="8">
        <v>4.6309999999999997E-2</v>
      </c>
      <c r="K34" s="8">
        <v>0.11073</v>
      </c>
      <c r="L34" s="8">
        <v>0.18457999999999999</v>
      </c>
      <c r="M34" s="8">
        <v>0.17476</v>
      </c>
      <c r="N34" s="8">
        <v>0.90107000000000004</v>
      </c>
      <c r="O34" s="8">
        <v>2.5376699999999999</v>
      </c>
      <c r="P34" s="8">
        <v>2.4776699999999998</v>
      </c>
      <c r="Q34" s="8">
        <v>1.88601</v>
      </c>
      <c r="R34" s="8">
        <v>1.1250599999999999</v>
      </c>
      <c r="S34" s="8">
        <v>0.29136000000000001</v>
      </c>
      <c r="T34" s="8">
        <v>0.20416000000000001</v>
      </c>
      <c r="U34" s="8">
        <v>0.18278</v>
      </c>
      <c r="V34" s="8">
        <v>0.19078999999999999</v>
      </c>
      <c r="W34" s="8">
        <v>0.15173</v>
      </c>
    </row>
    <row r="35" spans="1:23" x14ac:dyDescent="0.25">
      <c r="A35" s="9" t="s">
        <v>141</v>
      </c>
      <c r="B35" s="8">
        <v>8.5629999999999998E-2</v>
      </c>
      <c r="C35" s="8">
        <v>0.20405000000000001</v>
      </c>
      <c r="D35" s="8">
        <v>0.17016000000000001</v>
      </c>
      <c r="E35" s="8">
        <v>9.4880000000000006E-2</v>
      </c>
      <c r="F35" s="8">
        <v>0.15653</v>
      </c>
      <c r="G35" s="8">
        <v>0.25677</v>
      </c>
      <c r="H35" s="8">
        <v>9.4420000000000004E-2</v>
      </c>
      <c r="I35" s="8">
        <v>0.10098</v>
      </c>
      <c r="J35" s="8">
        <v>5.9610000000000003E-2</v>
      </c>
      <c r="K35" s="8">
        <v>9.5560000000000006E-2</v>
      </c>
      <c r="L35" s="8">
        <v>9.6250000000000002E-2</v>
      </c>
      <c r="M35" s="8">
        <v>0.12884000000000001</v>
      </c>
      <c r="N35" s="8">
        <v>3.3599999999999998E-2</v>
      </c>
      <c r="O35" s="8">
        <v>3.3599999999999998E-2</v>
      </c>
      <c r="P35" s="8">
        <v>7.0139999999999994E-2</v>
      </c>
      <c r="Q35" s="8">
        <v>7.0099999999999996E-2</v>
      </c>
      <c r="R35" s="8">
        <v>3.4529999999999998E-2</v>
      </c>
      <c r="S35" s="8">
        <v>3.5310000000000001E-2</v>
      </c>
      <c r="T35" s="8">
        <v>3.5310000000000001E-2</v>
      </c>
      <c r="U35" s="8">
        <v>3.3000000000000002E-2</v>
      </c>
      <c r="V35" s="8">
        <v>0</v>
      </c>
      <c r="W35" s="8">
        <v>0</v>
      </c>
    </row>
    <row r="36" spans="1:23" x14ac:dyDescent="0.25">
      <c r="A36" s="9" t="s">
        <v>142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</row>
    <row r="37" spans="1:23" x14ac:dyDescent="0.25">
      <c r="A37" s="9" t="s">
        <v>143</v>
      </c>
      <c r="B37" s="8">
        <v>3.37812</v>
      </c>
      <c r="C37" s="8">
        <v>3.4620099999999998</v>
      </c>
      <c r="D37" s="8">
        <v>3.4101400000000002</v>
      </c>
      <c r="E37" s="8">
        <v>3.4289700000000001</v>
      </c>
      <c r="F37" s="8">
        <v>3.17571</v>
      </c>
      <c r="G37" s="8">
        <v>3.35514</v>
      </c>
      <c r="H37" s="8">
        <v>3.9514900000000002</v>
      </c>
      <c r="I37" s="8">
        <v>3.2140200000000001</v>
      </c>
      <c r="J37" s="8">
        <v>3.5140799999999999</v>
      </c>
      <c r="K37" s="8">
        <v>3.75528</v>
      </c>
      <c r="L37" s="8">
        <v>3.3371200000000001</v>
      </c>
      <c r="M37" s="8">
        <v>3.7804000000000002</v>
      </c>
      <c r="N37" s="8">
        <v>4.3122699999999998</v>
      </c>
      <c r="O37" s="8">
        <v>8.6234800000000007</v>
      </c>
      <c r="P37" s="8">
        <v>8.4820700000000002</v>
      </c>
      <c r="Q37" s="8">
        <v>7.6709100000000001</v>
      </c>
      <c r="R37" s="8">
        <v>6.3393499999999996</v>
      </c>
      <c r="S37" s="8">
        <v>4.5269399999999997</v>
      </c>
      <c r="T37" s="8">
        <v>5.1601999999999997</v>
      </c>
      <c r="U37" s="8">
        <v>4.5100899999999999</v>
      </c>
      <c r="V37" s="8">
        <v>4.26234</v>
      </c>
      <c r="W37" s="8">
        <v>4.5976400000000002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</row>
    <row r="43" spans="1:23" x14ac:dyDescent="0.25">
      <c r="A43" s="18" t="s">
        <v>65</v>
      </c>
      <c r="B43" s="16">
        <v>0.34538999999999997</v>
      </c>
      <c r="C43" s="16">
        <v>0.34538999999999997</v>
      </c>
      <c r="D43" s="16">
        <v>0.34538999999999997</v>
      </c>
      <c r="E43" s="16">
        <v>0.34538999999999997</v>
      </c>
      <c r="F43" s="16">
        <v>0.31559999999999999</v>
      </c>
      <c r="G43" s="16">
        <v>0.31559999999999999</v>
      </c>
      <c r="H43" s="16">
        <v>0.31559999999999999</v>
      </c>
      <c r="I43" s="16">
        <v>0.31559999999999999</v>
      </c>
      <c r="J43" s="16">
        <v>0.35194999999999999</v>
      </c>
      <c r="K43" s="16">
        <v>0.47792000000000001</v>
      </c>
      <c r="L43" s="16">
        <v>0.52164999999999995</v>
      </c>
      <c r="M43" s="16">
        <v>0.68737000000000004</v>
      </c>
      <c r="N43" s="16">
        <v>0.61512999999999995</v>
      </c>
      <c r="O43" s="16">
        <v>0.46067000000000002</v>
      </c>
      <c r="P43" s="16">
        <v>0.64368000000000003</v>
      </c>
      <c r="Q43" s="16">
        <v>0.57101999999999997</v>
      </c>
      <c r="R43" s="16">
        <v>0.52412999999999998</v>
      </c>
      <c r="S43" s="16">
        <v>0.50802999999999998</v>
      </c>
      <c r="T43" s="16">
        <v>0.55496999999999996</v>
      </c>
      <c r="U43" s="16">
        <v>0.55432999999999999</v>
      </c>
      <c r="V43" s="16">
        <v>0.64512999999999998</v>
      </c>
      <c r="W43" s="16">
        <v>0.43836999999999998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2567.4794699999998</v>
      </c>
      <c r="C45" s="16">
        <f t="shared" ref="C45:W45" si="9">SUM(C46:C47)</f>
        <v>2596.9577400000003</v>
      </c>
      <c r="D45" s="16">
        <f t="shared" si="9"/>
        <v>3026.8451700000001</v>
      </c>
      <c r="E45" s="16">
        <f t="shared" si="9"/>
        <v>3203.3355000000001</v>
      </c>
      <c r="F45" s="16">
        <f t="shared" si="9"/>
        <v>3414.2431700000002</v>
      </c>
      <c r="G45" s="16">
        <f t="shared" si="9"/>
        <v>2379.0890300000001</v>
      </c>
      <c r="H45" s="16">
        <f t="shared" si="9"/>
        <v>2671.7298599999999</v>
      </c>
      <c r="I45" s="16">
        <f t="shared" si="9"/>
        <v>2978.5551</v>
      </c>
      <c r="J45" s="16">
        <f t="shared" si="9"/>
        <v>3207.12464</v>
      </c>
      <c r="K45" s="16">
        <f t="shared" si="9"/>
        <v>3364.0066699999998</v>
      </c>
      <c r="L45" s="16">
        <f t="shared" si="9"/>
        <v>4952.6743799999995</v>
      </c>
      <c r="M45" s="16">
        <f t="shared" si="9"/>
        <v>4595.4034599999995</v>
      </c>
      <c r="N45" s="16">
        <f t="shared" si="9"/>
        <v>4107.9729299999999</v>
      </c>
      <c r="O45" s="16">
        <f t="shared" si="9"/>
        <v>4144.2347300000001</v>
      </c>
      <c r="P45" s="16">
        <f t="shared" si="9"/>
        <v>4278.8606600000003</v>
      </c>
      <c r="Q45" s="16">
        <f t="shared" si="9"/>
        <v>5300.6144899999999</v>
      </c>
      <c r="R45" s="16">
        <f t="shared" si="9"/>
        <v>6032.09728</v>
      </c>
      <c r="S45" s="16">
        <f t="shared" si="9"/>
        <v>7297.3523299999997</v>
      </c>
      <c r="T45" s="16">
        <f t="shared" si="9"/>
        <v>7571.9237900000007</v>
      </c>
      <c r="U45" s="16">
        <f t="shared" si="9"/>
        <v>7784.7371800000001</v>
      </c>
      <c r="V45" s="16">
        <f t="shared" si="9"/>
        <v>7221.4646000000002</v>
      </c>
      <c r="W45" s="16">
        <f t="shared" si="9"/>
        <v>6478.2936799999998</v>
      </c>
    </row>
    <row r="46" spans="1:23" x14ac:dyDescent="0.25">
      <c r="A46" s="9" t="s">
        <v>149</v>
      </c>
      <c r="B46" s="8">
        <v>325.29084999999998</v>
      </c>
      <c r="C46" s="8">
        <v>274.64657999999997</v>
      </c>
      <c r="D46" s="8">
        <v>254.36959999999999</v>
      </c>
      <c r="E46" s="8">
        <v>255.44992999999999</v>
      </c>
      <c r="F46" s="8">
        <v>260.96751999999998</v>
      </c>
      <c r="G46" s="8">
        <v>266.45328999999998</v>
      </c>
      <c r="H46" s="8">
        <v>258.89947999999998</v>
      </c>
      <c r="I46" s="8">
        <v>274.97194000000002</v>
      </c>
      <c r="J46" s="8">
        <v>282.67057999999997</v>
      </c>
      <c r="K46" s="8">
        <v>266.48199</v>
      </c>
      <c r="L46" s="8">
        <v>291.83775000000003</v>
      </c>
      <c r="M46" s="8">
        <v>302.87839000000002</v>
      </c>
      <c r="N46" s="8">
        <v>298.51256999999998</v>
      </c>
      <c r="O46" s="8">
        <v>322.14560999999998</v>
      </c>
      <c r="P46" s="8">
        <v>340.42066</v>
      </c>
      <c r="Q46" s="8">
        <v>357.68232999999998</v>
      </c>
      <c r="R46" s="8">
        <v>392.29507999999998</v>
      </c>
      <c r="S46" s="8">
        <v>426.28469999999999</v>
      </c>
      <c r="T46" s="8">
        <v>470.54682000000003</v>
      </c>
      <c r="U46" s="8">
        <v>506.99421000000001</v>
      </c>
      <c r="V46" s="8">
        <v>194.22163</v>
      </c>
      <c r="W46" s="8">
        <v>247.51161999999999</v>
      </c>
    </row>
    <row r="47" spans="1:23" x14ac:dyDescent="0.25">
      <c r="A47" s="11" t="s">
        <v>150</v>
      </c>
      <c r="B47" s="12">
        <v>2242.1886199999999</v>
      </c>
      <c r="C47" s="12">
        <v>2322.3111600000002</v>
      </c>
      <c r="D47" s="12">
        <v>2772.4755700000001</v>
      </c>
      <c r="E47" s="12">
        <v>2947.8855699999999</v>
      </c>
      <c r="F47" s="12">
        <v>3153.27565</v>
      </c>
      <c r="G47" s="12">
        <v>2112.6357400000002</v>
      </c>
      <c r="H47" s="12">
        <v>2412.8303799999999</v>
      </c>
      <c r="I47" s="12">
        <v>2703.5831600000001</v>
      </c>
      <c r="J47" s="12">
        <v>2924.45406</v>
      </c>
      <c r="K47" s="12">
        <v>3097.52468</v>
      </c>
      <c r="L47" s="12">
        <v>4660.8366299999998</v>
      </c>
      <c r="M47" s="12">
        <v>4292.5250699999997</v>
      </c>
      <c r="N47" s="12">
        <v>3809.46036</v>
      </c>
      <c r="O47" s="12">
        <v>3822.0891200000001</v>
      </c>
      <c r="P47" s="12">
        <v>3938.44</v>
      </c>
      <c r="Q47" s="12">
        <v>4942.9321600000003</v>
      </c>
      <c r="R47" s="12">
        <v>5639.8022000000001</v>
      </c>
      <c r="S47" s="12">
        <v>6871.0676299999996</v>
      </c>
      <c r="T47" s="12">
        <v>7101.3769700000003</v>
      </c>
      <c r="U47" s="12">
        <v>7277.7429700000002</v>
      </c>
      <c r="V47" s="12">
        <v>7027.2429700000002</v>
      </c>
      <c r="W47" s="12">
        <v>6230.7820599999995</v>
      </c>
    </row>
    <row r="49" spans="1:23" ht="12.75" x14ac:dyDescent="0.25">
      <c r="A49" s="4" t="s">
        <v>113</v>
      </c>
      <c r="B49" s="5">
        <f>SUM(B50,B84,B89,B90,B91,B92)</f>
        <v>4651.1254890380233</v>
      </c>
      <c r="C49" s="5">
        <f t="shared" ref="C49:W49" si="10">SUM(C50,C84,C89,C90,C91,C92)</f>
        <v>5137.7908051636496</v>
      </c>
      <c r="D49" s="5">
        <f t="shared" si="10"/>
        <v>5010.8726041817708</v>
      </c>
      <c r="E49" s="5">
        <f t="shared" si="10"/>
        <v>5831.4308515523226</v>
      </c>
      <c r="F49" s="5">
        <f t="shared" si="10"/>
        <v>6096.3088713843354</v>
      </c>
      <c r="G49" s="5">
        <f t="shared" si="10"/>
        <v>5005.5348619535216</v>
      </c>
      <c r="H49" s="5">
        <f t="shared" si="10"/>
        <v>5333.7051724391158</v>
      </c>
      <c r="I49" s="5">
        <f t="shared" si="10"/>
        <v>5701.0105611667395</v>
      </c>
      <c r="J49" s="5">
        <f t="shared" si="10"/>
        <v>5939.1175813725631</v>
      </c>
      <c r="K49" s="5">
        <f t="shared" si="10"/>
        <v>6403.4377326529557</v>
      </c>
      <c r="L49" s="5">
        <f t="shared" si="10"/>
        <v>7554.4399405313852</v>
      </c>
      <c r="M49" s="5">
        <f t="shared" si="10"/>
        <v>7183.2114327949566</v>
      </c>
      <c r="N49" s="5">
        <f t="shared" si="10"/>
        <v>6827.399206081277</v>
      </c>
      <c r="O49" s="5">
        <f t="shared" si="10"/>
        <v>6530.7050055514519</v>
      </c>
      <c r="P49" s="5">
        <f t="shared" si="10"/>
        <v>6653.6070876955637</v>
      </c>
      <c r="Q49" s="5">
        <f t="shared" si="10"/>
        <v>6955.8479887890189</v>
      </c>
      <c r="R49" s="5">
        <f t="shared" si="10"/>
        <v>7371.3317037803317</v>
      </c>
      <c r="S49" s="5">
        <f t="shared" si="10"/>
        <v>8815.2036035591591</v>
      </c>
      <c r="T49" s="5">
        <f t="shared" si="10"/>
        <v>9129.4770951706669</v>
      </c>
      <c r="U49" s="5">
        <f t="shared" si="10"/>
        <v>9435.1749982790552</v>
      </c>
      <c r="V49" s="5">
        <f t="shared" si="10"/>
        <v>8820.3522046248272</v>
      </c>
      <c r="W49" s="5">
        <f t="shared" si="10"/>
        <v>8081.6014507972177</v>
      </c>
    </row>
    <row r="50" spans="1:23" x14ac:dyDescent="0.25">
      <c r="A50" s="13" t="s">
        <v>79</v>
      </c>
      <c r="B50" s="14">
        <f>SUM(B51,B82,B83)</f>
        <v>2151.8103562400001</v>
      </c>
      <c r="C50" s="14">
        <f t="shared" ref="C50:W50" si="11">SUM(C51,C82,C83)</f>
        <v>2515.4588892800002</v>
      </c>
      <c r="D50" s="14">
        <f t="shared" si="11"/>
        <v>2343.2746924799999</v>
      </c>
      <c r="E50" s="14">
        <f t="shared" si="11"/>
        <v>2635.6182661999997</v>
      </c>
      <c r="F50" s="14">
        <f t="shared" si="11"/>
        <v>2625.7031244</v>
      </c>
      <c r="G50" s="14">
        <f t="shared" si="11"/>
        <v>2623.3447998799998</v>
      </c>
      <c r="H50" s="14">
        <f t="shared" si="11"/>
        <v>2647.6311914000003</v>
      </c>
      <c r="I50" s="14">
        <f t="shared" si="11"/>
        <v>2712.5544757600005</v>
      </c>
      <c r="J50" s="14">
        <f t="shared" si="11"/>
        <v>2720.1760472000005</v>
      </c>
      <c r="K50" s="14">
        <f t="shared" si="11"/>
        <v>2506.8144979200006</v>
      </c>
      <c r="L50" s="14">
        <f t="shared" si="11"/>
        <v>2583.5722408800002</v>
      </c>
      <c r="M50" s="14">
        <f t="shared" si="11"/>
        <v>2570.7347277600006</v>
      </c>
      <c r="N50" s="14">
        <f t="shared" si="11"/>
        <v>2713.08322348</v>
      </c>
      <c r="O50" s="14">
        <f t="shared" si="11"/>
        <v>2384.1446972000003</v>
      </c>
      <c r="P50" s="14">
        <f t="shared" si="11"/>
        <v>2368.9764096000004</v>
      </c>
      <c r="Q50" s="14">
        <f t="shared" si="11"/>
        <v>1655.2421818800003</v>
      </c>
      <c r="R50" s="14">
        <f t="shared" si="11"/>
        <v>1350.5355787200001</v>
      </c>
      <c r="S50" s="14">
        <f t="shared" si="11"/>
        <v>1519.4761199200002</v>
      </c>
      <c r="T50" s="14">
        <f t="shared" si="11"/>
        <v>1550.3358395999996</v>
      </c>
      <c r="U50" s="14">
        <f t="shared" si="11"/>
        <v>1656.1775743600001</v>
      </c>
      <c r="V50" s="14">
        <f t="shared" si="11"/>
        <v>1609.9854728800001</v>
      </c>
      <c r="W50" s="14">
        <f t="shared" si="11"/>
        <v>1613.3985967999997</v>
      </c>
    </row>
    <row r="51" spans="1:23" x14ac:dyDescent="0.25">
      <c r="A51" s="9" t="s">
        <v>80</v>
      </c>
      <c r="B51" s="8">
        <f>SUM(B52,B69,B75,B79)</f>
        <v>2151.8103562400001</v>
      </c>
      <c r="C51" s="8">
        <f t="shared" ref="C51:W51" si="12">SUM(C52,C69,C75,C79)</f>
        <v>2515.4588892800002</v>
      </c>
      <c r="D51" s="8">
        <f t="shared" si="12"/>
        <v>2343.2746924799999</v>
      </c>
      <c r="E51" s="8">
        <f t="shared" si="12"/>
        <v>2635.6182661999997</v>
      </c>
      <c r="F51" s="8">
        <f t="shared" si="12"/>
        <v>2625.7031244</v>
      </c>
      <c r="G51" s="8">
        <f t="shared" si="12"/>
        <v>2623.3447998799998</v>
      </c>
      <c r="H51" s="8">
        <f t="shared" si="12"/>
        <v>2647.6311914000003</v>
      </c>
      <c r="I51" s="8">
        <f t="shared" si="12"/>
        <v>2712.5544757600005</v>
      </c>
      <c r="J51" s="8">
        <f t="shared" si="12"/>
        <v>2720.1760472000005</v>
      </c>
      <c r="K51" s="8">
        <f t="shared" si="12"/>
        <v>2506.8144979200006</v>
      </c>
      <c r="L51" s="8">
        <f t="shared" si="12"/>
        <v>2583.5722408800002</v>
      </c>
      <c r="M51" s="8">
        <f t="shared" si="12"/>
        <v>2570.7347277600006</v>
      </c>
      <c r="N51" s="8">
        <f t="shared" si="12"/>
        <v>2713.08322348</v>
      </c>
      <c r="O51" s="8">
        <f t="shared" si="12"/>
        <v>2384.1446972000003</v>
      </c>
      <c r="P51" s="8">
        <f t="shared" si="12"/>
        <v>2368.9764096000004</v>
      </c>
      <c r="Q51" s="8">
        <f t="shared" si="12"/>
        <v>1655.2421818800003</v>
      </c>
      <c r="R51" s="8">
        <f t="shared" si="12"/>
        <v>1350.5355787200001</v>
      </c>
      <c r="S51" s="8">
        <f t="shared" si="12"/>
        <v>1519.4761199200002</v>
      </c>
      <c r="T51" s="8">
        <f t="shared" si="12"/>
        <v>1550.3358395999996</v>
      </c>
      <c r="U51" s="8">
        <f t="shared" si="12"/>
        <v>1656.1775743600001</v>
      </c>
      <c r="V51" s="8">
        <f t="shared" si="12"/>
        <v>1609.9854728800001</v>
      </c>
      <c r="W51" s="8">
        <f t="shared" si="12"/>
        <v>1613.3985967999997</v>
      </c>
    </row>
    <row r="52" spans="1:23" x14ac:dyDescent="0.25">
      <c r="A52" s="15" t="s">
        <v>81</v>
      </c>
      <c r="B52" s="16">
        <f>SUM(B53,B57)</f>
        <v>1602.3270020400003</v>
      </c>
      <c r="C52" s="16">
        <f t="shared" ref="C52:W52" si="13">SUM(C53,C57)</f>
        <v>1997.2732485600002</v>
      </c>
      <c r="D52" s="16">
        <f t="shared" si="13"/>
        <v>1956.86040456</v>
      </c>
      <c r="E52" s="16">
        <f t="shared" si="13"/>
        <v>2159.65608264</v>
      </c>
      <c r="F52" s="16">
        <f t="shared" si="13"/>
        <v>2065.5323395200003</v>
      </c>
      <c r="G52" s="16">
        <f t="shared" si="13"/>
        <v>2001.2415911999999</v>
      </c>
      <c r="H52" s="16">
        <f t="shared" si="13"/>
        <v>2025.5451328800004</v>
      </c>
      <c r="I52" s="16">
        <f t="shared" si="13"/>
        <v>2065.5223837200001</v>
      </c>
      <c r="J52" s="16">
        <f t="shared" si="13"/>
        <v>2022.6039948000002</v>
      </c>
      <c r="K52" s="16">
        <f t="shared" si="13"/>
        <v>1889.1681537600005</v>
      </c>
      <c r="L52" s="16">
        <f t="shared" si="13"/>
        <v>1892.7528602400005</v>
      </c>
      <c r="M52" s="16">
        <f t="shared" si="13"/>
        <v>1922.8096501200005</v>
      </c>
      <c r="N52" s="16">
        <f t="shared" si="13"/>
        <v>2046.7397386800001</v>
      </c>
      <c r="O52" s="16">
        <f t="shared" si="13"/>
        <v>1707.9573250800001</v>
      </c>
      <c r="P52" s="16">
        <f t="shared" si="13"/>
        <v>1679.4123840000002</v>
      </c>
      <c r="Q52" s="16">
        <f t="shared" si="13"/>
        <v>909.81104976000029</v>
      </c>
      <c r="R52" s="16">
        <f t="shared" si="13"/>
        <v>617.05844028000001</v>
      </c>
      <c r="S52" s="16">
        <f t="shared" si="13"/>
        <v>762.85259208000002</v>
      </c>
      <c r="T52" s="16">
        <f t="shared" si="13"/>
        <v>757.01305871999989</v>
      </c>
      <c r="U52" s="16">
        <f t="shared" si="13"/>
        <v>810.43171164000012</v>
      </c>
      <c r="V52" s="16">
        <f t="shared" si="13"/>
        <v>902.10392892000004</v>
      </c>
      <c r="W52" s="16">
        <f t="shared" si="13"/>
        <v>863.87988780000001</v>
      </c>
    </row>
    <row r="53" spans="1:23" x14ac:dyDescent="0.25">
      <c r="A53" s="19" t="s">
        <v>77</v>
      </c>
      <c r="B53" s="16">
        <f>SUM(B54:B56)</f>
        <v>1602.3270020400003</v>
      </c>
      <c r="C53" s="16">
        <f t="shared" ref="C53:W53" si="14">SUM(C54:C56)</f>
        <v>1997.2732485600002</v>
      </c>
      <c r="D53" s="16">
        <f t="shared" si="14"/>
        <v>1956.86040456</v>
      </c>
      <c r="E53" s="16">
        <f t="shared" si="14"/>
        <v>2159.65608264</v>
      </c>
      <c r="F53" s="16">
        <f t="shared" si="14"/>
        <v>2065.5323395200003</v>
      </c>
      <c r="G53" s="16">
        <f t="shared" si="14"/>
        <v>1973.4806973599998</v>
      </c>
      <c r="H53" s="16">
        <f t="shared" si="14"/>
        <v>1994.8815885600004</v>
      </c>
      <c r="I53" s="16">
        <f t="shared" si="14"/>
        <v>2028.6669013200001</v>
      </c>
      <c r="J53" s="16">
        <f t="shared" si="14"/>
        <v>1985.7485124000002</v>
      </c>
      <c r="K53" s="16">
        <f t="shared" si="14"/>
        <v>1864.5530097600004</v>
      </c>
      <c r="L53" s="16">
        <f t="shared" si="14"/>
        <v>1861.9988367600004</v>
      </c>
      <c r="M53" s="16">
        <f t="shared" si="14"/>
        <v>1907.5357504800004</v>
      </c>
      <c r="N53" s="16">
        <f t="shared" si="14"/>
        <v>2018.9917504800001</v>
      </c>
      <c r="O53" s="16">
        <f t="shared" si="14"/>
        <v>1654.4765354400001</v>
      </c>
      <c r="P53" s="16">
        <f t="shared" si="14"/>
        <v>1616.7158128800002</v>
      </c>
      <c r="Q53" s="16">
        <f t="shared" si="14"/>
        <v>850.10996772000033</v>
      </c>
      <c r="R53" s="16">
        <f t="shared" si="14"/>
        <v>557.55090396000003</v>
      </c>
      <c r="S53" s="16">
        <f t="shared" si="14"/>
        <v>709.34772924000004</v>
      </c>
      <c r="T53" s="16">
        <f t="shared" si="14"/>
        <v>703.34209223999994</v>
      </c>
      <c r="U53" s="16">
        <f t="shared" si="14"/>
        <v>748.17036180000014</v>
      </c>
      <c r="V53" s="16">
        <f t="shared" si="14"/>
        <v>821.07672840000009</v>
      </c>
      <c r="W53" s="16">
        <f t="shared" si="14"/>
        <v>778.59937367999999</v>
      </c>
    </row>
    <row r="54" spans="1:23" x14ac:dyDescent="0.25">
      <c r="A54" s="20" t="s">
        <v>43</v>
      </c>
      <c r="B54" s="8">
        <v>1602.3270020400003</v>
      </c>
      <c r="C54" s="8">
        <v>1997.2732485600002</v>
      </c>
      <c r="D54" s="8">
        <v>1956.86040456</v>
      </c>
      <c r="E54" s="8">
        <v>2159.65608264</v>
      </c>
      <c r="F54" s="8">
        <v>2065.5323395200003</v>
      </c>
      <c r="G54" s="8">
        <v>1973.4806973599998</v>
      </c>
      <c r="H54" s="8">
        <v>1994.8815885600004</v>
      </c>
      <c r="I54" s="8">
        <v>2028.6669013200001</v>
      </c>
      <c r="J54" s="8">
        <v>1985.7485124000002</v>
      </c>
      <c r="K54" s="8">
        <v>1864.5530097600004</v>
      </c>
      <c r="L54" s="8">
        <v>1861.9988367600004</v>
      </c>
      <c r="M54" s="8">
        <v>1907.5357504800004</v>
      </c>
      <c r="N54" s="8">
        <v>2018.9917504800001</v>
      </c>
      <c r="O54" s="8">
        <v>1654.4765354400001</v>
      </c>
      <c r="P54" s="8">
        <v>1616.7158128800002</v>
      </c>
      <c r="Q54" s="8">
        <v>850.10996772000033</v>
      </c>
      <c r="R54" s="8">
        <v>557.55090396000003</v>
      </c>
      <c r="S54" s="8">
        <v>709.34772924000004</v>
      </c>
      <c r="T54" s="8">
        <v>703.34209223999994</v>
      </c>
      <c r="U54" s="8">
        <v>748.17036180000014</v>
      </c>
      <c r="V54" s="8">
        <v>821.07672840000009</v>
      </c>
      <c r="W54" s="8">
        <v>778.59937367999999</v>
      </c>
    </row>
    <row r="55" spans="1:23" x14ac:dyDescent="0.25">
      <c r="A55" s="20" t="s">
        <v>44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</row>
    <row r="56" spans="1:23" x14ac:dyDescent="0.25">
      <c r="A56" s="20" t="s">
        <v>78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</row>
    <row r="57" spans="1:23" x14ac:dyDescent="0.25">
      <c r="A57" s="19" t="s">
        <v>45</v>
      </c>
      <c r="B57" s="16">
        <f>SUM(B58:B68)</f>
        <v>0</v>
      </c>
      <c r="C57" s="16">
        <f t="shared" ref="C57:W57" si="15">SUM(C58:C68)</f>
        <v>0</v>
      </c>
      <c r="D57" s="16">
        <f t="shared" si="15"/>
        <v>0</v>
      </c>
      <c r="E57" s="16">
        <f t="shared" si="15"/>
        <v>0</v>
      </c>
      <c r="F57" s="16">
        <f t="shared" si="15"/>
        <v>0</v>
      </c>
      <c r="G57" s="16">
        <f t="shared" si="15"/>
        <v>27.760893840000001</v>
      </c>
      <c r="H57" s="16">
        <f t="shared" si="15"/>
        <v>30.66354432</v>
      </c>
      <c r="I57" s="16">
        <f t="shared" si="15"/>
        <v>36.855482400000007</v>
      </c>
      <c r="J57" s="16">
        <f t="shared" si="15"/>
        <v>36.855482400000007</v>
      </c>
      <c r="K57" s="16">
        <f t="shared" si="15"/>
        <v>24.615144000000001</v>
      </c>
      <c r="L57" s="16">
        <f t="shared" si="15"/>
        <v>30.754023480000004</v>
      </c>
      <c r="M57" s="16">
        <f t="shared" si="15"/>
        <v>15.27389964</v>
      </c>
      <c r="N57" s="16">
        <f t="shared" si="15"/>
        <v>27.747988200000002</v>
      </c>
      <c r="O57" s="16">
        <f t="shared" si="15"/>
        <v>53.48078963999999</v>
      </c>
      <c r="P57" s="16">
        <f t="shared" si="15"/>
        <v>62.696571119999987</v>
      </c>
      <c r="Q57" s="16">
        <f t="shared" si="15"/>
        <v>59.701082039999989</v>
      </c>
      <c r="R57" s="16">
        <f t="shared" si="15"/>
        <v>59.507536319999986</v>
      </c>
      <c r="S57" s="16">
        <f t="shared" si="15"/>
        <v>53.504862839999987</v>
      </c>
      <c r="T57" s="16">
        <f t="shared" si="15"/>
        <v>53.670966479999997</v>
      </c>
      <c r="U57" s="16">
        <f t="shared" si="15"/>
        <v>62.261349840000008</v>
      </c>
      <c r="V57" s="16">
        <f t="shared" si="15"/>
        <v>81.027200520000008</v>
      </c>
      <c r="W57" s="16">
        <f t="shared" si="15"/>
        <v>85.280514119999992</v>
      </c>
    </row>
    <row r="58" spans="1:23" x14ac:dyDescent="0.25">
      <c r="A58" s="20" t="s">
        <v>46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</row>
    <row r="59" spans="1:23" x14ac:dyDescent="0.25">
      <c r="A59" s="20" t="s">
        <v>47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</row>
    <row r="60" spans="1:23" x14ac:dyDescent="0.25">
      <c r="A60" s="20" t="s">
        <v>48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9.1884938399999996</v>
      </c>
      <c r="U60" s="8">
        <v>7.2405356400000001</v>
      </c>
      <c r="V60" s="8">
        <v>7.7199577200000018</v>
      </c>
      <c r="W60" s="8">
        <v>6.8823309599999991</v>
      </c>
    </row>
    <row r="61" spans="1:23" x14ac:dyDescent="0.25">
      <c r="A61" s="20" t="s">
        <v>50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9.60336E-3</v>
      </c>
      <c r="U61" s="8">
        <v>3.1744439999999985E-2</v>
      </c>
      <c r="V61" s="8">
        <v>1.6005599999999998E-2</v>
      </c>
      <c r="W61" s="8">
        <v>1.920672E-2</v>
      </c>
    </row>
    <row r="62" spans="1:23" x14ac:dyDescent="0.25">
      <c r="A62" s="20" t="s">
        <v>51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13.62017736</v>
      </c>
      <c r="U62" s="8">
        <v>11.5269084</v>
      </c>
      <c r="V62" s="8">
        <v>11.584638719999997</v>
      </c>
      <c r="W62" s="8">
        <v>11.586656519999998</v>
      </c>
    </row>
    <row r="63" spans="1:23" x14ac:dyDescent="0.25">
      <c r="A63" s="20" t="s">
        <v>49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</row>
    <row r="64" spans="1:23" x14ac:dyDescent="0.25">
      <c r="A64" s="20" t="s">
        <v>52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5.9061600000000014E-3</v>
      </c>
      <c r="U64" s="8">
        <v>5.9061600000000014E-3</v>
      </c>
      <c r="V64" s="8">
        <v>8.9712000000000021E-3</v>
      </c>
      <c r="W64" s="8">
        <v>8.9712000000000021E-3</v>
      </c>
    </row>
    <row r="65" spans="1:23" x14ac:dyDescent="0.25">
      <c r="A65" s="20" t="s">
        <v>53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1.2595629600000002</v>
      </c>
      <c r="U65" s="8">
        <v>1.4132552400000002</v>
      </c>
      <c r="V65" s="8">
        <v>1.8073220400000001</v>
      </c>
      <c r="W65" s="8">
        <v>1.8945723600000002</v>
      </c>
    </row>
    <row r="66" spans="1:23" x14ac:dyDescent="0.25">
      <c r="A66" s="20" t="s">
        <v>54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2.6664879599999995</v>
      </c>
      <c r="U66" s="8">
        <v>2.9036192400000007</v>
      </c>
      <c r="V66" s="8">
        <v>2.3286106799999997</v>
      </c>
      <c r="W66" s="8">
        <v>2.3835834</v>
      </c>
    </row>
    <row r="67" spans="1:23" x14ac:dyDescent="0.25">
      <c r="A67" s="20" t="s">
        <v>55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</row>
    <row r="68" spans="1:23" x14ac:dyDescent="0.25">
      <c r="A68" s="20" t="s">
        <v>76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27.760893840000001</v>
      </c>
      <c r="H68" s="8">
        <v>30.66354432</v>
      </c>
      <c r="I68" s="8">
        <v>36.855482400000007</v>
      </c>
      <c r="J68" s="8">
        <v>36.855482400000007</v>
      </c>
      <c r="K68" s="8">
        <v>24.615144000000001</v>
      </c>
      <c r="L68" s="8">
        <v>30.754023480000004</v>
      </c>
      <c r="M68" s="8">
        <v>15.27389964</v>
      </c>
      <c r="N68" s="8">
        <v>27.747988200000002</v>
      </c>
      <c r="O68" s="8">
        <v>53.48078963999999</v>
      </c>
      <c r="P68" s="8">
        <v>62.696571119999987</v>
      </c>
      <c r="Q68" s="8">
        <v>59.701082039999989</v>
      </c>
      <c r="R68" s="8">
        <v>59.507536319999986</v>
      </c>
      <c r="S68" s="8">
        <v>53.504862839999987</v>
      </c>
      <c r="T68" s="8">
        <v>26.920734840000001</v>
      </c>
      <c r="U68" s="8">
        <v>39.139380720000005</v>
      </c>
      <c r="V68" s="8">
        <v>57.561694560000007</v>
      </c>
      <c r="W68" s="8">
        <v>62.505192959999995</v>
      </c>
    </row>
    <row r="69" spans="1:23" x14ac:dyDescent="0.25">
      <c r="A69" s="15" t="s">
        <v>56</v>
      </c>
      <c r="B69" s="16">
        <f>SUM(B70:B74)</f>
        <v>460.12803840000004</v>
      </c>
      <c r="C69" s="16">
        <f t="shared" ref="C69:W69" si="16">SUM(C70:C74)</f>
        <v>428.73024491999996</v>
      </c>
      <c r="D69" s="16">
        <f t="shared" si="16"/>
        <v>287.60273316000001</v>
      </c>
      <c r="E69" s="16">
        <f t="shared" si="16"/>
        <v>367.84163879999994</v>
      </c>
      <c r="F69" s="16">
        <f t="shared" si="16"/>
        <v>448.89492383999999</v>
      </c>
      <c r="G69" s="16">
        <f t="shared" si="16"/>
        <v>496.12106447999997</v>
      </c>
      <c r="H69" s="16">
        <f t="shared" si="16"/>
        <v>512.05250520000004</v>
      </c>
      <c r="I69" s="16">
        <f t="shared" si="16"/>
        <v>527.36475167999993</v>
      </c>
      <c r="J69" s="16">
        <f t="shared" si="16"/>
        <v>574.95291156000008</v>
      </c>
      <c r="K69" s="16">
        <f t="shared" si="16"/>
        <v>507.6022172399999</v>
      </c>
      <c r="L69" s="16">
        <f t="shared" si="16"/>
        <v>558.40202928000008</v>
      </c>
      <c r="M69" s="16">
        <f t="shared" si="16"/>
        <v>545.83772832000011</v>
      </c>
      <c r="N69" s="16">
        <f t="shared" si="16"/>
        <v>536.39483040000005</v>
      </c>
      <c r="O69" s="16">
        <f t="shared" si="16"/>
        <v>536.36912963999998</v>
      </c>
      <c r="P69" s="16">
        <f t="shared" si="16"/>
        <v>545.92794072000004</v>
      </c>
      <c r="Q69" s="16">
        <f t="shared" si="16"/>
        <v>580.15166652000005</v>
      </c>
      <c r="R69" s="16">
        <f t="shared" si="16"/>
        <v>579.86813555999993</v>
      </c>
      <c r="S69" s="16">
        <f t="shared" si="16"/>
        <v>602.1439221600001</v>
      </c>
      <c r="T69" s="16">
        <f t="shared" si="16"/>
        <v>656.71825247999982</v>
      </c>
      <c r="U69" s="16">
        <f t="shared" si="16"/>
        <v>697.02731388000007</v>
      </c>
      <c r="V69" s="16">
        <f t="shared" si="16"/>
        <v>576.14484563999997</v>
      </c>
      <c r="W69" s="16">
        <f t="shared" si="16"/>
        <v>614.7046234799999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460.12803840000004</v>
      </c>
      <c r="C71" s="8">
        <v>428.73024491999996</v>
      </c>
      <c r="D71" s="8">
        <v>287.60273316000001</v>
      </c>
      <c r="E71" s="8">
        <v>367.84163879999994</v>
      </c>
      <c r="F71" s="8">
        <v>448.89492383999999</v>
      </c>
      <c r="G71" s="8">
        <v>470.90171663999996</v>
      </c>
      <c r="H71" s="8">
        <v>483.64670916</v>
      </c>
      <c r="I71" s="8">
        <v>495.7727741999999</v>
      </c>
      <c r="J71" s="8">
        <v>543.45114648000003</v>
      </c>
      <c r="K71" s="8">
        <v>479.0157296399999</v>
      </c>
      <c r="L71" s="8">
        <v>504.50598144000003</v>
      </c>
      <c r="M71" s="8">
        <v>494.94717036000009</v>
      </c>
      <c r="N71" s="8">
        <v>491.96738124000001</v>
      </c>
      <c r="O71" s="8">
        <v>501.31979999999993</v>
      </c>
      <c r="P71" s="8">
        <v>510.87861108000004</v>
      </c>
      <c r="Q71" s="8">
        <v>541.91615544000001</v>
      </c>
      <c r="R71" s="8">
        <v>544.81880591999993</v>
      </c>
      <c r="S71" s="8">
        <v>560.8873897200001</v>
      </c>
      <c r="T71" s="8">
        <v>623.30900975999975</v>
      </c>
      <c r="U71" s="8">
        <v>650.88876672000004</v>
      </c>
      <c r="V71" s="8">
        <v>520.33192955999994</v>
      </c>
      <c r="W71" s="8">
        <v>547.56999287999986</v>
      </c>
    </row>
    <row r="72" spans="1:23" x14ac:dyDescent="0.25">
      <c r="A72" s="10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</row>
    <row r="73" spans="1:23" x14ac:dyDescent="0.25">
      <c r="A73" s="10" t="s">
        <v>59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25.219347840000001</v>
      </c>
      <c r="H73" s="8">
        <v>28.405796039999998</v>
      </c>
      <c r="I73" s="8">
        <v>31.591977480000004</v>
      </c>
      <c r="J73" s="8">
        <v>31.501765080000002</v>
      </c>
      <c r="K73" s="8">
        <v>28.586487599999998</v>
      </c>
      <c r="L73" s="8">
        <v>53.896047840000016</v>
      </c>
      <c r="M73" s="8">
        <v>50.890557959999995</v>
      </c>
      <c r="N73" s="8">
        <v>44.427449159999988</v>
      </c>
      <c r="O73" s="8">
        <v>35.049329639999996</v>
      </c>
      <c r="P73" s="8">
        <v>35.049329639999996</v>
      </c>
      <c r="Q73" s="8">
        <v>38.235511079999988</v>
      </c>
      <c r="R73" s="8">
        <v>35.049329639999996</v>
      </c>
      <c r="S73" s="8">
        <v>41.256532440000001</v>
      </c>
      <c r="T73" s="8">
        <v>33.409242720000009</v>
      </c>
      <c r="U73" s="8">
        <v>46.138547160000002</v>
      </c>
      <c r="V73" s="8">
        <v>55.812916079999994</v>
      </c>
      <c r="W73" s="8">
        <v>67.134630600000008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88.086295800000002</v>
      </c>
      <c r="C75" s="16">
        <f t="shared" ref="C75:W75" si="17">SUM(C76:C78)</f>
        <v>88.086295800000016</v>
      </c>
      <c r="D75" s="16">
        <f t="shared" si="17"/>
        <v>97.369304760000034</v>
      </c>
      <c r="E75" s="16">
        <f t="shared" si="17"/>
        <v>106.81696475999998</v>
      </c>
      <c r="F75" s="16">
        <f t="shared" si="17"/>
        <v>109.96627104000002</v>
      </c>
      <c r="G75" s="16">
        <f t="shared" si="17"/>
        <v>124.68054419999999</v>
      </c>
      <c r="H75" s="16">
        <f t="shared" si="17"/>
        <v>108.59239332</v>
      </c>
      <c r="I75" s="16">
        <f t="shared" si="17"/>
        <v>118.00818036000001</v>
      </c>
      <c r="J75" s="16">
        <f t="shared" si="17"/>
        <v>120.91083084000002</v>
      </c>
      <c r="K75" s="16">
        <f t="shared" si="17"/>
        <v>108.17668692000001</v>
      </c>
      <c r="L75" s="16">
        <f t="shared" si="17"/>
        <v>130.40810136000005</v>
      </c>
      <c r="M75" s="16">
        <f t="shared" si="17"/>
        <v>99.365629320000039</v>
      </c>
      <c r="N75" s="16">
        <f t="shared" si="17"/>
        <v>127.48789440000004</v>
      </c>
      <c r="O75" s="16">
        <f t="shared" si="17"/>
        <v>136.99282248</v>
      </c>
      <c r="P75" s="16">
        <f t="shared" si="17"/>
        <v>140.55766488</v>
      </c>
      <c r="Q75" s="16">
        <f t="shared" si="17"/>
        <v>161.90539560000002</v>
      </c>
      <c r="R75" s="16">
        <f t="shared" si="17"/>
        <v>150.07572288000003</v>
      </c>
      <c r="S75" s="16">
        <f t="shared" si="17"/>
        <v>150.79886568000001</v>
      </c>
      <c r="T75" s="16">
        <f t="shared" si="17"/>
        <v>133.32291840000002</v>
      </c>
      <c r="U75" s="16">
        <f t="shared" si="17"/>
        <v>145.41001883999999</v>
      </c>
      <c r="V75" s="16">
        <f t="shared" si="17"/>
        <v>127.63058832</v>
      </c>
      <c r="W75" s="16">
        <f t="shared" si="17"/>
        <v>131.62623551999999</v>
      </c>
    </row>
    <row r="76" spans="1:23" x14ac:dyDescent="0.25">
      <c r="A76" s="10" t="s">
        <v>62</v>
      </c>
      <c r="B76" s="8">
        <v>48.078090234720122</v>
      </c>
      <c r="C76" s="8">
        <v>48.078090234720136</v>
      </c>
      <c r="D76" s="8">
        <v>54.894832792548819</v>
      </c>
      <c r="E76" s="8">
        <v>64.342492792548768</v>
      </c>
      <c r="F76" s="8">
        <v>67.491799072548815</v>
      </c>
      <c r="G76" s="8">
        <v>58.074488507756016</v>
      </c>
      <c r="H76" s="8">
        <v>54.45815538710977</v>
      </c>
      <c r="I76" s="8">
        <v>63.600875463704718</v>
      </c>
      <c r="J76" s="8">
        <v>63.590144707109772</v>
      </c>
      <c r="K76" s="8">
        <v>51.108725811303493</v>
      </c>
      <c r="L76" s="8">
        <v>69.880292487855854</v>
      </c>
      <c r="M76" s="8">
        <v>48.124426424708211</v>
      </c>
      <c r="N76" s="8">
        <v>70.146533727855868</v>
      </c>
      <c r="O76" s="8">
        <v>83.111042811303491</v>
      </c>
      <c r="P76" s="8">
        <v>89.588933847855827</v>
      </c>
      <c r="Q76" s="8">
        <v>108.09093461656666</v>
      </c>
      <c r="R76" s="8">
        <v>99.106991847855852</v>
      </c>
      <c r="S76" s="8">
        <v>90.956541600000037</v>
      </c>
      <c r="T76" s="8">
        <v>65.246223240000006</v>
      </c>
      <c r="U76" s="8">
        <v>64.806378840000008</v>
      </c>
      <c r="V76" s="8">
        <v>50.699870279999985</v>
      </c>
      <c r="W76" s="8">
        <v>54.885231720000007</v>
      </c>
    </row>
    <row r="77" spans="1:23" x14ac:dyDescent="0.25">
      <c r="A77" s="10" t="s">
        <v>63</v>
      </c>
      <c r="B77" s="8">
        <v>40.00820556527988</v>
      </c>
      <c r="C77" s="8">
        <v>40.00820556527988</v>
      </c>
      <c r="D77" s="8">
        <v>42.474471967451208</v>
      </c>
      <c r="E77" s="8">
        <v>42.474471967451208</v>
      </c>
      <c r="F77" s="8">
        <v>42.474471967451208</v>
      </c>
      <c r="G77" s="8">
        <v>41.322196212243988</v>
      </c>
      <c r="H77" s="8">
        <v>38.409456292890226</v>
      </c>
      <c r="I77" s="8">
        <v>35.49607505629529</v>
      </c>
      <c r="J77" s="8">
        <v>38.409456292890233</v>
      </c>
      <c r="K77" s="8">
        <v>41.343179468696519</v>
      </c>
      <c r="L77" s="8">
        <v>38.430130832144179</v>
      </c>
      <c r="M77" s="8">
        <v>35.516421255291817</v>
      </c>
      <c r="N77" s="8">
        <v>38.430130832144165</v>
      </c>
      <c r="O77" s="8">
        <v>41.343179468696512</v>
      </c>
      <c r="P77" s="8">
        <v>38.430130832144179</v>
      </c>
      <c r="Q77" s="8">
        <v>44.255649903433358</v>
      </c>
      <c r="R77" s="8">
        <v>38.430130832144187</v>
      </c>
      <c r="S77" s="8">
        <v>43.431514919999991</v>
      </c>
      <c r="T77" s="8">
        <v>32.983298640000008</v>
      </c>
      <c r="U77" s="8">
        <v>34.67423123999999</v>
      </c>
      <c r="V77" s="8">
        <v>36.771553080000018</v>
      </c>
      <c r="W77" s="8">
        <v>33.825763080000009</v>
      </c>
    </row>
    <row r="78" spans="1:23" x14ac:dyDescent="0.25">
      <c r="A78" s="10" t="s">
        <v>64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25.283859479999997</v>
      </c>
      <c r="H78" s="8">
        <v>15.72478164</v>
      </c>
      <c r="I78" s="8">
        <v>18.911229840000001</v>
      </c>
      <c r="J78" s="8">
        <v>18.911229840000001</v>
      </c>
      <c r="K78" s="8">
        <v>15.72478164</v>
      </c>
      <c r="L78" s="8">
        <v>22.097678039999998</v>
      </c>
      <c r="M78" s="8">
        <v>15.72478164</v>
      </c>
      <c r="N78" s="8">
        <v>18.911229840000001</v>
      </c>
      <c r="O78" s="8">
        <v>12.538600199999999</v>
      </c>
      <c r="P78" s="8">
        <v>12.538600199999999</v>
      </c>
      <c r="Q78" s="8">
        <v>9.5588110799999999</v>
      </c>
      <c r="R78" s="8">
        <v>12.538600199999999</v>
      </c>
      <c r="S78" s="8">
        <v>16.410809159999999</v>
      </c>
      <c r="T78" s="8">
        <v>35.093396519999999</v>
      </c>
      <c r="U78" s="8">
        <v>45.929408759999994</v>
      </c>
      <c r="V78" s="8">
        <v>40.159164959999998</v>
      </c>
      <c r="W78" s="8">
        <v>42.915240719999993</v>
      </c>
    </row>
    <row r="79" spans="1:23" x14ac:dyDescent="0.25">
      <c r="A79" s="15" t="s">
        <v>37</v>
      </c>
      <c r="B79" s="16">
        <f>SUM(B80:B81)</f>
        <v>1.26902</v>
      </c>
      <c r="C79" s="16">
        <f t="shared" ref="C79:W79" si="18">SUM(C80:C81)</f>
        <v>1.3691</v>
      </c>
      <c r="D79" s="16">
        <f t="shared" si="18"/>
        <v>1.44225</v>
      </c>
      <c r="E79" s="16">
        <f t="shared" si="18"/>
        <v>1.30358</v>
      </c>
      <c r="F79" s="16">
        <f t="shared" si="18"/>
        <v>1.30959</v>
      </c>
      <c r="G79" s="16">
        <f t="shared" si="18"/>
        <v>1.3016000000000001</v>
      </c>
      <c r="H79" s="16">
        <f t="shared" si="18"/>
        <v>1.44116</v>
      </c>
      <c r="I79" s="16">
        <f t="shared" si="18"/>
        <v>1.65916</v>
      </c>
      <c r="J79" s="16">
        <f t="shared" si="18"/>
        <v>1.70831</v>
      </c>
      <c r="K79" s="16">
        <f t="shared" si="18"/>
        <v>1.86744</v>
      </c>
      <c r="L79" s="16">
        <f t="shared" si="18"/>
        <v>2.0092500000000002</v>
      </c>
      <c r="M79" s="16">
        <f t="shared" si="18"/>
        <v>2.7217199999999999</v>
      </c>
      <c r="N79" s="16">
        <f t="shared" si="18"/>
        <v>2.4607600000000001</v>
      </c>
      <c r="O79" s="16">
        <f t="shared" si="18"/>
        <v>2.8254199999999998</v>
      </c>
      <c r="P79" s="16">
        <f t="shared" si="18"/>
        <v>3.0784199999999999</v>
      </c>
      <c r="Q79" s="16">
        <f t="shared" si="18"/>
        <v>3.3740700000000001</v>
      </c>
      <c r="R79" s="16">
        <f t="shared" si="18"/>
        <v>3.53328</v>
      </c>
      <c r="S79" s="16">
        <f t="shared" si="18"/>
        <v>3.6807400000000001</v>
      </c>
      <c r="T79" s="16">
        <f t="shared" si="18"/>
        <v>3.2816100000000001</v>
      </c>
      <c r="U79" s="16">
        <f t="shared" si="18"/>
        <v>3.3085300000000002</v>
      </c>
      <c r="V79" s="16">
        <f t="shared" si="18"/>
        <v>4.1061100000000001</v>
      </c>
      <c r="W79" s="16">
        <f t="shared" si="18"/>
        <v>3.1878500000000001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1.26902</v>
      </c>
      <c r="C81" s="8">
        <f t="shared" si="20"/>
        <v>1.3691</v>
      </c>
      <c r="D81" s="8">
        <f t="shared" si="20"/>
        <v>1.44225</v>
      </c>
      <c r="E81" s="8">
        <f t="shared" si="20"/>
        <v>1.30358</v>
      </c>
      <c r="F81" s="8">
        <f t="shared" si="20"/>
        <v>1.30959</v>
      </c>
      <c r="G81" s="8">
        <f t="shared" si="20"/>
        <v>1.3016000000000001</v>
      </c>
      <c r="H81" s="8">
        <f t="shared" si="20"/>
        <v>1.44116</v>
      </c>
      <c r="I81" s="8">
        <f t="shared" si="20"/>
        <v>1.65916</v>
      </c>
      <c r="J81" s="8">
        <f t="shared" si="20"/>
        <v>1.70831</v>
      </c>
      <c r="K81" s="8">
        <f t="shared" si="20"/>
        <v>1.86744</v>
      </c>
      <c r="L81" s="8">
        <f t="shared" si="20"/>
        <v>2.0092500000000002</v>
      </c>
      <c r="M81" s="8">
        <f t="shared" si="20"/>
        <v>2.7217199999999999</v>
      </c>
      <c r="N81" s="8">
        <f t="shared" si="20"/>
        <v>2.4607600000000001</v>
      </c>
      <c r="O81" s="8">
        <f t="shared" si="20"/>
        <v>2.8254199999999998</v>
      </c>
      <c r="P81" s="8">
        <f t="shared" si="20"/>
        <v>3.0784199999999999</v>
      </c>
      <c r="Q81" s="8">
        <f t="shared" si="20"/>
        <v>3.3740700000000001</v>
      </c>
      <c r="R81" s="8">
        <f t="shared" si="20"/>
        <v>3.53328</v>
      </c>
      <c r="S81" s="8">
        <f t="shared" si="20"/>
        <v>3.6807400000000001</v>
      </c>
      <c r="T81" s="8">
        <f t="shared" si="20"/>
        <v>3.2816100000000001</v>
      </c>
      <c r="U81" s="8">
        <f t="shared" si="20"/>
        <v>3.3085300000000002</v>
      </c>
      <c r="V81" s="8">
        <f t="shared" si="20"/>
        <v>4.1061100000000001</v>
      </c>
      <c r="W81" s="8">
        <f t="shared" si="20"/>
        <v>3.1878500000000001</v>
      </c>
    </row>
    <row r="82" spans="1:23" x14ac:dyDescent="0.25">
      <c r="A82" s="17" t="s">
        <v>40</v>
      </c>
      <c r="B82" s="16">
        <f t="shared" ref="B82:W82" si="21">B31</f>
        <v>0</v>
      </c>
      <c r="C82" s="16">
        <f t="shared" si="21"/>
        <v>0</v>
      </c>
      <c r="D82" s="16">
        <f t="shared" si="21"/>
        <v>0</v>
      </c>
      <c r="E82" s="16">
        <f t="shared" si="21"/>
        <v>0</v>
      </c>
      <c r="F82" s="16">
        <f t="shared" si="21"/>
        <v>0</v>
      </c>
      <c r="G82" s="16">
        <f t="shared" si="21"/>
        <v>0</v>
      </c>
      <c r="H82" s="16">
        <f t="shared" si="21"/>
        <v>0</v>
      </c>
      <c r="I82" s="16">
        <f t="shared" si="21"/>
        <v>0</v>
      </c>
      <c r="J82" s="16">
        <f t="shared" si="21"/>
        <v>0</v>
      </c>
      <c r="K82" s="16">
        <f t="shared" si="21"/>
        <v>0</v>
      </c>
      <c r="L82" s="16">
        <f t="shared" si="21"/>
        <v>0</v>
      </c>
      <c r="M82" s="16">
        <f t="shared" si="21"/>
        <v>0</v>
      </c>
      <c r="N82" s="16">
        <f t="shared" si="21"/>
        <v>0</v>
      </c>
      <c r="O82" s="16">
        <f t="shared" si="21"/>
        <v>0</v>
      </c>
      <c r="P82" s="16">
        <f t="shared" si="21"/>
        <v>0</v>
      </c>
      <c r="Q82" s="16">
        <f t="shared" si="21"/>
        <v>0</v>
      </c>
      <c r="R82" s="16">
        <f t="shared" si="21"/>
        <v>0</v>
      </c>
      <c r="S82" s="16">
        <f t="shared" si="21"/>
        <v>0</v>
      </c>
      <c r="T82" s="16">
        <f t="shared" si="21"/>
        <v>0</v>
      </c>
      <c r="U82" s="16">
        <f t="shared" si="21"/>
        <v>0</v>
      </c>
      <c r="V82" s="16">
        <f t="shared" si="21"/>
        <v>0</v>
      </c>
      <c r="W82" s="16">
        <f t="shared" si="21"/>
        <v>0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3.3781240380232598</v>
      </c>
      <c r="C84" s="16">
        <f t="shared" ref="C84:W84" si="23">SUM(C85:C88)</f>
        <v>3.4620149636500299</v>
      </c>
      <c r="D84" s="16">
        <f t="shared" si="23"/>
        <v>3.4101408617707798</v>
      </c>
      <c r="E84" s="16">
        <f t="shared" si="23"/>
        <v>3.42897439232256</v>
      </c>
      <c r="F84" s="16">
        <f t="shared" si="23"/>
        <v>3.1757078643360099</v>
      </c>
      <c r="G84" s="16">
        <f t="shared" si="23"/>
        <v>3.3551377935223199</v>
      </c>
      <c r="H84" s="16">
        <f t="shared" si="23"/>
        <v>3.95149079911518</v>
      </c>
      <c r="I84" s="16">
        <f t="shared" si="23"/>
        <v>3.21402428673853</v>
      </c>
      <c r="J84" s="16">
        <f t="shared" si="23"/>
        <v>3.5140761725622101</v>
      </c>
      <c r="K84" s="16">
        <f t="shared" si="23"/>
        <v>3.7552770929550801</v>
      </c>
      <c r="L84" s="16">
        <f t="shared" si="23"/>
        <v>3.4333695313843799</v>
      </c>
      <c r="M84" s="16">
        <f t="shared" si="23"/>
        <v>3.9092395149542201</v>
      </c>
      <c r="N84" s="16">
        <f t="shared" si="23"/>
        <v>4.3458644812763199</v>
      </c>
      <c r="O84" s="16">
        <f t="shared" si="23"/>
        <v>8.6570754714491898</v>
      </c>
      <c r="P84" s="16">
        <f t="shared" si="23"/>
        <v>8.5522124155640604</v>
      </c>
      <c r="Q84" s="16">
        <f t="shared" si="23"/>
        <v>7.7410121490187001</v>
      </c>
      <c r="R84" s="16">
        <f t="shared" si="23"/>
        <v>6.37387994033209</v>
      </c>
      <c r="S84" s="16">
        <f t="shared" si="23"/>
        <v>4.5622538391584397</v>
      </c>
      <c r="T84" s="16">
        <f t="shared" si="23"/>
        <v>5.19551245066984</v>
      </c>
      <c r="U84" s="16">
        <f t="shared" si="23"/>
        <v>4.5430916390541505</v>
      </c>
      <c r="V84" s="16">
        <f t="shared" si="23"/>
        <v>4.2623363848254705</v>
      </c>
      <c r="W84" s="16">
        <f t="shared" si="23"/>
        <v>4.5976451572187198</v>
      </c>
    </row>
    <row r="85" spans="1:23" x14ac:dyDescent="0.25">
      <c r="A85" s="9" t="s">
        <v>69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</row>
    <row r="86" spans="1:23" x14ac:dyDescent="0.25">
      <c r="A86" s="9" t="s">
        <v>70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9.6252749999999998E-2</v>
      </c>
      <c r="M86" s="8">
        <v>0.12883749999999999</v>
      </c>
      <c r="N86" s="8">
        <v>3.3596750000000002E-2</v>
      </c>
      <c r="O86" s="8">
        <v>3.3599499999999997E-2</v>
      </c>
      <c r="P86" s="8">
        <v>7.0144250000000005E-2</v>
      </c>
      <c r="Q86" s="8">
        <v>7.0104374999999997E-2</v>
      </c>
      <c r="R86" s="8">
        <v>3.4526250000000001E-2</v>
      </c>
      <c r="S86" s="8">
        <v>3.5310000000000001E-2</v>
      </c>
      <c r="T86" s="8">
        <v>3.5310000000000001E-2</v>
      </c>
      <c r="U86" s="8">
        <v>3.3000000000000002E-2</v>
      </c>
      <c r="V86" s="8">
        <v>1.375E-6</v>
      </c>
      <c r="W86" s="8">
        <v>1.375E-6</v>
      </c>
    </row>
    <row r="87" spans="1:23" x14ac:dyDescent="0.25">
      <c r="A87" s="9" t="s">
        <v>71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</row>
    <row r="88" spans="1:23" x14ac:dyDescent="0.25">
      <c r="A88" s="9" t="s">
        <v>67</v>
      </c>
      <c r="B88" s="8">
        <v>3.3781240380232598</v>
      </c>
      <c r="C88" s="8">
        <v>3.4620149636500299</v>
      </c>
      <c r="D88" s="8">
        <v>3.4101408617707798</v>
      </c>
      <c r="E88" s="8">
        <v>3.42897439232256</v>
      </c>
      <c r="F88" s="8">
        <v>3.1757078643360099</v>
      </c>
      <c r="G88" s="8">
        <v>3.3551377935223199</v>
      </c>
      <c r="H88" s="8">
        <v>3.95149079911518</v>
      </c>
      <c r="I88" s="8">
        <v>3.21402428673853</v>
      </c>
      <c r="J88" s="8">
        <v>3.5140761725622101</v>
      </c>
      <c r="K88" s="8">
        <v>3.7552770929550801</v>
      </c>
      <c r="L88" s="8">
        <v>3.3371167813843798</v>
      </c>
      <c r="M88" s="8">
        <v>3.7804020149542201</v>
      </c>
      <c r="N88" s="8">
        <v>4.3122677312763198</v>
      </c>
      <c r="O88" s="8">
        <v>8.6234759714491904</v>
      </c>
      <c r="P88" s="8">
        <v>8.4820681655640602</v>
      </c>
      <c r="Q88" s="8">
        <v>7.6709077740187004</v>
      </c>
      <c r="R88" s="8">
        <v>6.3393536903320902</v>
      </c>
      <c r="S88" s="8">
        <v>4.5269438391584398</v>
      </c>
      <c r="T88" s="8">
        <v>5.1602024506698401</v>
      </c>
      <c r="U88" s="8">
        <v>4.5100916390541501</v>
      </c>
      <c r="V88" s="8">
        <v>4.2623350098254704</v>
      </c>
      <c r="W88" s="8">
        <v>4.5976437822187197</v>
      </c>
    </row>
    <row r="89" spans="1:23" x14ac:dyDescent="0.25">
      <c r="A89" s="18" t="s">
        <v>42</v>
      </c>
      <c r="B89" s="16">
        <f t="shared" ref="B89:W89" si="24">B42</f>
        <v>0</v>
      </c>
      <c r="C89" s="16">
        <f t="shared" si="24"/>
        <v>0</v>
      </c>
      <c r="D89" s="16">
        <f t="shared" si="24"/>
        <v>0</v>
      </c>
      <c r="E89" s="16">
        <f t="shared" si="24"/>
        <v>0</v>
      </c>
      <c r="F89" s="16">
        <f t="shared" si="24"/>
        <v>0</v>
      </c>
      <c r="G89" s="16">
        <f t="shared" si="24"/>
        <v>0</v>
      </c>
      <c r="H89" s="16">
        <f t="shared" si="24"/>
        <v>0</v>
      </c>
      <c r="I89" s="16">
        <f t="shared" si="24"/>
        <v>0</v>
      </c>
      <c r="J89" s="16">
        <f t="shared" si="24"/>
        <v>0</v>
      </c>
      <c r="K89" s="16">
        <f t="shared" si="24"/>
        <v>0</v>
      </c>
      <c r="L89" s="16">
        <f t="shared" si="24"/>
        <v>0</v>
      </c>
      <c r="M89" s="16">
        <f t="shared" si="24"/>
        <v>0</v>
      </c>
      <c r="N89" s="16">
        <f t="shared" si="24"/>
        <v>0</v>
      </c>
      <c r="O89" s="16">
        <f t="shared" si="24"/>
        <v>0</v>
      </c>
      <c r="P89" s="16">
        <f t="shared" si="24"/>
        <v>0</v>
      </c>
      <c r="Q89" s="16">
        <f t="shared" si="24"/>
        <v>0</v>
      </c>
      <c r="R89" s="16">
        <f t="shared" si="24"/>
        <v>0</v>
      </c>
      <c r="S89" s="16">
        <f t="shared" si="24"/>
        <v>0</v>
      </c>
      <c r="T89" s="16">
        <f t="shared" si="24"/>
        <v>0</v>
      </c>
      <c r="U89" s="16">
        <f t="shared" si="24"/>
        <v>0</v>
      </c>
      <c r="V89" s="16">
        <f t="shared" si="24"/>
        <v>0</v>
      </c>
      <c r="W89" s="16">
        <f t="shared" si="24"/>
        <v>0</v>
      </c>
    </row>
    <row r="90" spans="1:23" x14ac:dyDescent="0.25">
      <c r="A90" s="18" t="s">
        <v>65</v>
      </c>
      <c r="B90" s="16">
        <f t="shared" ref="B90:W90" si="25">B43</f>
        <v>0.34538999999999997</v>
      </c>
      <c r="C90" s="16">
        <f t="shared" si="25"/>
        <v>0.34538999999999997</v>
      </c>
      <c r="D90" s="16">
        <f t="shared" si="25"/>
        <v>0.34538999999999997</v>
      </c>
      <c r="E90" s="16">
        <f t="shared" si="25"/>
        <v>0.34538999999999997</v>
      </c>
      <c r="F90" s="16">
        <f t="shared" si="25"/>
        <v>0.31559999999999999</v>
      </c>
      <c r="G90" s="16">
        <f t="shared" si="25"/>
        <v>0.31559999999999999</v>
      </c>
      <c r="H90" s="16">
        <f t="shared" si="25"/>
        <v>0.31559999999999999</v>
      </c>
      <c r="I90" s="16">
        <f t="shared" si="25"/>
        <v>0.31559999999999999</v>
      </c>
      <c r="J90" s="16">
        <f t="shared" si="25"/>
        <v>0.35194999999999999</v>
      </c>
      <c r="K90" s="16">
        <f t="shared" si="25"/>
        <v>0.47792000000000001</v>
      </c>
      <c r="L90" s="16">
        <f t="shared" si="25"/>
        <v>0.52164999999999995</v>
      </c>
      <c r="M90" s="16">
        <f t="shared" si="25"/>
        <v>0.68737000000000004</v>
      </c>
      <c r="N90" s="16">
        <f t="shared" si="25"/>
        <v>0.61512999999999995</v>
      </c>
      <c r="O90" s="16">
        <f t="shared" si="25"/>
        <v>0.46067000000000002</v>
      </c>
      <c r="P90" s="16">
        <f t="shared" si="25"/>
        <v>0.64368000000000003</v>
      </c>
      <c r="Q90" s="16">
        <f t="shared" si="25"/>
        <v>0.57101999999999997</v>
      </c>
      <c r="R90" s="16">
        <f t="shared" si="25"/>
        <v>0.52412999999999998</v>
      </c>
      <c r="S90" s="16">
        <f t="shared" si="25"/>
        <v>0.50802999999999998</v>
      </c>
      <c r="T90" s="16">
        <f t="shared" si="25"/>
        <v>0.55496999999999996</v>
      </c>
      <c r="U90" s="16">
        <f t="shared" si="25"/>
        <v>0.55432999999999999</v>
      </c>
      <c r="V90" s="16">
        <f t="shared" si="25"/>
        <v>0.64512999999999998</v>
      </c>
      <c r="W90" s="16">
        <f t="shared" si="25"/>
        <v>0.43836999999999998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2495.5916187600001</v>
      </c>
      <c r="C92" s="16">
        <f t="shared" ref="C92:W92" si="27">SUM(C93:C94)</f>
        <v>2618.52451092</v>
      </c>
      <c r="D92" s="16">
        <f t="shared" si="27"/>
        <v>2663.8423808400003</v>
      </c>
      <c r="E92" s="16">
        <f t="shared" si="27"/>
        <v>3192.0382209600002</v>
      </c>
      <c r="F92" s="16">
        <f t="shared" si="27"/>
        <v>3467.11443912</v>
      </c>
      <c r="G92" s="16">
        <f t="shared" si="27"/>
        <v>2378.5193242800001</v>
      </c>
      <c r="H92" s="16">
        <f t="shared" si="27"/>
        <v>2681.8068902400005</v>
      </c>
      <c r="I92" s="16">
        <f t="shared" si="27"/>
        <v>2984.9264611200006</v>
      </c>
      <c r="J92" s="16">
        <f t="shared" si="27"/>
        <v>3215.0755080000004</v>
      </c>
      <c r="K92" s="16">
        <f t="shared" si="27"/>
        <v>3892.3900376400006</v>
      </c>
      <c r="L92" s="16">
        <f t="shared" si="27"/>
        <v>4966.9126801200009</v>
      </c>
      <c r="M92" s="16">
        <f t="shared" si="27"/>
        <v>4607.8800955200013</v>
      </c>
      <c r="N92" s="16">
        <f t="shared" si="27"/>
        <v>4109.3549881200006</v>
      </c>
      <c r="O92" s="16">
        <f t="shared" si="27"/>
        <v>4137.4425628800018</v>
      </c>
      <c r="P92" s="16">
        <f t="shared" si="27"/>
        <v>4275.4347856799986</v>
      </c>
      <c r="Q92" s="16">
        <f t="shared" si="27"/>
        <v>5292.2937747599999</v>
      </c>
      <c r="R92" s="16">
        <f t="shared" si="27"/>
        <v>6013.8981151199996</v>
      </c>
      <c r="S92" s="16">
        <f t="shared" si="27"/>
        <v>7290.6571997999999</v>
      </c>
      <c r="T92" s="16">
        <f t="shared" si="27"/>
        <v>7573.3907731199979</v>
      </c>
      <c r="U92" s="16">
        <f t="shared" si="27"/>
        <v>7773.900002280001</v>
      </c>
      <c r="V92" s="16">
        <f t="shared" si="27"/>
        <v>7205.4592653600012</v>
      </c>
      <c r="W92" s="16">
        <f t="shared" si="27"/>
        <v>6463.1668388399994</v>
      </c>
    </row>
    <row r="93" spans="1:23" x14ac:dyDescent="0.25">
      <c r="A93" s="9" t="s">
        <v>73</v>
      </c>
      <c r="B93" s="8">
        <v>380.42512200000004</v>
      </c>
      <c r="C93" s="8">
        <v>285.30142200000006</v>
      </c>
      <c r="D93" s="8">
        <v>275.85873000000004</v>
      </c>
      <c r="E93" s="8">
        <v>244.15083000000004</v>
      </c>
      <c r="F93" s="8">
        <v>313.83853200000004</v>
      </c>
      <c r="G93" s="8">
        <v>265.88614248000005</v>
      </c>
      <c r="H93" s="8">
        <v>268.97798627999993</v>
      </c>
      <c r="I93" s="8">
        <v>281.34458496000008</v>
      </c>
      <c r="J93" s="8">
        <v>290.6198575200001</v>
      </c>
      <c r="K93" s="8">
        <v>272.06957123999996</v>
      </c>
      <c r="L93" s="8">
        <v>306.07829999999996</v>
      </c>
      <c r="M93" s="8">
        <v>315.35331371999996</v>
      </c>
      <c r="N93" s="8">
        <v>299.89487123999999</v>
      </c>
      <c r="O93" s="8">
        <v>315.35331372000002</v>
      </c>
      <c r="P93" s="8">
        <v>336.99518496000013</v>
      </c>
      <c r="Q93" s="8">
        <v>349.36204247999984</v>
      </c>
      <c r="R93" s="8">
        <v>374.09575752000018</v>
      </c>
      <c r="S93" s="8">
        <v>419.58999360000013</v>
      </c>
      <c r="T93" s="8">
        <v>472.01280660000003</v>
      </c>
      <c r="U93" s="8">
        <v>496.15578503999984</v>
      </c>
      <c r="V93" s="8">
        <v>178.21783511999996</v>
      </c>
      <c r="W93" s="8">
        <v>232.38413639999999</v>
      </c>
    </row>
    <row r="94" spans="1:23" x14ac:dyDescent="0.25">
      <c r="A94" s="11" t="s">
        <v>74</v>
      </c>
      <c r="B94" s="12">
        <v>2115.16649676</v>
      </c>
      <c r="C94" s="12">
        <v>2333.22308892</v>
      </c>
      <c r="D94" s="12">
        <v>2387.9836508400003</v>
      </c>
      <c r="E94" s="12">
        <v>2947.8873909600002</v>
      </c>
      <c r="F94" s="12">
        <v>3153.2759071199998</v>
      </c>
      <c r="G94" s="12">
        <v>2112.6331817999999</v>
      </c>
      <c r="H94" s="12">
        <v>2412.8289039600004</v>
      </c>
      <c r="I94" s="12">
        <v>2703.5818761600003</v>
      </c>
      <c r="J94" s="12">
        <v>2924.4556504800003</v>
      </c>
      <c r="K94" s="12">
        <v>3620.3204664000004</v>
      </c>
      <c r="L94" s="12">
        <v>4660.8343801200008</v>
      </c>
      <c r="M94" s="12">
        <v>4292.5267818000011</v>
      </c>
      <c r="N94" s="12">
        <v>3809.4601168800004</v>
      </c>
      <c r="O94" s="12">
        <v>3822.0892491600021</v>
      </c>
      <c r="P94" s="12">
        <v>3938.4396007199989</v>
      </c>
      <c r="Q94" s="12">
        <v>4942.9317322799998</v>
      </c>
      <c r="R94" s="12">
        <v>5639.8023575999996</v>
      </c>
      <c r="S94" s="12">
        <v>6871.0672061999994</v>
      </c>
      <c r="T94" s="12">
        <v>7101.3779665199982</v>
      </c>
      <c r="U94" s="12">
        <v>7277.7442172400015</v>
      </c>
      <c r="V94" s="12">
        <v>7027.2414302400011</v>
      </c>
      <c r="W94" s="12">
        <v>6230.7827024399994</v>
      </c>
    </row>
    <row r="96" spans="1:23" x14ac:dyDescent="0.25">
      <c r="A96" s="4" t="s">
        <v>114</v>
      </c>
      <c r="B96" s="5">
        <f>SUM(B97,B131,B136,B137,B138,B139)</f>
        <v>384.50747096197625</v>
      </c>
      <c r="C96" s="5">
        <f t="shared" ref="C96:W96" si="28">SUM(C97,C131,C136,C137,C138,C139)</f>
        <v>195.72561483635002</v>
      </c>
      <c r="D96" s="5">
        <f t="shared" si="28"/>
        <v>763.19933581822875</v>
      </c>
      <c r="E96" s="5">
        <f t="shared" si="28"/>
        <v>332.73782844767754</v>
      </c>
      <c r="F96" s="5">
        <f t="shared" si="28"/>
        <v>166.99031861566391</v>
      </c>
      <c r="G96" s="5">
        <f t="shared" si="28"/>
        <v>30.212168046478091</v>
      </c>
      <c r="H96" s="5">
        <f t="shared" si="28"/>
        <v>5.5087075608841829</v>
      </c>
      <c r="I96" s="5">
        <f t="shared" si="28"/>
        <v>8.9830488332610727</v>
      </c>
      <c r="J96" s="5">
        <f t="shared" si="28"/>
        <v>-41.561181372563027</v>
      </c>
      <c r="K96" s="5">
        <f t="shared" si="28"/>
        <v>-513.0873126529558</v>
      </c>
      <c r="L96" s="5">
        <f t="shared" si="28"/>
        <v>1.0285194686141388</v>
      </c>
      <c r="M96" s="5">
        <f t="shared" si="28"/>
        <v>-3.8939127949561261</v>
      </c>
      <c r="N96" s="5">
        <f t="shared" si="28"/>
        <v>-2.3833960812768034</v>
      </c>
      <c r="O96" s="5">
        <f t="shared" si="28"/>
        <v>-7.22163555145125</v>
      </c>
      <c r="P96" s="5">
        <f t="shared" si="28"/>
        <v>-10.330207695563333</v>
      </c>
      <c r="Q96" s="5">
        <f t="shared" si="28"/>
        <v>10.059971210981672</v>
      </c>
      <c r="R96" s="5">
        <f t="shared" si="28"/>
        <v>17.063916219668215</v>
      </c>
      <c r="S96" s="5">
        <f t="shared" si="28"/>
        <v>12.98754644084145</v>
      </c>
      <c r="T96" s="5">
        <f t="shared" si="28"/>
        <v>-10.818455170667535</v>
      </c>
      <c r="U96" s="5">
        <f t="shared" si="28"/>
        <v>-1.673538279055478</v>
      </c>
      <c r="V96" s="5">
        <f t="shared" si="28"/>
        <v>-1.6872346248262282</v>
      </c>
      <c r="W96" s="5">
        <f t="shared" si="28"/>
        <v>3.4196392027814646</v>
      </c>
    </row>
    <row r="97" spans="1:23" x14ac:dyDescent="0.25">
      <c r="A97" s="13" t="s">
        <v>79</v>
      </c>
      <c r="B97" s="14">
        <f>SUM(B98,B129,B130)</f>
        <v>312.32088375999967</v>
      </c>
      <c r="C97" s="14">
        <f t="shared" ref="C97:W97" si="29">SUM(C98,C129,C130)</f>
        <v>216.88719071999995</v>
      </c>
      <c r="D97" s="14">
        <f t="shared" si="29"/>
        <v>399.82809751999991</v>
      </c>
      <c r="E97" s="14">
        <f t="shared" si="29"/>
        <v>321.2165938000004</v>
      </c>
      <c r="F97" s="14">
        <f t="shared" si="29"/>
        <v>219.52283559999978</v>
      </c>
      <c r="G97" s="14">
        <f t="shared" si="29"/>
        <v>29.328290120000183</v>
      </c>
      <c r="H97" s="14">
        <f t="shared" si="29"/>
        <v>15.312148599999817</v>
      </c>
      <c r="I97" s="14">
        <f t="shared" si="29"/>
        <v>15.186794239999847</v>
      </c>
      <c r="J97" s="14">
        <f t="shared" si="29"/>
        <v>-33.716237200000464</v>
      </c>
      <c r="K97" s="14">
        <f t="shared" si="29"/>
        <v>15.08976207999965</v>
      </c>
      <c r="L97" s="14">
        <f t="shared" si="29"/>
        <v>15.082239119999448</v>
      </c>
      <c r="M97" s="14">
        <f t="shared" si="29"/>
        <v>8.4079622399994598</v>
      </c>
      <c r="N97" s="14">
        <f t="shared" si="29"/>
        <v>-1.9024134800000749</v>
      </c>
      <c r="O97" s="14">
        <f t="shared" si="29"/>
        <v>-16.551477200000058</v>
      </c>
      <c r="P97" s="14">
        <f t="shared" si="29"/>
        <v>-16.233749600000287</v>
      </c>
      <c r="Q97" s="14">
        <f t="shared" si="29"/>
        <v>-0.14675188000027939</v>
      </c>
      <c r="R97" s="14">
        <f t="shared" si="29"/>
        <v>-2.2603087199999896</v>
      </c>
      <c r="S97" s="14">
        <f t="shared" si="29"/>
        <v>6.0010600799998963</v>
      </c>
      <c r="T97" s="14">
        <f t="shared" si="29"/>
        <v>-9.55562959999979</v>
      </c>
      <c r="U97" s="14">
        <f t="shared" si="29"/>
        <v>-12.693494360000248</v>
      </c>
      <c r="V97" s="14">
        <f t="shared" si="29"/>
        <v>-17.883362879999908</v>
      </c>
      <c r="W97" s="14">
        <f t="shared" si="29"/>
        <v>-11.858926799999956</v>
      </c>
    </row>
    <row r="98" spans="1:23" x14ac:dyDescent="0.25">
      <c r="A98" s="9" t="s">
        <v>80</v>
      </c>
      <c r="B98" s="8">
        <f>SUM(B99,B116,B122,B126)</f>
        <v>312.32088375999967</v>
      </c>
      <c r="C98" s="8">
        <f t="shared" ref="C98:W98" si="30">SUM(C99,C116,C122,C126)</f>
        <v>216.88719071999995</v>
      </c>
      <c r="D98" s="8">
        <f t="shared" si="30"/>
        <v>399.82809751999991</v>
      </c>
      <c r="E98" s="8">
        <f t="shared" si="30"/>
        <v>321.2165938000004</v>
      </c>
      <c r="F98" s="8">
        <f t="shared" si="30"/>
        <v>219.52283559999978</v>
      </c>
      <c r="G98" s="8">
        <f t="shared" si="30"/>
        <v>29.328290120000183</v>
      </c>
      <c r="H98" s="8">
        <f t="shared" si="30"/>
        <v>15.312148599999817</v>
      </c>
      <c r="I98" s="8">
        <f t="shared" si="30"/>
        <v>15.186794239999847</v>
      </c>
      <c r="J98" s="8">
        <f t="shared" si="30"/>
        <v>-33.716237200000464</v>
      </c>
      <c r="K98" s="8">
        <f t="shared" si="30"/>
        <v>15.08976207999965</v>
      </c>
      <c r="L98" s="8">
        <f t="shared" si="30"/>
        <v>15.082239119999448</v>
      </c>
      <c r="M98" s="8">
        <f t="shared" si="30"/>
        <v>8.4079622399994598</v>
      </c>
      <c r="N98" s="8">
        <f t="shared" si="30"/>
        <v>-1.9024134800000749</v>
      </c>
      <c r="O98" s="8">
        <f t="shared" si="30"/>
        <v>-16.551477200000058</v>
      </c>
      <c r="P98" s="8">
        <f t="shared" si="30"/>
        <v>-16.233749600000287</v>
      </c>
      <c r="Q98" s="8">
        <f t="shared" si="30"/>
        <v>-0.14675188000027939</v>
      </c>
      <c r="R98" s="8">
        <f t="shared" si="30"/>
        <v>-2.2603087199999896</v>
      </c>
      <c r="S98" s="8">
        <f t="shared" si="30"/>
        <v>6.0010600799998963</v>
      </c>
      <c r="T98" s="8">
        <f t="shared" si="30"/>
        <v>-9.55562959999979</v>
      </c>
      <c r="U98" s="8">
        <f t="shared" si="30"/>
        <v>-12.693494360000248</v>
      </c>
      <c r="V98" s="8">
        <f t="shared" si="30"/>
        <v>-17.883362879999908</v>
      </c>
      <c r="W98" s="8">
        <f t="shared" si="30"/>
        <v>-11.858926799999956</v>
      </c>
    </row>
    <row r="99" spans="1:23" x14ac:dyDescent="0.25">
      <c r="A99" s="15" t="s">
        <v>81</v>
      </c>
      <c r="B99" s="16">
        <f t="shared" ref="B99:W99" si="31">(B6+B10)-B52</f>
        <v>62.436607959999719</v>
      </c>
      <c r="C99" s="16">
        <f t="shared" si="31"/>
        <v>3.1060214399999495</v>
      </c>
      <c r="D99" s="16">
        <f t="shared" si="31"/>
        <v>59.590545439999914</v>
      </c>
      <c r="E99" s="16">
        <f t="shared" si="31"/>
        <v>64.03687736000029</v>
      </c>
      <c r="F99" s="16">
        <f t="shared" si="31"/>
        <v>64.184140479999769</v>
      </c>
      <c r="G99" s="16">
        <f t="shared" si="31"/>
        <v>8.8000001596810762E-6</v>
      </c>
      <c r="H99" s="16">
        <f t="shared" si="31"/>
        <v>1.6711999978724634E-4</v>
      </c>
      <c r="I99" s="16">
        <f t="shared" si="31"/>
        <v>1.6279999726975802E-5</v>
      </c>
      <c r="J99" s="16">
        <f t="shared" si="31"/>
        <v>1.0519999955249659E-4</v>
      </c>
      <c r="K99" s="16">
        <f t="shared" si="31"/>
        <v>-3.1492537600004198</v>
      </c>
      <c r="L99" s="16">
        <f t="shared" si="31"/>
        <v>-1.6024000046854781E-4</v>
      </c>
      <c r="M99" s="16">
        <f t="shared" si="31"/>
        <v>4.9879999551194487E-5</v>
      </c>
      <c r="N99" s="16">
        <f t="shared" si="31"/>
        <v>2.6131999993594945E-4</v>
      </c>
      <c r="O99" s="16">
        <f t="shared" si="31"/>
        <v>-14.550905080000121</v>
      </c>
      <c r="P99" s="16">
        <f t="shared" si="31"/>
        <v>-17.399304000000257</v>
      </c>
      <c r="Q99" s="16">
        <f t="shared" si="31"/>
        <v>3.5023999976147024E-4</v>
      </c>
      <c r="R99" s="16">
        <f t="shared" si="31"/>
        <v>4.5971999998073443E-4</v>
      </c>
      <c r="S99" s="16">
        <f t="shared" si="31"/>
        <v>8.2665479199999936</v>
      </c>
      <c r="T99" s="16">
        <f t="shared" si="31"/>
        <v>-16.472188719999963</v>
      </c>
      <c r="U99" s="16">
        <f t="shared" si="31"/>
        <v>-24.148411640000177</v>
      </c>
      <c r="V99" s="16">
        <f t="shared" si="31"/>
        <v>-42.374348919999989</v>
      </c>
      <c r="W99" s="16">
        <f t="shared" si="31"/>
        <v>-37.992407800000024</v>
      </c>
    </row>
    <row r="100" spans="1:23" x14ac:dyDescent="0.25">
      <c r="A100" s="19" t="s">
        <v>77</v>
      </c>
      <c r="B100" s="16">
        <f>SUM(B101:B103)</f>
        <v>62.436607959999719</v>
      </c>
      <c r="C100" s="16">
        <f t="shared" ref="C100:W100" si="32">SUM(C101:C103)</f>
        <v>3.1060214399999495</v>
      </c>
      <c r="D100" s="16">
        <f t="shared" si="32"/>
        <v>59.590545439999914</v>
      </c>
      <c r="E100" s="16">
        <f t="shared" si="32"/>
        <v>64.03687736000029</v>
      </c>
      <c r="F100" s="16">
        <f t="shared" si="32"/>
        <v>64.184140479999769</v>
      </c>
      <c r="G100" s="16">
        <f t="shared" si="32"/>
        <v>8.6779280064242556E-6</v>
      </c>
      <c r="H100" s="16">
        <f t="shared" si="32"/>
        <v>1.6459006775213617E-4</v>
      </c>
      <c r="I100" s="16">
        <f t="shared" si="32"/>
        <v>1.5989512803116399E-5</v>
      </c>
      <c r="J100" s="16">
        <f t="shared" si="32"/>
        <v>1.0328306636045549E-4</v>
      </c>
      <c r="K100" s="16">
        <f t="shared" si="32"/>
        <v>-3.1082201788230823</v>
      </c>
      <c r="L100" s="16">
        <f t="shared" si="32"/>
        <v>-1.5763637226099615E-4</v>
      </c>
      <c r="M100" s="16">
        <f t="shared" si="32"/>
        <v>4.9483776187565827E-5</v>
      </c>
      <c r="N100" s="16">
        <f t="shared" si="32"/>
        <v>2.5777724159808517E-4</v>
      </c>
      <c r="O100" s="16">
        <f t="shared" si="32"/>
        <v>-14.095276662224142</v>
      </c>
      <c r="P100" s="16">
        <f t="shared" si="32"/>
        <v>-16.749745433523401</v>
      </c>
      <c r="Q100" s="16">
        <f t="shared" si="32"/>
        <v>3.2725752778010127E-4</v>
      </c>
      <c r="R100" s="16">
        <f t="shared" si="32"/>
        <v>4.1538578005908427E-4</v>
      </c>
      <c r="S100" s="16">
        <f t="shared" si="32"/>
        <v>7.6867497817857595</v>
      </c>
      <c r="T100" s="16">
        <f t="shared" si="32"/>
        <v>-15.304337943240311</v>
      </c>
      <c r="U100" s="16">
        <f t="shared" si="32"/>
        <v>-22.293211894477075</v>
      </c>
      <c r="V100" s="16">
        <f t="shared" si="32"/>
        <v>-38.568274301795135</v>
      </c>
      <c r="W100" s="16">
        <f t="shared" si="32"/>
        <v>-34.241872435538795</v>
      </c>
    </row>
    <row r="101" spans="1:23" x14ac:dyDescent="0.25">
      <c r="A101" s="20" t="s">
        <v>43</v>
      </c>
      <c r="B101" s="8">
        <f>B99-SUM(B102:B104)</f>
        <v>62.436607959999719</v>
      </c>
      <c r="C101" s="8">
        <f t="shared" ref="C101:W101" si="33">C99-SUM(C102:C104)</f>
        <v>3.1060214399999495</v>
      </c>
      <c r="D101" s="8">
        <f t="shared" si="33"/>
        <v>59.590545439999914</v>
      </c>
      <c r="E101" s="8">
        <f t="shared" si="33"/>
        <v>64.03687736000029</v>
      </c>
      <c r="F101" s="8">
        <f t="shared" si="33"/>
        <v>64.184140479999769</v>
      </c>
      <c r="G101" s="8">
        <f t="shared" si="33"/>
        <v>8.6779280064242556E-6</v>
      </c>
      <c r="H101" s="8">
        <f t="shared" si="33"/>
        <v>1.6459006775213617E-4</v>
      </c>
      <c r="I101" s="8">
        <f t="shared" si="33"/>
        <v>1.5989512803116399E-5</v>
      </c>
      <c r="J101" s="8">
        <f t="shared" si="33"/>
        <v>1.0328306636045549E-4</v>
      </c>
      <c r="K101" s="8">
        <f t="shared" si="33"/>
        <v>-3.1082201788230823</v>
      </c>
      <c r="L101" s="8">
        <f t="shared" si="33"/>
        <v>-1.5763637226099615E-4</v>
      </c>
      <c r="M101" s="8">
        <f t="shared" si="33"/>
        <v>4.9483776187565827E-5</v>
      </c>
      <c r="N101" s="8">
        <f t="shared" si="33"/>
        <v>2.5777724159808517E-4</v>
      </c>
      <c r="O101" s="8">
        <f t="shared" si="33"/>
        <v>-14.095276662224142</v>
      </c>
      <c r="P101" s="8">
        <f t="shared" si="33"/>
        <v>-16.749745433523401</v>
      </c>
      <c r="Q101" s="8">
        <f t="shared" si="33"/>
        <v>3.2725752778010127E-4</v>
      </c>
      <c r="R101" s="8">
        <f t="shared" si="33"/>
        <v>4.1538578005908427E-4</v>
      </c>
      <c r="S101" s="8">
        <f t="shared" si="33"/>
        <v>7.6867497817857595</v>
      </c>
      <c r="T101" s="8">
        <f t="shared" si="33"/>
        <v>-15.304337943240311</v>
      </c>
      <c r="U101" s="8">
        <f t="shared" si="33"/>
        <v>-22.293211894477075</v>
      </c>
      <c r="V101" s="8">
        <f t="shared" si="33"/>
        <v>-38.568274301795135</v>
      </c>
      <c r="W101" s="8">
        <f t="shared" si="33"/>
        <v>-34.241872435538795</v>
      </c>
    </row>
    <row r="102" spans="1:23" x14ac:dyDescent="0.25">
      <c r="A102" s="20" t="s">
        <v>44</v>
      </c>
      <c r="B102" s="8">
        <f t="shared" ref="B102:B103" si="34">IF(B55=0,0,B55/B$52*B$99)</f>
        <v>0</v>
      </c>
      <c r="C102" s="8">
        <f t="shared" ref="C102:W102" si="35">IF(C55=0,0,C55/C$52*C$99)</f>
        <v>0</v>
      </c>
      <c r="D102" s="8">
        <f t="shared" si="35"/>
        <v>0</v>
      </c>
      <c r="E102" s="8">
        <f t="shared" si="35"/>
        <v>0</v>
      </c>
      <c r="F102" s="8">
        <f t="shared" si="35"/>
        <v>0</v>
      </c>
      <c r="G102" s="8">
        <f t="shared" si="35"/>
        <v>0</v>
      </c>
      <c r="H102" s="8">
        <f t="shared" si="35"/>
        <v>0</v>
      </c>
      <c r="I102" s="8">
        <f t="shared" si="35"/>
        <v>0</v>
      </c>
      <c r="J102" s="8">
        <f t="shared" si="35"/>
        <v>0</v>
      </c>
      <c r="K102" s="8">
        <f t="shared" si="35"/>
        <v>0</v>
      </c>
      <c r="L102" s="8">
        <f t="shared" si="35"/>
        <v>0</v>
      </c>
      <c r="M102" s="8">
        <f t="shared" si="35"/>
        <v>0</v>
      </c>
      <c r="N102" s="8">
        <f t="shared" si="35"/>
        <v>0</v>
      </c>
      <c r="O102" s="8">
        <f t="shared" si="35"/>
        <v>0</v>
      </c>
      <c r="P102" s="8">
        <f t="shared" si="35"/>
        <v>0</v>
      </c>
      <c r="Q102" s="8">
        <f t="shared" si="35"/>
        <v>0</v>
      </c>
      <c r="R102" s="8">
        <f t="shared" si="35"/>
        <v>0</v>
      </c>
      <c r="S102" s="8">
        <f t="shared" si="35"/>
        <v>0</v>
      </c>
      <c r="T102" s="8">
        <f t="shared" si="35"/>
        <v>0</v>
      </c>
      <c r="U102" s="8">
        <f t="shared" si="35"/>
        <v>0</v>
      </c>
      <c r="V102" s="8">
        <f t="shared" si="35"/>
        <v>0</v>
      </c>
      <c r="W102" s="8">
        <f t="shared" si="35"/>
        <v>0</v>
      </c>
    </row>
    <row r="103" spans="1:23" x14ac:dyDescent="0.25">
      <c r="A103" s="20" t="s">
        <v>78</v>
      </c>
      <c r="B103" s="8">
        <f t="shared" si="34"/>
        <v>0</v>
      </c>
      <c r="C103" s="8">
        <f t="shared" ref="C103:W103" si="36">IF(C56=0,0,C56/C$52*C$99)</f>
        <v>0</v>
      </c>
      <c r="D103" s="8">
        <f t="shared" si="36"/>
        <v>0</v>
      </c>
      <c r="E103" s="8">
        <f t="shared" si="36"/>
        <v>0</v>
      </c>
      <c r="F103" s="8">
        <f t="shared" si="36"/>
        <v>0</v>
      </c>
      <c r="G103" s="8">
        <f t="shared" si="36"/>
        <v>0</v>
      </c>
      <c r="H103" s="8">
        <f t="shared" si="36"/>
        <v>0</v>
      </c>
      <c r="I103" s="8">
        <f t="shared" si="36"/>
        <v>0</v>
      </c>
      <c r="J103" s="8">
        <f t="shared" si="36"/>
        <v>0</v>
      </c>
      <c r="K103" s="8">
        <f t="shared" si="36"/>
        <v>0</v>
      </c>
      <c r="L103" s="8">
        <f t="shared" si="36"/>
        <v>0</v>
      </c>
      <c r="M103" s="8">
        <f t="shared" si="36"/>
        <v>0</v>
      </c>
      <c r="N103" s="8">
        <f t="shared" si="36"/>
        <v>0</v>
      </c>
      <c r="O103" s="8">
        <f t="shared" si="36"/>
        <v>0</v>
      </c>
      <c r="P103" s="8">
        <f t="shared" si="36"/>
        <v>0</v>
      </c>
      <c r="Q103" s="8">
        <f t="shared" si="36"/>
        <v>0</v>
      </c>
      <c r="R103" s="8">
        <f t="shared" si="36"/>
        <v>0</v>
      </c>
      <c r="S103" s="8">
        <f t="shared" si="36"/>
        <v>0</v>
      </c>
      <c r="T103" s="8">
        <f t="shared" si="36"/>
        <v>0</v>
      </c>
      <c r="U103" s="8">
        <f t="shared" si="36"/>
        <v>0</v>
      </c>
      <c r="V103" s="8">
        <f t="shared" si="36"/>
        <v>0</v>
      </c>
      <c r="W103" s="8">
        <f t="shared" si="36"/>
        <v>0</v>
      </c>
    </row>
    <row r="104" spans="1:23" x14ac:dyDescent="0.25">
      <c r="A104" s="19" t="s">
        <v>45</v>
      </c>
      <c r="B104" s="16">
        <f>SUM(B105:B115)</f>
        <v>0</v>
      </c>
      <c r="C104" s="16">
        <f t="shared" ref="C104:W104" si="37">SUM(C105:C115)</f>
        <v>0</v>
      </c>
      <c r="D104" s="16">
        <f t="shared" si="37"/>
        <v>0</v>
      </c>
      <c r="E104" s="16">
        <f t="shared" si="37"/>
        <v>0</v>
      </c>
      <c r="F104" s="16">
        <f t="shared" si="37"/>
        <v>0</v>
      </c>
      <c r="G104" s="16">
        <f t="shared" si="37"/>
        <v>1.2207215325682035E-7</v>
      </c>
      <c r="H104" s="16">
        <f t="shared" si="37"/>
        <v>2.5299320351101795E-6</v>
      </c>
      <c r="I104" s="16">
        <f t="shared" si="37"/>
        <v>2.904869238594017E-7</v>
      </c>
      <c r="J104" s="16">
        <f t="shared" si="37"/>
        <v>1.9169331920411009E-6</v>
      </c>
      <c r="K104" s="16">
        <f t="shared" si="37"/>
        <v>-4.1033581177337491E-2</v>
      </c>
      <c r="L104" s="16">
        <f t="shared" si="37"/>
        <v>-2.6036282075516496E-6</v>
      </c>
      <c r="M104" s="16">
        <f t="shared" si="37"/>
        <v>3.9622336362865796E-7</v>
      </c>
      <c r="N104" s="16">
        <f t="shared" si="37"/>
        <v>3.5427583378642795E-6</v>
      </c>
      <c r="O104" s="16">
        <f t="shared" si="37"/>
        <v>-0.45562841777597884</v>
      </c>
      <c r="P104" s="16">
        <f t="shared" si="37"/>
        <v>-0.64955856647685417</v>
      </c>
      <c r="Q104" s="16">
        <f t="shared" si="37"/>
        <v>2.2982471981368984E-5</v>
      </c>
      <c r="R104" s="16">
        <f t="shared" si="37"/>
        <v>4.4334219921650152E-5</v>
      </c>
      <c r="S104" s="16">
        <f t="shared" si="37"/>
        <v>0.57979813821423443</v>
      </c>
      <c r="T104" s="16">
        <f t="shared" si="37"/>
        <v>-1.1678507767596522</v>
      </c>
      <c r="U104" s="16">
        <f t="shared" si="37"/>
        <v>-1.8551997455231009</v>
      </c>
      <c r="V104" s="16">
        <f t="shared" si="37"/>
        <v>-3.8060746182048502</v>
      </c>
      <c r="W104" s="16">
        <f t="shared" si="37"/>
        <v>-3.7505353644612303</v>
      </c>
    </row>
    <row r="105" spans="1:23" x14ac:dyDescent="0.25">
      <c r="A105" s="20" t="s">
        <v>46</v>
      </c>
      <c r="B105" s="8">
        <f>IF(B58=0,0,B58/B$52*B$99)</f>
        <v>0</v>
      </c>
      <c r="C105" s="8">
        <f t="shared" ref="C105:W105" si="38">IF(C58=0,0,C58/C$52*C$99)</f>
        <v>0</v>
      </c>
      <c r="D105" s="8">
        <f t="shared" si="38"/>
        <v>0</v>
      </c>
      <c r="E105" s="8">
        <f t="shared" si="38"/>
        <v>0</v>
      </c>
      <c r="F105" s="8">
        <f t="shared" si="38"/>
        <v>0</v>
      </c>
      <c r="G105" s="8">
        <f t="shared" si="38"/>
        <v>0</v>
      </c>
      <c r="H105" s="8">
        <f t="shared" si="38"/>
        <v>0</v>
      </c>
      <c r="I105" s="8">
        <f t="shared" si="38"/>
        <v>0</v>
      </c>
      <c r="J105" s="8">
        <f t="shared" si="38"/>
        <v>0</v>
      </c>
      <c r="K105" s="8">
        <f t="shared" si="38"/>
        <v>0</v>
      </c>
      <c r="L105" s="8">
        <f t="shared" si="38"/>
        <v>0</v>
      </c>
      <c r="M105" s="8">
        <f t="shared" si="38"/>
        <v>0</v>
      </c>
      <c r="N105" s="8">
        <f t="shared" si="38"/>
        <v>0</v>
      </c>
      <c r="O105" s="8">
        <f t="shared" si="38"/>
        <v>0</v>
      </c>
      <c r="P105" s="8">
        <f t="shared" si="38"/>
        <v>0</v>
      </c>
      <c r="Q105" s="8">
        <f t="shared" si="38"/>
        <v>0</v>
      </c>
      <c r="R105" s="8">
        <f t="shared" si="38"/>
        <v>0</v>
      </c>
      <c r="S105" s="8">
        <f t="shared" si="38"/>
        <v>0</v>
      </c>
      <c r="T105" s="8">
        <f t="shared" si="38"/>
        <v>0</v>
      </c>
      <c r="U105" s="8">
        <f t="shared" si="38"/>
        <v>0</v>
      </c>
      <c r="V105" s="8">
        <f t="shared" si="38"/>
        <v>0</v>
      </c>
      <c r="W105" s="8">
        <f t="shared" si="38"/>
        <v>0</v>
      </c>
    </row>
    <row r="106" spans="1:23" x14ac:dyDescent="0.25">
      <c r="A106" s="20" t="s">
        <v>47</v>
      </c>
      <c r="B106" s="8">
        <f t="shared" ref="B106:B115" si="39">IF(B59=0,0,B59/B$52*B$99)</f>
        <v>0</v>
      </c>
      <c r="C106" s="8">
        <f t="shared" ref="C106:W106" si="40">IF(C59=0,0,C59/C$52*C$99)</f>
        <v>0</v>
      </c>
      <c r="D106" s="8">
        <f t="shared" si="40"/>
        <v>0</v>
      </c>
      <c r="E106" s="8">
        <f t="shared" si="40"/>
        <v>0</v>
      </c>
      <c r="F106" s="8">
        <f t="shared" si="40"/>
        <v>0</v>
      </c>
      <c r="G106" s="8">
        <f t="shared" si="40"/>
        <v>0</v>
      </c>
      <c r="H106" s="8">
        <f t="shared" si="40"/>
        <v>0</v>
      </c>
      <c r="I106" s="8">
        <f t="shared" si="40"/>
        <v>0</v>
      </c>
      <c r="J106" s="8">
        <f t="shared" si="40"/>
        <v>0</v>
      </c>
      <c r="K106" s="8">
        <f t="shared" si="40"/>
        <v>0</v>
      </c>
      <c r="L106" s="8">
        <f t="shared" si="40"/>
        <v>0</v>
      </c>
      <c r="M106" s="8">
        <f t="shared" si="40"/>
        <v>0</v>
      </c>
      <c r="N106" s="8">
        <f t="shared" si="40"/>
        <v>0</v>
      </c>
      <c r="O106" s="8">
        <f t="shared" si="40"/>
        <v>0</v>
      </c>
      <c r="P106" s="8">
        <f t="shared" si="40"/>
        <v>0</v>
      </c>
      <c r="Q106" s="8">
        <f t="shared" si="40"/>
        <v>0</v>
      </c>
      <c r="R106" s="8">
        <f t="shared" si="40"/>
        <v>0</v>
      </c>
      <c r="S106" s="8">
        <f t="shared" si="40"/>
        <v>0</v>
      </c>
      <c r="T106" s="8">
        <f t="shared" si="40"/>
        <v>0</v>
      </c>
      <c r="U106" s="8">
        <f t="shared" si="40"/>
        <v>0</v>
      </c>
      <c r="V106" s="8">
        <f t="shared" si="40"/>
        <v>0</v>
      </c>
      <c r="W106" s="8">
        <f t="shared" si="40"/>
        <v>0</v>
      </c>
    </row>
    <row r="107" spans="1:23" x14ac:dyDescent="0.25">
      <c r="A107" s="20" t="s">
        <v>48</v>
      </c>
      <c r="B107" s="8">
        <f t="shared" si="39"/>
        <v>0</v>
      </c>
      <c r="C107" s="8">
        <f t="shared" ref="C107:W107" si="41">IF(C60=0,0,C60/C$52*C$99)</f>
        <v>0</v>
      </c>
      <c r="D107" s="8">
        <f t="shared" si="41"/>
        <v>0</v>
      </c>
      <c r="E107" s="8">
        <f t="shared" si="41"/>
        <v>0</v>
      </c>
      <c r="F107" s="8">
        <f t="shared" si="41"/>
        <v>0</v>
      </c>
      <c r="G107" s="8">
        <f t="shared" si="41"/>
        <v>0</v>
      </c>
      <c r="H107" s="8">
        <f t="shared" si="41"/>
        <v>0</v>
      </c>
      <c r="I107" s="8">
        <f t="shared" si="41"/>
        <v>0</v>
      </c>
      <c r="J107" s="8">
        <f t="shared" si="41"/>
        <v>0</v>
      </c>
      <c r="K107" s="8">
        <f t="shared" si="41"/>
        <v>0</v>
      </c>
      <c r="L107" s="8">
        <f t="shared" si="41"/>
        <v>0</v>
      </c>
      <c r="M107" s="8">
        <f t="shared" si="41"/>
        <v>0</v>
      </c>
      <c r="N107" s="8">
        <f t="shared" si="41"/>
        <v>0</v>
      </c>
      <c r="O107" s="8">
        <f t="shared" si="41"/>
        <v>0</v>
      </c>
      <c r="P107" s="8">
        <f t="shared" si="41"/>
        <v>0</v>
      </c>
      <c r="Q107" s="8">
        <f t="shared" si="41"/>
        <v>0</v>
      </c>
      <c r="R107" s="8">
        <f t="shared" si="41"/>
        <v>0</v>
      </c>
      <c r="S107" s="8">
        <f t="shared" si="41"/>
        <v>0</v>
      </c>
      <c r="T107" s="8">
        <f t="shared" si="41"/>
        <v>-0.19993658344673204</v>
      </c>
      <c r="U107" s="8">
        <f t="shared" si="41"/>
        <v>-0.21574604327240426</v>
      </c>
      <c r="V107" s="8">
        <f t="shared" si="41"/>
        <v>-0.36262804272071614</v>
      </c>
      <c r="W107" s="8">
        <f t="shared" si="41"/>
        <v>-0.3026767125147159</v>
      </c>
    </row>
    <row r="108" spans="1:23" x14ac:dyDescent="0.25">
      <c r="A108" s="20" t="s">
        <v>50</v>
      </c>
      <c r="B108" s="8">
        <f t="shared" si="39"/>
        <v>0</v>
      </c>
      <c r="C108" s="8">
        <f t="shared" ref="C108:W108" si="42">IF(C61=0,0,C61/C$52*C$99)</f>
        <v>0</v>
      </c>
      <c r="D108" s="8">
        <f t="shared" si="42"/>
        <v>0</v>
      </c>
      <c r="E108" s="8">
        <f t="shared" si="42"/>
        <v>0</v>
      </c>
      <c r="F108" s="8">
        <f t="shared" si="42"/>
        <v>0</v>
      </c>
      <c r="G108" s="8">
        <f t="shared" si="42"/>
        <v>0</v>
      </c>
      <c r="H108" s="8">
        <f t="shared" si="42"/>
        <v>0</v>
      </c>
      <c r="I108" s="8">
        <f t="shared" si="42"/>
        <v>0</v>
      </c>
      <c r="J108" s="8">
        <f t="shared" si="42"/>
        <v>0</v>
      </c>
      <c r="K108" s="8">
        <f t="shared" si="42"/>
        <v>0</v>
      </c>
      <c r="L108" s="8">
        <f t="shared" si="42"/>
        <v>0</v>
      </c>
      <c r="M108" s="8">
        <f t="shared" si="42"/>
        <v>0</v>
      </c>
      <c r="N108" s="8">
        <f t="shared" si="42"/>
        <v>0</v>
      </c>
      <c r="O108" s="8">
        <f t="shared" si="42"/>
        <v>0</v>
      </c>
      <c r="P108" s="8">
        <f t="shared" si="42"/>
        <v>0</v>
      </c>
      <c r="Q108" s="8">
        <f t="shared" si="42"/>
        <v>0</v>
      </c>
      <c r="R108" s="8">
        <f t="shared" si="42"/>
        <v>0</v>
      </c>
      <c r="S108" s="8">
        <f t="shared" si="42"/>
        <v>0</v>
      </c>
      <c r="T108" s="8">
        <f t="shared" si="42"/>
        <v>-2.0896384341582242E-4</v>
      </c>
      <c r="U108" s="8">
        <f t="shared" si="42"/>
        <v>-9.4588821413469878E-4</v>
      </c>
      <c r="V108" s="8">
        <f t="shared" si="42"/>
        <v>-7.5182787407424966E-4</v>
      </c>
      <c r="W108" s="8">
        <f t="shared" si="42"/>
        <v>-8.4468865295467342E-4</v>
      </c>
    </row>
    <row r="109" spans="1:23" x14ac:dyDescent="0.25">
      <c r="A109" s="20" t="s">
        <v>51</v>
      </c>
      <c r="B109" s="8">
        <f t="shared" si="39"/>
        <v>0</v>
      </c>
      <c r="C109" s="8">
        <f t="shared" ref="C109:W109" si="43">IF(C62=0,0,C62/C$52*C$99)</f>
        <v>0</v>
      </c>
      <c r="D109" s="8">
        <f t="shared" si="43"/>
        <v>0</v>
      </c>
      <c r="E109" s="8">
        <f t="shared" si="43"/>
        <v>0</v>
      </c>
      <c r="F109" s="8">
        <f t="shared" si="43"/>
        <v>0</v>
      </c>
      <c r="G109" s="8">
        <f t="shared" si="43"/>
        <v>0</v>
      </c>
      <c r="H109" s="8">
        <f t="shared" si="43"/>
        <v>0</v>
      </c>
      <c r="I109" s="8">
        <f t="shared" si="43"/>
        <v>0</v>
      </c>
      <c r="J109" s="8">
        <f t="shared" si="43"/>
        <v>0</v>
      </c>
      <c r="K109" s="8">
        <f t="shared" si="43"/>
        <v>0</v>
      </c>
      <c r="L109" s="8">
        <f t="shared" si="43"/>
        <v>0</v>
      </c>
      <c r="M109" s="8">
        <f t="shared" si="43"/>
        <v>0</v>
      </c>
      <c r="N109" s="8">
        <f t="shared" si="43"/>
        <v>0</v>
      </c>
      <c r="O109" s="8">
        <f t="shared" si="43"/>
        <v>0</v>
      </c>
      <c r="P109" s="8">
        <f t="shared" si="43"/>
        <v>0</v>
      </c>
      <c r="Q109" s="8">
        <f t="shared" si="43"/>
        <v>0</v>
      </c>
      <c r="R109" s="8">
        <f t="shared" si="43"/>
        <v>0</v>
      </c>
      <c r="S109" s="8">
        <f t="shared" si="43"/>
        <v>0</v>
      </c>
      <c r="T109" s="8">
        <f t="shared" si="43"/>
        <v>-0.29636758479852565</v>
      </c>
      <c r="U109" s="8">
        <f t="shared" si="43"/>
        <v>-0.34346697566472312</v>
      </c>
      <c r="V109" s="8">
        <f t="shared" si="43"/>
        <v>-0.54416293677062011</v>
      </c>
      <c r="W109" s="8">
        <f t="shared" si="43"/>
        <v>-0.50956734351973076</v>
      </c>
    </row>
    <row r="110" spans="1:23" x14ac:dyDescent="0.25">
      <c r="A110" s="20" t="s">
        <v>49</v>
      </c>
      <c r="B110" s="8">
        <f t="shared" si="39"/>
        <v>0</v>
      </c>
      <c r="C110" s="8">
        <f t="shared" ref="C110:W110" si="44">IF(C63=0,0,C63/C$52*C$99)</f>
        <v>0</v>
      </c>
      <c r="D110" s="8">
        <f t="shared" si="44"/>
        <v>0</v>
      </c>
      <c r="E110" s="8">
        <f t="shared" si="44"/>
        <v>0</v>
      </c>
      <c r="F110" s="8">
        <f t="shared" si="44"/>
        <v>0</v>
      </c>
      <c r="G110" s="8">
        <f t="shared" si="44"/>
        <v>0</v>
      </c>
      <c r="H110" s="8">
        <f t="shared" si="44"/>
        <v>0</v>
      </c>
      <c r="I110" s="8">
        <f t="shared" si="44"/>
        <v>0</v>
      </c>
      <c r="J110" s="8">
        <f t="shared" si="44"/>
        <v>0</v>
      </c>
      <c r="K110" s="8">
        <f t="shared" si="44"/>
        <v>0</v>
      </c>
      <c r="L110" s="8">
        <f t="shared" si="44"/>
        <v>0</v>
      </c>
      <c r="M110" s="8">
        <f t="shared" si="44"/>
        <v>0</v>
      </c>
      <c r="N110" s="8">
        <f t="shared" si="44"/>
        <v>0</v>
      </c>
      <c r="O110" s="8">
        <f t="shared" si="44"/>
        <v>0</v>
      </c>
      <c r="P110" s="8">
        <f t="shared" si="44"/>
        <v>0</v>
      </c>
      <c r="Q110" s="8">
        <f t="shared" si="44"/>
        <v>0</v>
      </c>
      <c r="R110" s="8">
        <f t="shared" si="44"/>
        <v>0</v>
      </c>
      <c r="S110" s="8">
        <f t="shared" si="44"/>
        <v>0</v>
      </c>
      <c r="T110" s="8">
        <f t="shared" si="44"/>
        <v>0</v>
      </c>
      <c r="U110" s="8">
        <f t="shared" si="44"/>
        <v>0</v>
      </c>
      <c r="V110" s="8">
        <f t="shared" si="44"/>
        <v>0</v>
      </c>
      <c r="W110" s="8">
        <f t="shared" si="44"/>
        <v>0</v>
      </c>
    </row>
    <row r="111" spans="1:23" x14ac:dyDescent="0.25">
      <c r="A111" s="20" t="s">
        <v>52</v>
      </c>
      <c r="B111" s="8">
        <f t="shared" si="39"/>
        <v>0</v>
      </c>
      <c r="C111" s="8">
        <f t="shared" ref="C111:W111" si="45">IF(C64=0,0,C64/C$52*C$99)</f>
        <v>0</v>
      </c>
      <c r="D111" s="8">
        <f t="shared" si="45"/>
        <v>0</v>
      </c>
      <c r="E111" s="8">
        <f t="shared" si="45"/>
        <v>0</v>
      </c>
      <c r="F111" s="8">
        <f t="shared" si="45"/>
        <v>0</v>
      </c>
      <c r="G111" s="8">
        <f t="shared" si="45"/>
        <v>0</v>
      </c>
      <c r="H111" s="8">
        <f t="shared" si="45"/>
        <v>0</v>
      </c>
      <c r="I111" s="8">
        <f t="shared" si="45"/>
        <v>0</v>
      </c>
      <c r="J111" s="8">
        <f t="shared" si="45"/>
        <v>0</v>
      </c>
      <c r="K111" s="8">
        <f t="shared" si="45"/>
        <v>0</v>
      </c>
      <c r="L111" s="8">
        <f t="shared" si="45"/>
        <v>0</v>
      </c>
      <c r="M111" s="8">
        <f t="shared" si="45"/>
        <v>0</v>
      </c>
      <c r="N111" s="8">
        <f t="shared" si="45"/>
        <v>0</v>
      </c>
      <c r="O111" s="8">
        <f t="shared" si="45"/>
        <v>0</v>
      </c>
      <c r="P111" s="8">
        <f t="shared" si="45"/>
        <v>0</v>
      </c>
      <c r="Q111" s="8">
        <f t="shared" si="45"/>
        <v>0</v>
      </c>
      <c r="R111" s="8">
        <f t="shared" si="45"/>
        <v>0</v>
      </c>
      <c r="S111" s="8">
        <f t="shared" si="45"/>
        <v>0</v>
      </c>
      <c r="T111" s="8">
        <f t="shared" si="45"/>
        <v>-1.2851480038536452E-4</v>
      </c>
      <c r="U111" s="8">
        <f t="shared" si="45"/>
        <v>-1.759856886684344E-4</v>
      </c>
      <c r="V111" s="8">
        <f t="shared" si="45"/>
        <v>-4.214023981540781E-4</v>
      </c>
      <c r="W111" s="8">
        <f t="shared" si="45"/>
        <v>-3.9454268315396737E-4</v>
      </c>
    </row>
    <row r="112" spans="1:23" x14ac:dyDescent="0.25">
      <c r="A112" s="20" t="s">
        <v>53</v>
      </c>
      <c r="B112" s="8">
        <f t="shared" si="39"/>
        <v>0</v>
      </c>
      <c r="C112" s="8">
        <f t="shared" ref="C112:W112" si="46">IF(C65=0,0,C65/C$52*C$99)</f>
        <v>0</v>
      </c>
      <c r="D112" s="8">
        <f t="shared" si="46"/>
        <v>0</v>
      </c>
      <c r="E112" s="8">
        <f t="shared" si="46"/>
        <v>0</v>
      </c>
      <c r="F112" s="8">
        <f t="shared" si="46"/>
        <v>0</v>
      </c>
      <c r="G112" s="8">
        <f t="shared" si="46"/>
        <v>0</v>
      </c>
      <c r="H112" s="8">
        <f t="shared" si="46"/>
        <v>0</v>
      </c>
      <c r="I112" s="8">
        <f t="shared" si="46"/>
        <v>0</v>
      </c>
      <c r="J112" s="8">
        <f t="shared" si="46"/>
        <v>0</v>
      </c>
      <c r="K112" s="8">
        <f t="shared" si="46"/>
        <v>0</v>
      </c>
      <c r="L112" s="8">
        <f t="shared" si="46"/>
        <v>0</v>
      </c>
      <c r="M112" s="8">
        <f t="shared" si="46"/>
        <v>0</v>
      </c>
      <c r="N112" s="8">
        <f t="shared" si="46"/>
        <v>0</v>
      </c>
      <c r="O112" s="8">
        <f t="shared" si="46"/>
        <v>0</v>
      </c>
      <c r="P112" s="8">
        <f t="shared" si="46"/>
        <v>0</v>
      </c>
      <c r="Q112" s="8">
        <f t="shared" si="46"/>
        <v>0</v>
      </c>
      <c r="R112" s="8">
        <f t="shared" si="46"/>
        <v>0</v>
      </c>
      <c r="S112" s="8">
        <f t="shared" si="46"/>
        <v>0</v>
      </c>
      <c r="T112" s="8">
        <f t="shared" si="46"/>
        <v>-2.7407398779782269E-2</v>
      </c>
      <c r="U112" s="8">
        <f t="shared" si="46"/>
        <v>-4.2110727896920087E-2</v>
      </c>
      <c r="V112" s="8">
        <f t="shared" si="46"/>
        <v>-8.4894979700900708E-2</v>
      </c>
      <c r="W112" s="8">
        <f t="shared" si="46"/>
        <v>-8.3321034236639932E-2</v>
      </c>
    </row>
    <row r="113" spans="1:23" x14ac:dyDescent="0.25">
      <c r="A113" s="20" t="s">
        <v>54</v>
      </c>
      <c r="B113" s="8">
        <f t="shared" si="39"/>
        <v>0</v>
      </c>
      <c r="C113" s="8">
        <f t="shared" ref="C113:W113" si="47">IF(C66=0,0,C66/C$52*C$99)</f>
        <v>0</v>
      </c>
      <c r="D113" s="8">
        <f t="shared" si="47"/>
        <v>0</v>
      </c>
      <c r="E113" s="8">
        <f t="shared" si="47"/>
        <v>0</v>
      </c>
      <c r="F113" s="8">
        <f t="shared" si="47"/>
        <v>0</v>
      </c>
      <c r="G113" s="8">
        <f t="shared" si="47"/>
        <v>0</v>
      </c>
      <c r="H113" s="8">
        <f t="shared" si="47"/>
        <v>0</v>
      </c>
      <c r="I113" s="8">
        <f t="shared" si="47"/>
        <v>0</v>
      </c>
      <c r="J113" s="8">
        <f t="shared" si="47"/>
        <v>0</v>
      </c>
      <c r="K113" s="8">
        <f t="shared" si="47"/>
        <v>0</v>
      </c>
      <c r="L113" s="8">
        <f t="shared" si="47"/>
        <v>0</v>
      </c>
      <c r="M113" s="8">
        <f t="shared" si="47"/>
        <v>0</v>
      </c>
      <c r="N113" s="8">
        <f t="shared" si="47"/>
        <v>0</v>
      </c>
      <c r="O113" s="8">
        <f t="shared" si="47"/>
        <v>0</v>
      </c>
      <c r="P113" s="8">
        <f t="shared" si="47"/>
        <v>0</v>
      </c>
      <c r="Q113" s="8">
        <f t="shared" si="47"/>
        <v>0</v>
      </c>
      <c r="R113" s="8">
        <f t="shared" si="47"/>
        <v>0</v>
      </c>
      <c r="S113" s="8">
        <f t="shared" si="47"/>
        <v>0</v>
      </c>
      <c r="T113" s="8">
        <f t="shared" si="47"/>
        <v>-5.8021314679822029E-2</v>
      </c>
      <c r="U113" s="8">
        <f t="shared" si="47"/>
        <v>-8.6519063415538375E-2</v>
      </c>
      <c r="V113" s="8">
        <f t="shared" si="47"/>
        <v>-0.10938136758953074</v>
      </c>
      <c r="W113" s="8">
        <f t="shared" si="47"/>
        <v>-0.10482715691961567</v>
      </c>
    </row>
    <row r="114" spans="1:23" x14ac:dyDescent="0.25">
      <c r="A114" s="20" t="s">
        <v>55</v>
      </c>
      <c r="B114" s="8">
        <f t="shared" si="39"/>
        <v>0</v>
      </c>
      <c r="C114" s="8">
        <f t="shared" ref="C114:W114" si="48">IF(C67=0,0,C67/C$52*C$99)</f>
        <v>0</v>
      </c>
      <c r="D114" s="8">
        <f t="shared" si="48"/>
        <v>0</v>
      </c>
      <c r="E114" s="8">
        <f t="shared" si="48"/>
        <v>0</v>
      </c>
      <c r="F114" s="8">
        <f t="shared" si="48"/>
        <v>0</v>
      </c>
      <c r="G114" s="8">
        <f t="shared" si="48"/>
        <v>0</v>
      </c>
      <c r="H114" s="8">
        <f t="shared" si="48"/>
        <v>0</v>
      </c>
      <c r="I114" s="8">
        <f t="shared" si="48"/>
        <v>0</v>
      </c>
      <c r="J114" s="8">
        <f t="shared" si="48"/>
        <v>0</v>
      </c>
      <c r="K114" s="8">
        <f t="shared" si="48"/>
        <v>0</v>
      </c>
      <c r="L114" s="8">
        <f t="shared" si="48"/>
        <v>0</v>
      </c>
      <c r="M114" s="8">
        <f t="shared" si="48"/>
        <v>0</v>
      </c>
      <c r="N114" s="8">
        <f t="shared" si="48"/>
        <v>0</v>
      </c>
      <c r="O114" s="8">
        <f t="shared" si="48"/>
        <v>0</v>
      </c>
      <c r="P114" s="8">
        <f t="shared" si="48"/>
        <v>0</v>
      </c>
      <c r="Q114" s="8">
        <f t="shared" si="48"/>
        <v>0</v>
      </c>
      <c r="R114" s="8">
        <f t="shared" si="48"/>
        <v>0</v>
      </c>
      <c r="S114" s="8">
        <f t="shared" si="48"/>
        <v>0</v>
      </c>
      <c r="T114" s="8">
        <f t="shared" si="48"/>
        <v>0</v>
      </c>
      <c r="U114" s="8">
        <f t="shared" si="48"/>
        <v>0</v>
      </c>
      <c r="V114" s="8">
        <f t="shared" si="48"/>
        <v>0</v>
      </c>
      <c r="W114" s="8">
        <f t="shared" si="48"/>
        <v>0</v>
      </c>
    </row>
    <row r="115" spans="1:23" x14ac:dyDescent="0.25">
      <c r="A115" s="20" t="s">
        <v>76</v>
      </c>
      <c r="B115" s="8">
        <f t="shared" si="39"/>
        <v>0</v>
      </c>
      <c r="C115" s="8">
        <f t="shared" ref="C115:W115" si="49">IF(C68=0,0,C68/C$52*C$99)</f>
        <v>0</v>
      </c>
      <c r="D115" s="8">
        <f t="shared" si="49"/>
        <v>0</v>
      </c>
      <c r="E115" s="8">
        <f t="shared" si="49"/>
        <v>0</v>
      </c>
      <c r="F115" s="8">
        <f t="shared" si="49"/>
        <v>0</v>
      </c>
      <c r="G115" s="8">
        <f t="shared" si="49"/>
        <v>1.2207215325682035E-7</v>
      </c>
      <c r="H115" s="8">
        <f t="shared" si="49"/>
        <v>2.5299320351101795E-6</v>
      </c>
      <c r="I115" s="8">
        <f t="shared" si="49"/>
        <v>2.904869238594017E-7</v>
      </c>
      <c r="J115" s="8">
        <f t="shared" si="49"/>
        <v>1.9169331920411009E-6</v>
      </c>
      <c r="K115" s="8">
        <f t="shared" si="49"/>
        <v>-4.1033581177337491E-2</v>
      </c>
      <c r="L115" s="8">
        <f t="shared" si="49"/>
        <v>-2.6036282075516496E-6</v>
      </c>
      <c r="M115" s="8">
        <f t="shared" si="49"/>
        <v>3.9622336362865796E-7</v>
      </c>
      <c r="N115" s="8">
        <f t="shared" si="49"/>
        <v>3.5427583378642795E-6</v>
      </c>
      <c r="O115" s="8">
        <f t="shared" si="49"/>
        <v>-0.45562841777597884</v>
      </c>
      <c r="P115" s="8">
        <f t="shared" si="49"/>
        <v>-0.64955856647685417</v>
      </c>
      <c r="Q115" s="8">
        <f t="shared" si="49"/>
        <v>2.2982471981368984E-5</v>
      </c>
      <c r="R115" s="8">
        <f t="shared" si="49"/>
        <v>4.4334219921650152E-5</v>
      </c>
      <c r="S115" s="8">
        <f t="shared" si="49"/>
        <v>0.57979813821423443</v>
      </c>
      <c r="T115" s="8">
        <f t="shared" si="49"/>
        <v>-0.58578041641098899</v>
      </c>
      <c r="U115" s="8">
        <f t="shared" si="49"/>
        <v>-1.166235061370712</v>
      </c>
      <c r="V115" s="8">
        <f t="shared" si="49"/>
        <v>-2.7038340611508542</v>
      </c>
      <c r="W115" s="8">
        <f t="shared" si="49"/>
        <v>-2.7489038859344195</v>
      </c>
    </row>
    <row r="116" spans="1:23" x14ac:dyDescent="0.25">
      <c r="A116" s="15" t="s">
        <v>56</v>
      </c>
      <c r="B116" s="16">
        <f>SUM(B117:B121)</f>
        <v>36.863261599999944</v>
      </c>
      <c r="C116" s="16">
        <f t="shared" ref="C116:W116" si="50">SUM(C117:C121)</f>
        <v>93.283895080000022</v>
      </c>
      <c r="D116" s="16">
        <f t="shared" si="50"/>
        <v>236.04522684</v>
      </c>
      <c r="E116" s="16">
        <f t="shared" si="50"/>
        <v>156.61069120000008</v>
      </c>
      <c r="F116" s="16">
        <f t="shared" si="50"/>
        <v>52.263586160000017</v>
      </c>
      <c r="G116" s="16">
        <f t="shared" si="50"/>
        <v>27.741155520000017</v>
      </c>
      <c r="H116" s="16">
        <f t="shared" si="50"/>
        <v>15.317644800000025</v>
      </c>
      <c r="I116" s="16">
        <f t="shared" si="50"/>
        <v>15.862048320000122</v>
      </c>
      <c r="J116" s="16">
        <f t="shared" si="50"/>
        <v>-32.700181560000019</v>
      </c>
      <c r="K116" s="16">
        <f t="shared" si="50"/>
        <v>20.021702760000078</v>
      </c>
      <c r="L116" s="16">
        <f t="shared" si="50"/>
        <v>15.083200719999946</v>
      </c>
      <c r="M116" s="16">
        <f t="shared" si="50"/>
        <v>11.499511679999936</v>
      </c>
      <c r="N116" s="16">
        <f t="shared" si="50"/>
        <v>1.1892096000000261</v>
      </c>
      <c r="O116" s="16">
        <f t="shared" si="50"/>
        <v>1.0912903600000736</v>
      </c>
      <c r="P116" s="16">
        <f t="shared" si="50"/>
        <v>1.1659592799999756</v>
      </c>
      <c r="Q116" s="16">
        <f t="shared" si="50"/>
        <v>0.81538347999997951</v>
      </c>
      <c r="R116" s="16">
        <f t="shared" si="50"/>
        <v>0.83091444000006565</v>
      </c>
      <c r="S116" s="16">
        <f t="shared" si="50"/>
        <v>-0.60621216000007228</v>
      </c>
      <c r="T116" s="16">
        <f t="shared" si="50"/>
        <v>9.5798075200001875</v>
      </c>
      <c r="U116" s="16">
        <f t="shared" si="50"/>
        <v>11.543886119999922</v>
      </c>
      <c r="V116" s="16">
        <f t="shared" si="50"/>
        <v>7.2527843600000779</v>
      </c>
      <c r="W116" s="16">
        <f t="shared" si="50"/>
        <v>7.1126065200000808</v>
      </c>
    </row>
    <row r="117" spans="1:23" x14ac:dyDescent="0.25">
      <c r="A117" s="10" t="s">
        <v>75</v>
      </c>
      <c r="B117" s="8">
        <f t="shared" ref="B117:W117" si="51">B19-B70</f>
        <v>2.0643099999999999</v>
      </c>
      <c r="C117" s="8">
        <f t="shared" si="51"/>
        <v>1.7888599999999999</v>
      </c>
      <c r="D117" s="8">
        <f t="shared" si="51"/>
        <v>1.5870200000000001</v>
      </c>
      <c r="E117" s="8">
        <f t="shared" si="51"/>
        <v>1.50702</v>
      </c>
      <c r="F117" s="8">
        <f t="shared" si="51"/>
        <v>1.79199</v>
      </c>
      <c r="G117" s="8">
        <f t="shared" si="51"/>
        <v>1.8569100000000001</v>
      </c>
      <c r="H117" s="8">
        <f t="shared" si="51"/>
        <v>1.5709500000000001</v>
      </c>
      <c r="I117" s="8">
        <f t="shared" si="51"/>
        <v>1.8390899999999999</v>
      </c>
      <c r="J117" s="8">
        <f t="shared" si="51"/>
        <v>2.4319899999999999</v>
      </c>
      <c r="K117" s="8">
        <f t="shared" si="51"/>
        <v>2.5173399999999999</v>
      </c>
      <c r="L117" s="8">
        <f t="shared" si="51"/>
        <v>2.6905600000000001</v>
      </c>
      <c r="M117" s="8">
        <f t="shared" si="51"/>
        <v>2.25651</v>
      </c>
      <c r="N117" s="8">
        <f t="shared" si="51"/>
        <v>2.0192299999999999</v>
      </c>
      <c r="O117" s="8">
        <f t="shared" si="51"/>
        <v>1.7942100000000001</v>
      </c>
      <c r="P117" s="8">
        <f t="shared" si="51"/>
        <v>1.79461</v>
      </c>
      <c r="Q117" s="8">
        <f t="shared" si="51"/>
        <v>1.4270700000000001</v>
      </c>
      <c r="R117" s="8">
        <f t="shared" si="51"/>
        <v>1.7122999999999999</v>
      </c>
      <c r="S117" s="8">
        <f t="shared" si="51"/>
        <v>1.6771</v>
      </c>
      <c r="T117" s="8">
        <f t="shared" si="51"/>
        <v>0.54432000000000003</v>
      </c>
      <c r="U117" s="8">
        <f t="shared" si="51"/>
        <v>0.26729000000000003</v>
      </c>
      <c r="V117" s="8">
        <f t="shared" si="51"/>
        <v>0.14938000000000001</v>
      </c>
      <c r="W117" s="8">
        <f t="shared" si="51"/>
        <v>0.15218999999999999</v>
      </c>
    </row>
    <row r="118" spans="1:23" x14ac:dyDescent="0.25">
      <c r="A118" s="10" t="s">
        <v>58</v>
      </c>
      <c r="B118" s="8">
        <f t="shared" ref="B118:W118" si="52">B20-B71</f>
        <v>18.278961599999946</v>
      </c>
      <c r="C118" s="8">
        <f t="shared" si="52"/>
        <v>71.325415080000028</v>
      </c>
      <c r="D118" s="8">
        <f t="shared" si="52"/>
        <v>215.41943684</v>
      </c>
      <c r="E118" s="8">
        <f t="shared" si="52"/>
        <v>135.20395120000006</v>
      </c>
      <c r="F118" s="8">
        <f t="shared" si="52"/>
        <v>30.817316160000018</v>
      </c>
      <c r="G118" s="8">
        <f t="shared" si="52"/>
        <v>18.600543360000017</v>
      </c>
      <c r="H118" s="8">
        <f t="shared" si="52"/>
        <v>11.824800840000023</v>
      </c>
      <c r="I118" s="8">
        <f t="shared" si="52"/>
        <v>11.470415800000126</v>
      </c>
      <c r="J118" s="8">
        <f t="shared" si="52"/>
        <v>-34.968986480000012</v>
      </c>
      <c r="K118" s="8">
        <f t="shared" si="52"/>
        <v>10.073120360000075</v>
      </c>
      <c r="L118" s="8">
        <f t="shared" si="52"/>
        <v>13.089168559999962</v>
      </c>
      <c r="M118" s="8">
        <f t="shared" si="52"/>
        <v>6.1706196399999271</v>
      </c>
      <c r="N118" s="8">
        <f t="shared" si="52"/>
        <v>-0.35439123999998401</v>
      </c>
      <c r="O118" s="8">
        <f t="shared" si="52"/>
        <v>-8.3149999999932334E-2</v>
      </c>
      <c r="P118" s="8">
        <f t="shared" si="52"/>
        <v>0.13234891999996989</v>
      </c>
      <c r="Q118" s="8">
        <f t="shared" si="52"/>
        <v>2.387455999996746E-2</v>
      </c>
      <c r="R118" s="8">
        <f t="shared" si="52"/>
        <v>7.7764080000065405E-2</v>
      </c>
      <c r="S118" s="8">
        <f t="shared" si="52"/>
        <v>-0.15788972000007107</v>
      </c>
      <c r="T118" s="8">
        <f t="shared" si="52"/>
        <v>4.8164602400001968</v>
      </c>
      <c r="U118" s="8">
        <f t="shared" si="52"/>
        <v>6.3372032799999261</v>
      </c>
      <c r="V118" s="8">
        <f t="shared" si="52"/>
        <v>8.8596204400000715</v>
      </c>
      <c r="W118" s="8">
        <f t="shared" si="52"/>
        <v>5.9174171200000956</v>
      </c>
    </row>
    <row r="119" spans="1:23" x14ac:dyDescent="0.25">
      <c r="A119" s="10" t="s">
        <v>57</v>
      </c>
      <c r="B119" s="8">
        <f t="shared" ref="B119:W119" si="53">B21-B72</f>
        <v>0</v>
      </c>
      <c r="C119" s="8">
        <f t="shared" si="53"/>
        <v>0</v>
      </c>
      <c r="D119" s="8">
        <f t="shared" si="53"/>
        <v>0</v>
      </c>
      <c r="E119" s="8">
        <f t="shared" si="53"/>
        <v>0</v>
      </c>
      <c r="F119" s="8">
        <f t="shared" si="53"/>
        <v>0</v>
      </c>
      <c r="G119" s="8">
        <f t="shared" si="53"/>
        <v>0</v>
      </c>
      <c r="H119" s="8">
        <f t="shared" si="53"/>
        <v>0</v>
      </c>
      <c r="I119" s="8">
        <f t="shared" si="53"/>
        <v>0</v>
      </c>
      <c r="J119" s="8">
        <f t="shared" si="53"/>
        <v>0</v>
      </c>
      <c r="K119" s="8">
        <f t="shared" si="53"/>
        <v>0</v>
      </c>
      <c r="L119" s="8">
        <f t="shared" si="53"/>
        <v>0</v>
      </c>
      <c r="M119" s="8">
        <f t="shared" si="53"/>
        <v>0</v>
      </c>
      <c r="N119" s="8">
        <f t="shared" si="53"/>
        <v>0</v>
      </c>
      <c r="O119" s="8">
        <f t="shared" si="53"/>
        <v>0</v>
      </c>
      <c r="P119" s="8">
        <f t="shared" si="53"/>
        <v>0</v>
      </c>
      <c r="Q119" s="8">
        <f t="shared" si="53"/>
        <v>0</v>
      </c>
      <c r="R119" s="8">
        <f t="shared" si="53"/>
        <v>0</v>
      </c>
      <c r="S119" s="8">
        <f t="shared" si="53"/>
        <v>0</v>
      </c>
      <c r="T119" s="8">
        <f t="shared" si="53"/>
        <v>0</v>
      </c>
      <c r="U119" s="8">
        <f t="shared" si="53"/>
        <v>0</v>
      </c>
      <c r="V119" s="8">
        <f t="shared" si="53"/>
        <v>0</v>
      </c>
      <c r="W119" s="8">
        <f t="shared" si="53"/>
        <v>0</v>
      </c>
    </row>
    <row r="120" spans="1:23" x14ac:dyDescent="0.25">
      <c r="A120" s="10" t="s">
        <v>59</v>
      </c>
      <c r="B120" s="8">
        <f t="shared" ref="B120:W120" si="54">B22-B73</f>
        <v>16.51999</v>
      </c>
      <c r="C120" s="8">
        <f t="shared" si="54"/>
        <v>20.169619999999998</v>
      </c>
      <c r="D120" s="8">
        <f t="shared" si="54"/>
        <v>19.03877</v>
      </c>
      <c r="E120" s="8">
        <f t="shared" si="54"/>
        <v>19.899719999999999</v>
      </c>
      <c r="F120" s="8">
        <f t="shared" si="54"/>
        <v>19.65428</v>
      </c>
      <c r="G120" s="8">
        <f t="shared" si="54"/>
        <v>7.2837021600000007</v>
      </c>
      <c r="H120" s="8">
        <f t="shared" si="54"/>
        <v>1.921893960000002</v>
      </c>
      <c r="I120" s="8">
        <f t="shared" si="54"/>
        <v>2.5525425199999958</v>
      </c>
      <c r="J120" s="8">
        <f t="shared" si="54"/>
        <v>-0.16318508000000165</v>
      </c>
      <c r="K120" s="8">
        <f t="shared" si="54"/>
        <v>7.4312424000000021</v>
      </c>
      <c r="L120" s="8">
        <f t="shared" si="54"/>
        <v>-0.69652784000001589</v>
      </c>
      <c r="M120" s="8">
        <f t="shared" si="54"/>
        <v>3.0723820400000079</v>
      </c>
      <c r="N120" s="8">
        <f t="shared" si="54"/>
        <v>-0.47562915999998978</v>
      </c>
      <c r="O120" s="8">
        <f t="shared" si="54"/>
        <v>-0.61976963999999413</v>
      </c>
      <c r="P120" s="8">
        <f t="shared" si="54"/>
        <v>-0.76099963999999432</v>
      </c>
      <c r="Q120" s="8">
        <f t="shared" si="54"/>
        <v>-0.63556107999998801</v>
      </c>
      <c r="R120" s="8">
        <f t="shared" si="54"/>
        <v>-0.95914963999999969</v>
      </c>
      <c r="S120" s="8">
        <f t="shared" si="54"/>
        <v>-2.1254224400000012</v>
      </c>
      <c r="T120" s="8">
        <f t="shared" si="54"/>
        <v>4.2190272799999917</v>
      </c>
      <c r="U120" s="8">
        <f t="shared" si="54"/>
        <v>4.9393928399999965</v>
      </c>
      <c r="V120" s="8">
        <f t="shared" si="54"/>
        <v>-1.7562160799999944</v>
      </c>
      <c r="W120" s="8">
        <f t="shared" si="54"/>
        <v>1.0429993999999851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213.0210142</v>
      </c>
      <c r="C122" s="16">
        <f t="shared" ref="C122:W122" si="56">SUM(C123:C125)</f>
        <v>120.49727419999998</v>
      </c>
      <c r="D122" s="16">
        <f t="shared" si="56"/>
        <v>104.19232523999997</v>
      </c>
      <c r="E122" s="16">
        <f t="shared" si="56"/>
        <v>100.56902524000003</v>
      </c>
      <c r="F122" s="16">
        <f t="shared" si="56"/>
        <v>103.07510895999998</v>
      </c>
      <c r="G122" s="16">
        <f t="shared" si="56"/>
        <v>1.5871258000000061</v>
      </c>
      <c r="H122" s="16">
        <f t="shared" si="56"/>
        <v>-5.6633199999946982E-3</v>
      </c>
      <c r="I122" s="16">
        <f t="shared" si="56"/>
        <v>-0.67527036000000251</v>
      </c>
      <c r="J122" s="16">
        <f t="shared" si="56"/>
        <v>-1.0161608400000013</v>
      </c>
      <c r="K122" s="16">
        <f t="shared" si="56"/>
        <v>-1.7826869200000086</v>
      </c>
      <c r="L122" s="16">
        <f t="shared" si="56"/>
        <v>-8.0136000002895003E-4</v>
      </c>
      <c r="M122" s="16">
        <f t="shared" si="56"/>
        <v>-3.0915993200000269</v>
      </c>
      <c r="N122" s="16">
        <f t="shared" si="56"/>
        <v>-3.0918844000000369</v>
      </c>
      <c r="O122" s="16">
        <f t="shared" si="56"/>
        <v>-3.0918624800000103</v>
      </c>
      <c r="P122" s="16">
        <f t="shared" si="56"/>
        <v>-4.0488000000493685E-4</v>
      </c>
      <c r="Q122" s="16">
        <f t="shared" si="56"/>
        <v>-0.96248560000002037</v>
      </c>
      <c r="R122" s="16">
        <f t="shared" si="56"/>
        <v>-3.091682880000036</v>
      </c>
      <c r="S122" s="16">
        <f t="shared" si="56"/>
        <v>-1.6592756800000252</v>
      </c>
      <c r="T122" s="16">
        <f t="shared" si="56"/>
        <v>-2.6632484000000147</v>
      </c>
      <c r="U122" s="16">
        <f t="shared" si="56"/>
        <v>-8.8968839999992611E-2</v>
      </c>
      <c r="V122" s="16">
        <f t="shared" si="56"/>
        <v>17.238201680000003</v>
      </c>
      <c r="W122" s="16">
        <f t="shared" si="56"/>
        <v>19.020874479999986</v>
      </c>
    </row>
    <row r="123" spans="1:23" x14ac:dyDescent="0.25">
      <c r="A123" s="10" t="s">
        <v>62</v>
      </c>
      <c r="B123" s="8">
        <f t="shared" ref="B123:W123" si="57">B25-B76</f>
        <v>161.90093976527987</v>
      </c>
      <c r="C123" s="8">
        <f t="shared" si="57"/>
        <v>71.021429765279862</v>
      </c>
      <c r="D123" s="8">
        <f t="shared" si="57"/>
        <v>45.930157207451181</v>
      </c>
      <c r="E123" s="8">
        <f t="shared" si="57"/>
        <v>31.499977207451238</v>
      </c>
      <c r="F123" s="8">
        <f t="shared" si="57"/>
        <v>29.404920927451187</v>
      </c>
      <c r="G123" s="8">
        <f t="shared" si="57"/>
        <v>-7.1739585077560122</v>
      </c>
      <c r="H123" s="8">
        <f t="shared" si="57"/>
        <v>-5.6281953871097699</v>
      </c>
      <c r="I123" s="8">
        <f t="shared" si="57"/>
        <v>-3.1590954637047162</v>
      </c>
      <c r="J123" s="8">
        <f t="shared" si="57"/>
        <v>-3.4892047071097707</v>
      </c>
      <c r="K123" s="8">
        <f t="shared" si="57"/>
        <v>-1.0756558113034913</v>
      </c>
      <c r="L123" s="8">
        <f t="shared" si="57"/>
        <v>0.69630751214414488</v>
      </c>
      <c r="M123" s="8">
        <f t="shared" si="57"/>
        <v>-2.4061264247082121</v>
      </c>
      <c r="N123" s="8">
        <f t="shared" si="57"/>
        <v>-2.3950337278558749</v>
      </c>
      <c r="O123" s="8">
        <f t="shared" si="57"/>
        <v>-5.5711228113034963</v>
      </c>
      <c r="P123" s="8">
        <f t="shared" si="57"/>
        <v>-2.4901138478558238</v>
      </c>
      <c r="Q123" s="8">
        <f t="shared" si="57"/>
        <v>-5.5610346165666584</v>
      </c>
      <c r="R123" s="8">
        <f t="shared" si="57"/>
        <v>-2.3950918478558521</v>
      </c>
      <c r="S123" s="8">
        <f t="shared" si="57"/>
        <v>-1.6570616000000342</v>
      </c>
      <c r="T123" s="8">
        <f t="shared" si="57"/>
        <v>6.560776759999996</v>
      </c>
      <c r="U123" s="8">
        <f t="shared" si="57"/>
        <v>16.898131159999991</v>
      </c>
      <c r="V123" s="8">
        <f t="shared" si="57"/>
        <v>32.000319720000022</v>
      </c>
      <c r="W123" s="8">
        <f t="shared" si="57"/>
        <v>34.443418279999989</v>
      </c>
    </row>
    <row r="124" spans="1:23" x14ac:dyDescent="0.25">
      <c r="A124" s="10" t="s">
        <v>63</v>
      </c>
      <c r="B124" s="8">
        <f t="shared" ref="B124:W124" si="58">B26-B77</f>
        <v>39.238074434720119</v>
      </c>
      <c r="C124" s="8">
        <f t="shared" si="58"/>
        <v>39.238074434720119</v>
      </c>
      <c r="D124" s="8">
        <f t="shared" si="58"/>
        <v>46.054878032548785</v>
      </c>
      <c r="E124" s="8">
        <f t="shared" si="58"/>
        <v>55.502538032548799</v>
      </c>
      <c r="F124" s="8">
        <f t="shared" si="58"/>
        <v>58.651758032548798</v>
      </c>
      <c r="G124" s="8">
        <f t="shared" si="58"/>
        <v>8.7618637877560133</v>
      </c>
      <c r="H124" s="8">
        <f t="shared" si="58"/>
        <v>5.6227837071097753</v>
      </c>
      <c r="I124" s="8">
        <f t="shared" si="58"/>
        <v>2.4843449437047127</v>
      </c>
      <c r="J124" s="8">
        <f t="shared" si="58"/>
        <v>2.4735637071097685</v>
      </c>
      <c r="K124" s="8">
        <f t="shared" si="58"/>
        <v>-0.7067794686965172</v>
      </c>
      <c r="L124" s="8">
        <f t="shared" si="58"/>
        <v>-0.69633083214417724</v>
      </c>
      <c r="M124" s="8">
        <f t="shared" si="58"/>
        <v>-0.68522125529181466</v>
      </c>
      <c r="N124" s="8">
        <f t="shared" si="58"/>
        <v>-0.69633083214416303</v>
      </c>
      <c r="O124" s="8">
        <f t="shared" si="58"/>
        <v>2.4795205313034856</v>
      </c>
      <c r="P124" s="8">
        <f t="shared" si="58"/>
        <v>2.4899691678558185</v>
      </c>
      <c r="Q124" s="8">
        <f t="shared" si="58"/>
        <v>2.4696500965666388</v>
      </c>
      <c r="R124" s="8">
        <f t="shared" si="58"/>
        <v>-0.69633083214418434</v>
      </c>
      <c r="S124" s="8">
        <f t="shared" si="58"/>
        <v>-2.1491999999057043E-4</v>
      </c>
      <c r="T124" s="8">
        <f t="shared" si="58"/>
        <v>7.4639513599999887</v>
      </c>
      <c r="U124" s="8">
        <f t="shared" si="58"/>
        <v>7.0040687600000098</v>
      </c>
      <c r="V124" s="8">
        <f t="shared" si="58"/>
        <v>3.957596919999979</v>
      </c>
      <c r="W124" s="8">
        <f t="shared" si="58"/>
        <v>5.4169969199999883</v>
      </c>
    </row>
    <row r="125" spans="1:23" x14ac:dyDescent="0.25">
      <c r="A125" s="10" t="s">
        <v>64</v>
      </c>
      <c r="B125" s="8">
        <f t="shared" ref="B125:W125" si="59">B27-B78</f>
        <v>11.882</v>
      </c>
      <c r="C125" s="8">
        <f t="shared" si="59"/>
        <v>10.237769999999999</v>
      </c>
      <c r="D125" s="8">
        <f t="shared" si="59"/>
        <v>12.20729</v>
      </c>
      <c r="E125" s="8">
        <f t="shared" si="59"/>
        <v>13.566509999999999</v>
      </c>
      <c r="F125" s="8">
        <f t="shared" si="59"/>
        <v>15.01843</v>
      </c>
      <c r="G125" s="8">
        <f t="shared" si="59"/>
        <v>-7.7947999999494755E-4</v>
      </c>
      <c r="H125" s="8">
        <f t="shared" si="59"/>
        <v>-2.5164000000010844E-4</v>
      </c>
      <c r="I125" s="8">
        <f t="shared" si="59"/>
        <v>-5.1983999999904995E-4</v>
      </c>
      <c r="J125" s="8">
        <f t="shared" si="59"/>
        <v>-5.1983999999904995E-4</v>
      </c>
      <c r="K125" s="8">
        <f t="shared" si="59"/>
        <v>-2.5164000000010844E-4</v>
      </c>
      <c r="L125" s="8">
        <f t="shared" si="59"/>
        <v>-7.7803999999659368E-4</v>
      </c>
      <c r="M125" s="8">
        <f t="shared" si="59"/>
        <v>-2.5164000000010844E-4</v>
      </c>
      <c r="N125" s="8">
        <f t="shared" si="59"/>
        <v>-5.1983999999904995E-4</v>
      </c>
      <c r="O125" s="8">
        <f t="shared" si="59"/>
        <v>-2.6019999999959964E-4</v>
      </c>
      <c r="P125" s="8">
        <f t="shared" si="59"/>
        <v>-2.6019999999959964E-4</v>
      </c>
      <c r="Q125" s="8">
        <f t="shared" si="59"/>
        <v>2.1288989199999993</v>
      </c>
      <c r="R125" s="8">
        <f t="shared" si="59"/>
        <v>-2.6019999999959964E-4</v>
      </c>
      <c r="S125" s="8">
        <f t="shared" si="59"/>
        <v>-1.9991600000004439E-3</v>
      </c>
      <c r="T125" s="8">
        <f t="shared" si="59"/>
        <v>-16.687976519999999</v>
      </c>
      <c r="U125" s="8">
        <f t="shared" si="59"/>
        <v>-23.991168759999994</v>
      </c>
      <c r="V125" s="8">
        <f t="shared" si="59"/>
        <v>-18.719714959999997</v>
      </c>
      <c r="W125" s="8">
        <f t="shared" si="59"/>
        <v>-20.839540719999992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0.29873596197674024</v>
      </c>
      <c r="C131" s="16">
        <f t="shared" ref="C131:W131" si="65">SUM(C132:C135)</f>
        <v>0.40519503634996989</v>
      </c>
      <c r="D131" s="16">
        <f t="shared" si="65"/>
        <v>0.36844913822922037</v>
      </c>
      <c r="E131" s="16">
        <f t="shared" si="65"/>
        <v>0.2239556076774401</v>
      </c>
      <c r="F131" s="16">
        <f t="shared" si="65"/>
        <v>0.33875213566399009</v>
      </c>
      <c r="G131" s="16">
        <f t="shared" si="65"/>
        <v>0.31417220647768013</v>
      </c>
      <c r="H131" s="16">
        <f t="shared" si="65"/>
        <v>0.27358920088482019</v>
      </c>
      <c r="I131" s="16">
        <f t="shared" si="65"/>
        <v>0.16761571326147007</v>
      </c>
      <c r="J131" s="16">
        <f t="shared" si="65"/>
        <v>0.10592382743778982</v>
      </c>
      <c r="K131" s="16">
        <f t="shared" si="65"/>
        <v>0.2062929070449199</v>
      </c>
      <c r="L131" s="16">
        <f t="shared" si="65"/>
        <v>0.18458046861562025</v>
      </c>
      <c r="M131" s="16">
        <f t="shared" si="65"/>
        <v>0.1747604850457801</v>
      </c>
      <c r="N131" s="16">
        <f t="shared" si="65"/>
        <v>0.90107551872368008</v>
      </c>
      <c r="O131" s="16">
        <f t="shared" si="65"/>
        <v>2.5376745285508102</v>
      </c>
      <c r="P131" s="16">
        <f t="shared" si="65"/>
        <v>2.4776675844359399</v>
      </c>
      <c r="Q131" s="16">
        <f t="shared" si="65"/>
        <v>1.8860078509812996</v>
      </c>
      <c r="R131" s="16">
        <f t="shared" si="65"/>
        <v>1.1250600596679095</v>
      </c>
      <c r="S131" s="16">
        <f t="shared" si="65"/>
        <v>0.29135616084155996</v>
      </c>
      <c r="T131" s="16">
        <f t="shared" si="65"/>
        <v>0.20415754933015962</v>
      </c>
      <c r="U131" s="16">
        <f t="shared" si="65"/>
        <v>0.18277836094584982</v>
      </c>
      <c r="V131" s="16">
        <f t="shared" si="65"/>
        <v>0.19079361517452958</v>
      </c>
      <c r="W131" s="16">
        <f t="shared" si="65"/>
        <v>0.15172484278128046</v>
      </c>
    </row>
    <row r="132" spans="1:23" x14ac:dyDescent="0.25">
      <c r="A132" s="9" t="s">
        <v>69</v>
      </c>
      <c r="B132" s="8">
        <f t="shared" ref="B132:W132" si="66">B34-B85</f>
        <v>0.21310999999999999</v>
      </c>
      <c r="C132" s="8">
        <f t="shared" si="66"/>
        <v>0.20115</v>
      </c>
      <c r="D132" s="8">
        <f t="shared" si="66"/>
        <v>0.19828999999999999</v>
      </c>
      <c r="E132" s="8">
        <f t="shared" si="66"/>
        <v>0.12908</v>
      </c>
      <c r="F132" s="8">
        <f t="shared" si="66"/>
        <v>0.18221999999999999</v>
      </c>
      <c r="G132" s="8">
        <f t="shared" si="66"/>
        <v>5.74E-2</v>
      </c>
      <c r="H132" s="8">
        <f t="shared" si="66"/>
        <v>0.17917</v>
      </c>
      <c r="I132" s="8">
        <f t="shared" si="66"/>
        <v>6.6640000000000005E-2</v>
      </c>
      <c r="J132" s="8">
        <f t="shared" si="66"/>
        <v>4.6309999999999997E-2</v>
      </c>
      <c r="K132" s="8">
        <f t="shared" si="66"/>
        <v>0.11073</v>
      </c>
      <c r="L132" s="8">
        <f t="shared" si="66"/>
        <v>0.18457999999999999</v>
      </c>
      <c r="M132" s="8">
        <f t="shared" si="66"/>
        <v>0.17476</v>
      </c>
      <c r="N132" s="8">
        <f t="shared" si="66"/>
        <v>0.90107000000000004</v>
      </c>
      <c r="O132" s="8">
        <f t="shared" si="66"/>
        <v>2.5376699999999999</v>
      </c>
      <c r="P132" s="8">
        <f t="shared" si="66"/>
        <v>2.4776699999999998</v>
      </c>
      <c r="Q132" s="8">
        <f t="shared" si="66"/>
        <v>1.88601</v>
      </c>
      <c r="R132" s="8">
        <f t="shared" si="66"/>
        <v>1.1250599999999999</v>
      </c>
      <c r="S132" s="8">
        <f t="shared" si="66"/>
        <v>0.29136000000000001</v>
      </c>
      <c r="T132" s="8">
        <f t="shared" si="66"/>
        <v>0.20416000000000001</v>
      </c>
      <c r="U132" s="8">
        <f t="shared" si="66"/>
        <v>0.18278</v>
      </c>
      <c r="V132" s="8">
        <f t="shared" si="66"/>
        <v>0.19078999999999999</v>
      </c>
      <c r="W132" s="8">
        <f t="shared" si="66"/>
        <v>0.15173</v>
      </c>
    </row>
    <row r="133" spans="1:23" x14ac:dyDescent="0.25">
      <c r="A133" s="9" t="s">
        <v>70</v>
      </c>
      <c r="B133" s="8">
        <f t="shared" ref="B133:W133" si="67">B35-B86</f>
        <v>8.5629999999999998E-2</v>
      </c>
      <c r="C133" s="8">
        <f t="shared" si="67"/>
        <v>0.20405000000000001</v>
      </c>
      <c r="D133" s="8">
        <f t="shared" si="67"/>
        <v>0.17016000000000001</v>
      </c>
      <c r="E133" s="8">
        <f t="shared" si="67"/>
        <v>9.4880000000000006E-2</v>
      </c>
      <c r="F133" s="8">
        <f t="shared" si="67"/>
        <v>0.15653</v>
      </c>
      <c r="G133" s="8">
        <f t="shared" si="67"/>
        <v>0.25677</v>
      </c>
      <c r="H133" s="8">
        <f t="shared" si="67"/>
        <v>9.4420000000000004E-2</v>
      </c>
      <c r="I133" s="8">
        <f t="shared" si="67"/>
        <v>0.10098</v>
      </c>
      <c r="J133" s="8">
        <f t="shared" si="67"/>
        <v>5.9610000000000003E-2</v>
      </c>
      <c r="K133" s="8">
        <f t="shared" si="67"/>
        <v>9.5560000000000006E-2</v>
      </c>
      <c r="L133" s="8">
        <f t="shared" si="67"/>
        <v>-2.7499999999958114E-6</v>
      </c>
      <c r="M133" s="8">
        <f t="shared" si="67"/>
        <v>2.500000000016378E-6</v>
      </c>
      <c r="N133" s="8">
        <f t="shared" si="67"/>
        <v>3.2499999999963114E-6</v>
      </c>
      <c r="O133" s="8">
        <f t="shared" si="67"/>
        <v>5.0000000000050004E-7</v>
      </c>
      <c r="P133" s="8">
        <f t="shared" si="67"/>
        <v>-4.2500000000111893E-6</v>
      </c>
      <c r="Q133" s="8">
        <f t="shared" si="67"/>
        <v>-4.3750000000009059E-6</v>
      </c>
      <c r="R133" s="8">
        <f t="shared" si="67"/>
        <v>3.7499999999968114E-6</v>
      </c>
      <c r="S133" s="8">
        <f t="shared" si="67"/>
        <v>0</v>
      </c>
      <c r="T133" s="8">
        <f t="shared" si="67"/>
        <v>0</v>
      </c>
      <c r="U133" s="8">
        <f t="shared" si="67"/>
        <v>0</v>
      </c>
      <c r="V133" s="8">
        <f t="shared" si="67"/>
        <v>-1.375E-6</v>
      </c>
      <c r="W133" s="8">
        <f t="shared" si="67"/>
        <v>-1.375E-6</v>
      </c>
    </row>
    <row r="134" spans="1:23" x14ac:dyDescent="0.25">
      <c r="A134" s="9" t="s">
        <v>71</v>
      </c>
      <c r="B134" s="8">
        <f t="shared" ref="B134:W134" si="68">B36-B87</f>
        <v>0</v>
      </c>
      <c r="C134" s="8">
        <f t="shared" si="68"/>
        <v>0</v>
      </c>
      <c r="D134" s="8">
        <f t="shared" si="68"/>
        <v>0</v>
      </c>
      <c r="E134" s="8">
        <f t="shared" si="68"/>
        <v>0</v>
      </c>
      <c r="F134" s="8">
        <f t="shared" si="68"/>
        <v>0</v>
      </c>
      <c r="G134" s="8">
        <f t="shared" si="68"/>
        <v>0</v>
      </c>
      <c r="H134" s="8">
        <f t="shared" si="68"/>
        <v>0</v>
      </c>
      <c r="I134" s="8">
        <f t="shared" si="68"/>
        <v>0</v>
      </c>
      <c r="J134" s="8">
        <f t="shared" si="68"/>
        <v>0</v>
      </c>
      <c r="K134" s="8">
        <f t="shared" si="68"/>
        <v>0</v>
      </c>
      <c r="L134" s="8">
        <f t="shared" si="68"/>
        <v>0</v>
      </c>
      <c r="M134" s="8">
        <f t="shared" si="68"/>
        <v>0</v>
      </c>
      <c r="N134" s="8">
        <f t="shared" si="68"/>
        <v>0</v>
      </c>
      <c r="O134" s="8">
        <f t="shared" si="68"/>
        <v>0</v>
      </c>
      <c r="P134" s="8">
        <f t="shared" si="68"/>
        <v>0</v>
      </c>
      <c r="Q134" s="8">
        <f t="shared" si="68"/>
        <v>0</v>
      </c>
      <c r="R134" s="8">
        <f t="shared" si="68"/>
        <v>0</v>
      </c>
      <c r="S134" s="8">
        <f t="shared" si="68"/>
        <v>0</v>
      </c>
      <c r="T134" s="8">
        <f t="shared" si="68"/>
        <v>0</v>
      </c>
      <c r="U134" s="8">
        <f t="shared" si="68"/>
        <v>0</v>
      </c>
      <c r="V134" s="8">
        <f t="shared" si="68"/>
        <v>0</v>
      </c>
      <c r="W134" s="8">
        <f t="shared" si="68"/>
        <v>0</v>
      </c>
    </row>
    <row r="135" spans="1:23" x14ac:dyDescent="0.25">
      <c r="A135" s="9" t="s">
        <v>67</v>
      </c>
      <c r="B135" s="8">
        <f t="shared" ref="B135:W135" si="69">SUM(B37:B41)-B88</f>
        <v>-4.0380232597669874E-6</v>
      </c>
      <c r="C135" s="8">
        <f t="shared" si="69"/>
        <v>-4.9636500301097897E-6</v>
      </c>
      <c r="D135" s="8">
        <f t="shared" si="69"/>
        <v>-8.6177077962545923E-7</v>
      </c>
      <c r="E135" s="8">
        <f t="shared" si="69"/>
        <v>-4.3923225598874183E-6</v>
      </c>
      <c r="F135" s="8">
        <f t="shared" si="69"/>
        <v>2.1356639900993457E-6</v>
      </c>
      <c r="G135" s="8">
        <f t="shared" si="69"/>
        <v>2.2064776801222763E-6</v>
      </c>
      <c r="H135" s="8">
        <f t="shared" si="69"/>
        <v>-7.9911517980590929E-7</v>
      </c>
      <c r="I135" s="8">
        <f t="shared" si="69"/>
        <v>-4.2867385299238947E-6</v>
      </c>
      <c r="J135" s="8">
        <f t="shared" si="69"/>
        <v>3.8274377898162015E-6</v>
      </c>
      <c r="K135" s="8">
        <f t="shared" si="69"/>
        <v>2.9070449198975723E-6</v>
      </c>
      <c r="L135" s="8">
        <f t="shared" si="69"/>
        <v>3.2186156202484995E-6</v>
      </c>
      <c r="M135" s="8">
        <f t="shared" si="69"/>
        <v>-2.0149542199199288E-6</v>
      </c>
      <c r="N135" s="8">
        <f t="shared" si="69"/>
        <v>2.2687236800322808E-6</v>
      </c>
      <c r="O135" s="8">
        <f t="shared" si="69"/>
        <v>4.028550810275533E-6</v>
      </c>
      <c r="P135" s="8">
        <f t="shared" si="69"/>
        <v>1.83443594004018E-6</v>
      </c>
      <c r="Q135" s="8">
        <f t="shared" si="69"/>
        <v>2.2259812997305062E-6</v>
      </c>
      <c r="R135" s="8">
        <f t="shared" si="69"/>
        <v>-3.6903320905778969E-6</v>
      </c>
      <c r="S135" s="8">
        <f t="shared" si="69"/>
        <v>-3.8391584400443435E-6</v>
      </c>
      <c r="T135" s="8">
        <f t="shared" si="69"/>
        <v>-2.4506698403925498E-6</v>
      </c>
      <c r="U135" s="8">
        <f t="shared" si="69"/>
        <v>-1.6390541501820621E-6</v>
      </c>
      <c r="V135" s="8">
        <f t="shared" si="69"/>
        <v>4.9901745295954925E-6</v>
      </c>
      <c r="W135" s="8">
        <f t="shared" si="69"/>
        <v>-3.7822187195502011E-6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71.887851239999861</v>
      </c>
      <c r="C139" s="16">
        <f t="shared" ref="C139:W139" si="73">SUM(C140:C141)</f>
        <v>-21.566770919999897</v>
      </c>
      <c r="D139" s="16">
        <f t="shared" si="73"/>
        <v>363.00278915999968</v>
      </c>
      <c r="E139" s="16">
        <f t="shared" si="73"/>
        <v>11.297279039999694</v>
      </c>
      <c r="F139" s="16">
        <f t="shared" si="73"/>
        <v>-52.871269119999852</v>
      </c>
      <c r="G139" s="16">
        <f t="shared" si="73"/>
        <v>0.56970572000022912</v>
      </c>
      <c r="H139" s="16">
        <f t="shared" si="73"/>
        <v>-10.077030240000454</v>
      </c>
      <c r="I139" s="16">
        <f t="shared" si="73"/>
        <v>-6.3713611200002447</v>
      </c>
      <c r="J139" s="16">
        <f t="shared" si="73"/>
        <v>-7.9508680000003551</v>
      </c>
      <c r="K139" s="16">
        <f t="shared" si="73"/>
        <v>-528.38336764000042</v>
      </c>
      <c r="L139" s="16">
        <f t="shared" si="73"/>
        <v>-14.238300120000929</v>
      </c>
      <c r="M139" s="16">
        <f t="shared" si="73"/>
        <v>-12.476635520001366</v>
      </c>
      <c r="N139" s="16">
        <f t="shared" si="73"/>
        <v>-1.3820581200004085</v>
      </c>
      <c r="O139" s="16">
        <f t="shared" si="73"/>
        <v>6.7921671199979983</v>
      </c>
      <c r="P139" s="16">
        <f t="shared" si="73"/>
        <v>3.4258743200010144</v>
      </c>
      <c r="Q139" s="16">
        <f t="shared" si="73"/>
        <v>8.3207152400006521</v>
      </c>
      <c r="R139" s="16">
        <f t="shared" si="73"/>
        <v>18.199164880000296</v>
      </c>
      <c r="S139" s="16">
        <f t="shared" si="73"/>
        <v>6.6951301999999941</v>
      </c>
      <c r="T139" s="16">
        <f t="shared" si="73"/>
        <v>-1.4669831199979058</v>
      </c>
      <c r="U139" s="16">
        <f t="shared" si="73"/>
        <v>10.83717771999892</v>
      </c>
      <c r="V139" s="16">
        <f t="shared" si="73"/>
        <v>16.005334639999148</v>
      </c>
      <c r="W139" s="16">
        <f t="shared" si="73"/>
        <v>15.12684116000014</v>
      </c>
    </row>
    <row r="140" spans="1:23" x14ac:dyDescent="0.25">
      <c r="A140" s="9" t="s">
        <v>73</v>
      </c>
      <c r="B140" s="8">
        <f t="shared" ref="B140:W140" si="74">B46-B93</f>
        <v>-55.134272000000067</v>
      </c>
      <c r="C140" s="8">
        <f t="shared" si="74"/>
        <v>-10.654842000000087</v>
      </c>
      <c r="D140" s="8">
        <f t="shared" si="74"/>
        <v>-21.489130000000046</v>
      </c>
      <c r="E140" s="8">
        <f t="shared" si="74"/>
        <v>11.299099999999953</v>
      </c>
      <c r="F140" s="8">
        <f t="shared" si="74"/>
        <v>-52.871012000000064</v>
      </c>
      <c r="G140" s="8">
        <f t="shared" si="74"/>
        <v>0.56714751999993496</v>
      </c>
      <c r="H140" s="8">
        <f t="shared" si="74"/>
        <v>-10.078506279999942</v>
      </c>
      <c r="I140" s="8">
        <f t="shared" si="74"/>
        <v>-6.3726449600000592</v>
      </c>
      <c r="J140" s="8">
        <f t="shared" si="74"/>
        <v>-7.9492775200001233</v>
      </c>
      <c r="K140" s="8">
        <f t="shared" si="74"/>
        <v>-5.5875812399999631</v>
      </c>
      <c r="L140" s="8">
        <f t="shared" si="74"/>
        <v>-14.240549999999928</v>
      </c>
      <c r="M140" s="8">
        <f t="shared" si="74"/>
        <v>-12.474923719999936</v>
      </c>
      <c r="N140" s="8">
        <f t="shared" si="74"/>
        <v>-1.3823012400000039</v>
      </c>
      <c r="O140" s="8">
        <f t="shared" si="74"/>
        <v>6.7922962799999596</v>
      </c>
      <c r="P140" s="8">
        <f t="shared" si="74"/>
        <v>3.425475039999867</v>
      </c>
      <c r="Q140" s="8">
        <f t="shared" si="74"/>
        <v>8.3202875200001358</v>
      </c>
      <c r="R140" s="8">
        <f t="shared" si="74"/>
        <v>18.199322479999807</v>
      </c>
      <c r="S140" s="8">
        <f t="shared" si="74"/>
        <v>6.6947063999998591</v>
      </c>
      <c r="T140" s="8">
        <f t="shared" si="74"/>
        <v>-1.4659866000000079</v>
      </c>
      <c r="U140" s="8">
        <f t="shared" si="74"/>
        <v>10.838424960000168</v>
      </c>
      <c r="V140" s="8">
        <f t="shared" si="74"/>
        <v>16.003794880000044</v>
      </c>
      <c r="W140" s="8">
        <f t="shared" si="74"/>
        <v>15.127483600000005</v>
      </c>
    </row>
    <row r="141" spans="1:23" x14ac:dyDescent="0.25">
      <c r="A141" s="11" t="s">
        <v>74</v>
      </c>
      <c r="B141" s="12">
        <f t="shared" ref="B141:W141" si="75">B47-B94</f>
        <v>127.02212323999993</v>
      </c>
      <c r="C141" s="12">
        <f t="shared" si="75"/>
        <v>-10.911928919999809</v>
      </c>
      <c r="D141" s="12">
        <f t="shared" si="75"/>
        <v>384.49191915999972</v>
      </c>
      <c r="E141" s="12">
        <f t="shared" si="75"/>
        <v>-1.8209600002592197E-3</v>
      </c>
      <c r="F141" s="12">
        <f t="shared" si="75"/>
        <v>-2.5711999978739186E-4</v>
      </c>
      <c r="G141" s="12">
        <f t="shared" si="75"/>
        <v>2.5582000002941641E-3</v>
      </c>
      <c r="H141" s="12">
        <f t="shared" si="75"/>
        <v>1.476039999488421E-3</v>
      </c>
      <c r="I141" s="12">
        <f t="shared" si="75"/>
        <v>1.2838399998145178E-3</v>
      </c>
      <c r="J141" s="12">
        <f t="shared" si="75"/>
        <v>-1.5904800002317643E-3</v>
      </c>
      <c r="K141" s="12">
        <f t="shared" si="75"/>
        <v>-522.79578640000045</v>
      </c>
      <c r="L141" s="12">
        <f t="shared" si="75"/>
        <v>2.2498799989989493E-3</v>
      </c>
      <c r="M141" s="12">
        <f t="shared" si="75"/>
        <v>-1.7118000014306745E-3</v>
      </c>
      <c r="N141" s="12">
        <f t="shared" si="75"/>
        <v>2.4311999959536479E-4</v>
      </c>
      <c r="O141" s="12">
        <f t="shared" si="75"/>
        <v>-1.2916000196128152E-4</v>
      </c>
      <c r="P141" s="12">
        <f t="shared" si="75"/>
        <v>3.9928000114741735E-4</v>
      </c>
      <c r="Q141" s="12">
        <f t="shared" si="75"/>
        <v>4.2772000051627401E-4</v>
      </c>
      <c r="R141" s="12">
        <f t="shared" si="75"/>
        <v>-1.5759999951114878E-4</v>
      </c>
      <c r="S141" s="12">
        <f t="shared" si="75"/>
        <v>4.2380000013508834E-4</v>
      </c>
      <c r="T141" s="12">
        <f t="shared" si="75"/>
        <v>-9.9651999789784895E-4</v>
      </c>
      <c r="U141" s="12">
        <f t="shared" si="75"/>
        <v>-1.2472400012484286E-3</v>
      </c>
      <c r="V141" s="12">
        <f t="shared" si="75"/>
        <v>1.5397599991047173E-3</v>
      </c>
      <c r="W141" s="12">
        <f t="shared" si="75"/>
        <v>-6.4243999986501876E-4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21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224229.48073000001</v>
      </c>
      <c r="C3" s="5">
        <f t="shared" ref="C3:W3" si="0">SUM(C4,C33,C42,C43,C44,C45)</f>
        <v>233079.15354999996</v>
      </c>
      <c r="D3" s="5">
        <f t="shared" si="0"/>
        <v>232436.08672999998</v>
      </c>
      <c r="E3" s="5">
        <f t="shared" si="0"/>
        <v>232898.59277999995</v>
      </c>
      <c r="F3" s="5">
        <f t="shared" si="0"/>
        <v>239368.84918000002</v>
      </c>
      <c r="G3" s="5">
        <f t="shared" si="0"/>
        <v>239108.51162999999</v>
      </c>
      <c r="H3" s="5">
        <f t="shared" si="0"/>
        <v>237752.97486000002</v>
      </c>
      <c r="I3" s="5">
        <f t="shared" si="0"/>
        <v>238867.68203</v>
      </c>
      <c r="J3" s="5">
        <f t="shared" si="0"/>
        <v>239809.04963999998</v>
      </c>
      <c r="K3" s="5">
        <f t="shared" si="0"/>
        <v>227921.12532999995</v>
      </c>
      <c r="L3" s="5">
        <f t="shared" si="0"/>
        <v>237175.57623000004</v>
      </c>
      <c r="M3" s="5">
        <f t="shared" si="0"/>
        <v>227826.97328999999</v>
      </c>
      <c r="N3" s="5">
        <f t="shared" si="0"/>
        <v>219903.29223000002</v>
      </c>
      <c r="O3" s="5">
        <f t="shared" si="0"/>
        <v>217720.19763999997</v>
      </c>
      <c r="P3" s="5">
        <f t="shared" si="0"/>
        <v>210112.19760999997</v>
      </c>
      <c r="Q3" s="5">
        <f t="shared" si="0"/>
        <v>216064.32166000002</v>
      </c>
      <c r="R3" s="5">
        <f t="shared" si="0"/>
        <v>214384.96587000001</v>
      </c>
      <c r="S3" s="5">
        <f t="shared" si="0"/>
        <v>211514.95904000002</v>
      </c>
      <c r="T3" s="5">
        <f t="shared" si="0"/>
        <v>206115.43513</v>
      </c>
      <c r="U3" s="5">
        <f t="shared" si="0"/>
        <v>200811.72838000002</v>
      </c>
      <c r="V3" s="5">
        <f t="shared" si="0"/>
        <v>180432.96986000001</v>
      </c>
      <c r="W3" s="5">
        <f t="shared" si="0"/>
        <v>182892.34342000002</v>
      </c>
    </row>
    <row r="4" spans="1:23" x14ac:dyDescent="0.25">
      <c r="A4" s="13" t="s">
        <v>115</v>
      </c>
      <c r="B4" s="14">
        <f>SUM(B5,B31,B32)</f>
        <v>165281.23682000002</v>
      </c>
      <c r="C4" s="14">
        <f t="shared" ref="C4:W4" si="1">SUM(C5,C31,C32)</f>
        <v>170771.14591999998</v>
      </c>
      <c r="D4" s="14">
        <f t="shared" si="1"/>
        <v>170253.92689999999</v>
      </c>
      <c r="E4" s="14">
        <f t="shared" si="1"/>
        <v>173797.33981999996</v>
      </c>
      <c r="F4" s="14">
        <f t="shared" si="1"/>
        <v>175226.47205000001</v>
      </c>
      <c r="G4" s="14">
        <f t="shared" si="1"/>
        <v>171239.47196999998</v>
      </c>
      <c r="H4" s="14">
        <f t="shared" si="1"/>
        <v>166610.81198999999</v>
      </c>
      <c r="I4" s="14">
        <f t="shared" si="1"/>
        <v>166518.37234</v>
      </c>
      <c r="J4" s="14">
        <f t="shared" si="1"/>
        <v>169515.91188999999</v>
      </c>
      <c r="K4" s="14">
        <f t="shared" si="1"/>
        <v>164623.90186999997</v>
      </c>
      <c r="L4" s="14">
        <f t="shared" si="1"/>
        <v>176082.26590000003</v>
      </c>
      <c r="M4" s="14">
        <f t="shared" si="1"/>
        <v>162864.19889999999</v>
      </c>
      <c r="N4" s="14">
        <f t="shared" si="1"/>
        <v>159548.18501000002</v>
      </c>
      <c r="O4" s="14">
        <f t="shared" si="1"/>
        <v>158711.16428</v>
      </c>
      <c r="P4" s="14">
        <f t="shared" si="1"/>
        <v>151449.75282999998</v>
      </c>
      <c r="Q4" s="14">
        <f t="shared" si="1"/>
        <v>157958.69202000002</v>
      </c>
      <c r="R4" s="14">
        <f t="shared" si="1"/>
        <v>159068.57775000003</v>
      </c>
      <c r="S4" s="14">
        <f t="shared" si="1"/>
        <v>156013.27891000002</v>
      </c>
      <c r="T4" s="14">
        <f t="shared" si="1"/>
        <v>151766.33744</v>
      </c>
      <c r="U4" s="14">
        <f t="shared" si="1"/>
        <v>146315.18514000002</v>
      </c>
      <c r="V4" s="14">
        <f t="shared" si="1"/>
        <v>130866.67344</v>
      </c>
      <c r="W4" s="14">
        <f t="shared" si="1"/>
        <v>134312.86636000001</v>
      </c>
    </row>
    <row r="5" spans="1:23" x14ac:dyDescent="0.25">
      <c r="A5" s="9" t="s">
        <v>116</v>
      </c>
      <c r="B5" s="8">
        <f>SUM(B6,B10,B18,B24,B28)</f>
        <v>164930.06349000003</v>
      </c>
      <c r="C5" s="8">
        <f t="shared" ref="C5:W5" si="2">SUM(C6,C10,C18,C24,C28)</f>
        <v>170516.77162999997</v>
      </c>
      <c r="D5" s="8">
        <f t="shared" si="2"/>
        <v>169051.77426999999</v>
      </c>
      <c r="E5" s="8">
        <f t="shared" si="2"/>
        <v>172670.79743999997</v>
      </c>
      <c r="F5" s="8">
        <f t="shared" si="2"/>
        <v>174146.12218000001</v>
      </c>
      <c r="G5" s="8">
        <f t="shared" si="2"/>
        <v>170078.12167999998</v>
      </c>
      <c r="H5" s="8">
        <f t="shared" si="2"/>
        <v>165463.56479999999</v>
      </c>
      <c r="I5" s="8">
        <f t="shared" si="2"/>
        <v>165307.45887</v>
      </c>
      <c r="J5" s="8">
        <f t="shared" si="2"/>
        <v>168516.12469</v>
      </c>
      <c r="K5" s="8">
        <f t="shared" si="2"/>
        <v>163496.96344999998</v>
      </c>
      <c r="L5" s="8">
        <f t="shared" si="2"/>
        <v>174947.98659000001</v>
      </c>
      <c r="M5" s="8">
        <f t="shared" si="2"/>
        <v>161887.65346999999</v>
      </c>
      <c r="N5" s="8">
        <f t="shared" si="2"/>
        <v>158684.4351</v>
      </c>
      <c r="O5" s="8">
        <f t="shared" si="2"/>
        <v>157573.90758</v>
      </c>
      <c r="P5" s="8">
        <f t="shared" si="2"/>
        <v>150357.94858</v>
      </c>
      <c r="Q5" s="8">
        <f t="shared" si="2"/>
        <v>156921.36928000001</v>
      </c>
      <c r="R5" s="8">
        <f t="shared" si="2"/>
        <v>157965.01614000002</v>
      </c>
      <c r="S5" s="8">
        <f t="shared" si="2"/>
        <v>154895.42293000003</v>
      </c>
      <c r="T5" s="8">
        <f t="shared" si="2"/>
        <v>150665.12797</v>
      </c>
      <c r="U5" s="8">
        <f t="shared" si="2"/>
        <v>145253.14283000003</v>
      </c>
      <c r="V5" s="8">
        <f t="shared" si="2"/>
        <v>129936.09484000001</v>
      </c>
      <c r="W5" s="8">
        <f t="shared" si="2"/>
        <v>133190.11159000001</v>
      </c>
    </row>
    <row r="6" spans="1:23" x14ac:dyDescent="0.25">
      <c r="A6" s="15" t="s">
        <v>117</v>
      </c>
      <c r="B6" s="16">
        <f>SUM(B7:B9)</f>
        <v>64347.454150000005</v>
      </c>
      <c r="C6" s="16">
        <f t="shared" ref="C6:W6" si="3">SUM(C7:C9)</f>
        <v>68236.221639999989</v>
      </c>
      <c r="D6" s="16">
        <f t="shared" si="3"/>
        <v>67484.438469999994</v>
      </c>
      <c r="E6" s="16">
        <f t="shared" si="3"/>
        <v>68946.93449</v>
      </c>
      <c r="F6" s="16">
        <f t="shared" si="3"/>
        <v>70621.952990000005</v>
      </c>
      <c r="G6" s="16">
        <f t="shared" si="3"/>
        <v>67845.552160000007</v>
      </c>
      <c r="H6" s="16">
        <f t="shared" si="3"/>
        <v>62961.65812</v>
      </c>
      <c r="I6" s="16">
        <f t="shared" si="3"/>
        <v>65655.694799999997</v>
      </c>
      <c r="J6" s="16">
        <f t="shared" si="3"/>
        <v>65898.194189999995</v>
      </c>
      <c r="K6" s="16">
        <f t="shared" si="3"/>
        <v>64688.855379999994</v>
      </c>
      <c r="L6" s="16">
        <f t="shared" si="3"/>
        <v>67177.097829999999</v>
      </c>
      <c r="M6" s="16">
        <f t="shared" si="3"/>
        <v>63033.466029999996</v>
      </c>
      <c r="N6" s="16">
        <f t="shared" si="3"/>
        <v>59664.777630000004</v>
      </c>
      <c r="O6" s="16">
        <f t="shared" si="3"/>
        <v>60045.5916</v>
      </c>
      <c r="P6" s="16">
        <f t="shared" si="3"/>
        <v>64146.534640000005</v>
      </c>
      <c r="Q6" s="16">
        <f t="shared" si="3"/>
        <v>69180.929219999991</v>
      </c>
      <c r="R6" s="16">
        <f t="shared" si="3"/>
        <v>67288.264490000001</v>
      </c>
      <c r="S6" s="16">
        <f t="shared" si="3"/>
        <v>62936.141240000004</v>
      </c>
      <c r="T6" s="16">
        <f t="shared" si="3"/>
        <v>59275.494490000005</v>
      </c>
      <c r="U6" s="16">
        <f t="shared" si="3"/>
        <v>56688.810840000006</v>
      </c>
      <c r="V6" s="16">
        <f t="shared" si="3"/>
        <v>46883.220719999998</v>
      </c>
      <c r="W6" s="16">
        <f t="shared" si="3"/>
        <v>46957.119460000009</v>
      </c>
    </row>
    <row r="7" spans="1:23" x14ac:dyDescent="0.25">
      <c r="A7" s="10" t="s">
        <v>118</v>
      </c>
      <c r="B7" s="8">
        <v>49787.59519</v>
      </c>
      <c r="C7" s="8">
        <v>53262.258150000001</v>
      </c>
      <c r="D7" s="8">
        <v>54401.304029999999</v>
      </c>
      <c r="E7" s="8">
        <v>55288.453320000001</v>
      </c>
      <c r="F7" s="8">
        <v>56743.409670000001</v>
      </c>
      <c r="G7" s="8">
        <v>53982.453370000003</v>
      </c>
      <c r="H7" s="8">
        <v>49794.435519999999</v>
      </c>
      <c r="I7" s="8">
        <v>52666.463259999997</v>
      </c>
      <c r="J7" s="8">
        <v>52084.01541</v>
      </c>
      <c r="K7" s="8">
        <v>52312.575799999999</v>
      </c>
      <c r="L7" s="8">
        <v>54360.244379999996</v>
      </c>
      <c r="M7" s="8">
        <v>50251.571989999997</v>
      </c>
      <c r="N7" s="8">
        <v>47291.68578</v>
      </c>
      <c r="O7" s="8">
        <v>47636.450290000001</v>
      </c>
      <c r="P7" s="8">
        <v>51295.569020000003</v>
      </c>
      <c r="Q7" s="8">
        <v>55766.197979999997</v>
      </c>
      <c r="R7" s="8">
        <v>54737.942410000003</v>
      </c>
      <c r="S7" s="8">
        <v>51116.80919</v>
      </c>
      <c r="T7" s="8">
        <v>47312.586569999999</v>
      </c>
      <c r="U7" s="8">
        <v>44202.440849999999</v>
      </c>
      <c r="V7" s="8">
        <v>35209.391239999997</v>
      </c>
      <c r="W7" s="8">
        <v>35044.630380000002</v>
      </c>
    </row>
    <row r="8" spans="1:23" x14ac:dyDescent="0.25">
      <c r="A8" s="10" t="s">
        <v>119</v>
      </c>
      <c r="B8" s="8">
        <v>12346.405419999999</v>
      </c>
      <c r="C8" s="8">
        <v>12695.96329</v>
      </c>
      <c r="D8" s="8">
        <v>10743.758889999999</v>
      </c>
      <c r="E8" s="8">
        <v>11339.84316</v>
      </c>
      <c r="F8" s="8">
        <v>11324.005450000001</v>
      </c>
      <c r="G8" s="8">
        <v>11384.81724</v>
      </c>
      <c r="H8" s="8">
        <v>10633.3125</v>
      </c>
      <c r="I8" s="8">
        <v>10563.853999999999</v>
      </c>
      <c r="J8" s="8">
        <v>10935.54041</v>
      </c>
      <c r="K8" s="8">
        <v>9729.2477299999991</v>
      </c>
      <c r="L8" s="8">
        <v>9638.7006299999994</v>
      </c>
      <c r="M8" s="8">
        <v>9920.0390599999992</v>
      </c>
      <c r="N8" s="8">
        <v>9759.6120900000005</v>
      </c>
      <c r="O8" s="8">
        <v>9275.4913899999992</v>
      </c>
      <c r="P8" s="8">
        <v>9686.6489500000007</v>
      </c>
      <c r="Q8" s="8">
        <v>10236.01122</v>
      </c>
      <c r="R8" s="8">
        <v>9717.9992600000005</v>
      </c>
      <c r="S8" s="8">
        <v>9140.41165</v>
      </c>
      <c r="T8" s="8">
        <v>9209.7206900000001</v>
      </c>
      <c r="U8" s="8">
        <v>10022.3521</v>
      </c>
      <c r="V8" s="8">
        <v>9123.0991599999998</v>
      </c>
      <c r="W8" s="8">
        <v>9470.7707300000002</v>
      </c>
    </row>
    <row r="9" spans="1:23" x14ac:dyDescent="0.25">
      <c r="A9" s="10" t="s">
        <v>120</v>
      </c>
      <c r="B9" s="8">
        <v>2213.45354</v>
      </c>
      <c r="C9" s="8">
        <v>2278.0001999999999</v>
      </c>
      <c r="D9" s="8">
        <v>2339.3755500000002</v>
      </c>
      <c r="E9" s="8">
        <v>2318.6380100000001</v>
      </c>
      <c r="F9" s="8">
        <v>2554.5378700000001</v>
      </c>
      <c r="G9" s="8">
        <v>2478.2815500000002</v>
      </c>
      <c r="H9" s="8">
        <v>2533.9101000000001</v>
      </c>
      <c r="I9" s="8">
        <v>2425.37754</v>
      </c>
      <c r="J9" s="8">
        <v>2878.6383700000001</v>
      </c>
      <c r="K9" s="8">
        <v>2647.0318499999998</v>
      </c>
      <c r="L9" s="8">
        <v>3178.1528199999998</v>
      </c>
      <c r="M9" s="8">
        <v>2861.8549800000001</v>
      </c>
      <c r="N9" s="8">
        <v>2613.4797600000002</v>
      </c>
      <c r="O9" s="8">
        <v>3133.6499199999998</v>
      </c>
      <c r="P9" s="8">
        <v>3164.3166700000002</v>
      </c>
      <c r="Q9" s="8">
        <v>3178.7200200000002</v>
      </c>
      <c r="R9" s="8">
        <v>2832.3228199999999</v>
      </c>
      <c r="S9" s="8">
        <v>2678.9204</v>
      </c>
      <c r="T9" s="8">
        <v>2753.18723</v>
      </c>
      <c r="U9" s="8">
        <v>2464.0178900000001</v>
      </c>
      <c r="V9" s="8">
        <v>2550.7303200000001</v>
      </c>
      <c r="W9" s="8">
        <v>2441.7183500000001</v>
      </c>
    </row>
    <row r="10" spans="1:23" x14ac:dyDescent="0.25">
      <c r="A10" s="15" t="s">
        <v>121</v>
      </c>
      <c r="B10" s="16">
        <f>SUM(B11:B17)</f>
        <v>28731.822999999997</v>
      </c>
      <c r="C10" s="16">
        <f t="shared" ref="C10:W10" si="4">SUM(C11:C17)</f>
        <v>28549.296240000003</v>
      </c>
      <c r="D10" s="16">
        <f t="shared" si="4"/>
        <v>28956.866279999998</v>
      </c>
      <c r="E10" s="16">
        <f t="shared" si="4"/>
        <v>29458.157750000002</v>
      </c>
      <c r="F10" s="16">
        <f t="shared" si="4"/>
        <v>28809.395989999997</v>
      </c>
      <c r="G10" s="16">
        <f t="shared" si="4"/>
        <v>28673.868340000001</v>
      </c>
      <c r="H10" s="16">
        <f t="shared" si="4"/>
        <v>28678.051249999997</v>
      </c>
      <c r="I10" s="16">
        <f t="shared" si="4"/>
        <v>29556.296019999998</v>
      </c>
      <c r="J10" s="16">
        <f t="shared" si="4"/>
        <v>28595.19587</v>
      </c>
      <c r="K10" s="16">
        <f t="shared" si="4"/>
        <v>26413.325559999997</v>
      </c>
      <c r="L10" s="16">
        <f t="shared" si="4"/>
        <v>28348.437000000002</v>
      </c>
      <c r="M10" s="16">
        <f t="shared" si="4"/>
        <v>28013.506980000006</v>
      </c>
      <c r="N10" s="16">
        <f t="shared" si="4"/>
        <v>27707.665069999999</v>
      </c>
      <c r="O10" s="16">
        <f t="shared" si="4"/>
        <v>26606.811569999998</v>
      </c>
      <c r="P10" s="16">
        <f t="shared" si="4"/>
        <v>25929.144120000001</v>
      </c>
      <c r="Q10" s="16">
        <f t="shared" si="4"/>
        <v>25414.11303</v>
      </c>
      <c r="R10" s="16">
        <f t="shared" si="4"/>
        <v>27688.080200000004</v>
      </c>
      <c r="S10" s="16">
        <f t="shared" si="4"/>
        <v>28729.612230000002</v>
      </c>
      <c r="T10" s="16">
        <f t="shared" si="4"/>
        <v>27990.468250000002</v>
      </c>
      <c r="U10" s="16">
        <f t="shared" si="4"/>
        <v>26826.924630000001</v>
      </c>
      <c r="V10" s="16">
        <f t="shared" si="4"/>
        <v>27478.83525</v>
      </c>
      <c r="W10" s="16">
        <f t="shared" si="4"/>
        <v>27715.638219999997</v>
      </c>
    </row>
    <row r="11" spans="1:23" x14ac:dyDescent="0.25">
      <c r="A11" s="10" t="s">
        <v>122</v>
      </c>
      <c r="B11" s="8">
        <v>4603.7596199999998</v>
      </c>
      <c r="C11" s="8">
        <v>4814.0057500000003</v>
      </c>
      <c r="D11" s="8">
        <v>4959.7519599999996</v>
      </c>
      <c r="E11" s="8">
        <v>5268.7181799999998</v>
      </c>
      <c r="F11" s="8">
        <v>5126.6769000000004</v>
      </c>
      <c r="G11" s="8">
        <v>5234.46209</v>
      </c>
      <c r="H11" s="8">
        <v>5018.2997599999999</v>
      </c>
      <c r="I11" s="8">
        <v>5314.1731</v>
      </c>
      <c r="J11" s="8">
        <v>4854.3226299999997</v>
      </c>
      <c r="K11" s="8">
        <v>4428.4020899999996</v>
      </c>
      <c r="L11" s="8">
        <v>4528.7075800000002</v>
      </c>
      <c r="M11" s="8">
        <v>4863.5719099999997</v>
      </c>
      <c r="N11" s="8">
        <v>4899.7162099999996</v>
      </c>
      <c r="O11" s="8">
        <v>4618.1244100000004</v>
      </c>
      <c r="P11" s="8">
        <v>4348.2694499999998</v>
      </c>
      <c r="Q11" s="8">
        <v>4509.0038599999998</v>
      </c>
      <c r="R11" s="8">
        <v>4696.6968699999998</v>
      </c>
      <c r="S11" s="8">
        <v>5403.9555200000004</v>
      </c>
      <c r="T11" s="8">
        <v>4918.6978799999997</v>
      </c>
      <c r="U11" s="8">
        <v>4895.8775900000001</v>
      </c>
      <c r="V11" s="8">
        <v>4259.0634700000001</v>
      </c>
      <c r="W11" s="8">
        <v>4400.29414</v>
      </c>
    </row>
    <row r="12" spans="1:23" x14ac:dyDescent="0.25">
      <c r="A12" s="10" t="s">
        <v>123</v>
      </c>
      <c r="B12" s="8">
        <v>235.87055000000001</v>
      </c>
      <c r="C12" s="8">
        <v>219.09701999999999</v>
      </c>
      <c r="D12" s="8">
        <v>213.48636999999999</v>
      </c>
      <c r="E12" s="8">
        <v>198.57965999999999</v>
      </c>
      <c r="F12" s="8">
        <v>233.94757999999999</v>
      </c>
      <c r="G12" s="8">
        <v>229.54587000000001</v>
      </c>
      <c r="H12" s="8">
        <v>216.67856</v>
      </c>
      <c r="I12" s="8">
        <v>250.03469999999999</v>
      </c>
      <c r="J12" s="8">
        <v>245.13682</v>
      </c>
      <c r="K12" s="8">
        <v>175.45033000000001</v>
      </c>
      <c r="L12" s="8">
        <v>203.89940999999999</v>
      </c>
      <c r="M12" s="8">
        <v>185.10943</v>
      </c>
      <c r="N12" s="8">
        <v>151.56147999999999</v>
      </c>
      <c r="O12" s="8">
        <v>151.63220000000001</v>
      </c>
      <c r="P12" s="8">
        <v>121.90582000000001</v>
      </c>
      <c r="Q12" s="8">
        <v>154.40978999999999</v>
      </c>
      <c r="R12" s="8">
        <v>151.56555</v>
      </c>
      <c r="S12" s="8">
        <v>170.61554000000001</v>
      </c>
      <c r="T12" s="8">
        <v>166.21174999999999</v>
      </c>
      <c r="U12" s="8">
        <v>160.38462000000001</v>
      </c>
      <c r="V12" s="8">
        <v>126.99626000000001</v>
      </c>
      <c r="W12" s="8">
        <v>150.45124000000001</v>
      </c>
    </row>
    <row r="13" spans="1:23" x14ac:dyDescent="0.25">
      <c r="A13" s="10" t="s">
        <v>124</v>
      </c>
      <c r="B13" s="8">
        <v>11394.12009</v>
      </c>
      <c r="C13" s="8">
        <v>11351.56955</v>
      </c>
      <c r="D13" s="8">
        <v>11834.23784</v>
      </c>
      <c r="E13" s="8">
        <v>12409.828149999999</v>
      </c>
      <c r="F13" s="8">
        <v>11992.498809999999</v>
      </c>
      <c r="G13" s="8">
        <v>11703.39285</v>
      </c>
      <c r="H13" s="8">
        <v>12369.421109999999</v>
      </c>
      <c r="I13" s="8">
        <v>13027.76124</v>
      </c>
      <c r="J13" s="8">
        <v>12884.18289</v>
      </c>
      <c r="K13" s="8">
        <v>11970.661270000001</v>
      </c>
      <c r="L13" s="8">
        <v>13551.160620000001</v>
      </c>
      <c r="M13" s="8">
        <v>13065.74272</v>
      </c>
      <c r="N13" s="8">
        <v>13188.233819999999</v>
      </c>
      <c r="O13" s="8">
        <v>12788.11994</v>
      </c>
      <c r="P13" s="8">
        <v>12443.376609999999</v>
      </c>
      <c r="Q13" s="8">
        <v>11796.345859999999</v>
      </c>
      <c r="R13" s="8">
        <v>13593.858340000001</v>
      </c>
      <c r="S13" s="8">
        <v>13956.99098</v>
      </c>
      <c r="T13" s="8">
        <v>13773.206560000001</v>
      </c>
      <c r="U13" s="8">
        <v>12964.5365</v>
      </c>
      <c r="V13" s="8">
        <v>14722.24647</v>
      </c>
      <c r="W13" s="8">
        <v>14582.575559999999</v>
      </c>
    </row>
    <row r="14" spans="1:23" x14ac:dyDescent="0.25">
      <c r="A14" s="10" t="s">
        <v>125</v>
      </c>
      <c r="B14" s="8">
        <v>1556.4932100000001</v>
      </c>
      <c r="C14" s="8">
        <v>1468.07933</v>
      </c>
      <c r="D14" s="8">
        <v>1519.4125899999999</v>
      </c>
      <c r="E14" s="8">
        <v>1455.79054</v>
      </c>
      <c r="F14" s="8">
        <v>1459.7863299999999</v>
      </c>
      <c r="G14" s="8">
        <v>1686.6957399999999</v>
      </c>
      <c r="H14" s="8">
        <v>1612.66841</v>
      </c>
      <c r="I14" s="8">
        <v>1388.1772900000001</v>
      </c>
      <c r="J14" s="8">
        <v>1200.16714</v>
      </c>
      <c r="K14" s="8">
        <v>1089.1589100000001</v>
      </c>
      <c r="L14" s="8">
        <v>1190.47577</v>
      </c>
      <c r="M14" s="8">
        <v>1105.8701000000001</v>
      </c>
      <c r="N14" s="8">
        <v>1098.4739999999999</v>
      </c>
      <c r="O14" s="8">
        <v>1007.8581799999999</v>
      </c>
      <c r="P14" s="8">
        <v>1007.79573</v>
      </c>
      <c r="Q14" s="8">
        <v>1054.25404</v>
      </c>
      <c r="R14" s="8">
        <v>1026.16624</v>
      </c>
      <c r="S14" s="8">
        <v>1044.4968799999999</v>
      </c>
      <c r="T14" s="8">
        <v>993.69259999999997</v>
      </c>
      <c r="U14" s="8">
        <v>947.52887999999996</v>
      </c>
      <c r="V14" s="8">
        <v>848.20462999999995</v>
      </c>
      <c r="W14" s="8">
        <v>918.64121</v>
      </c>
    </row>
    <row r="15" spans="1:23" x14ac:dyDescent="0.25">
      <c r="A15" s="10" t="s">
        <v>126</v>
      </c>
      <c r="B15" s="8">
        <v>4300.6290799999997</v>
      </c>
      <c r="C15" s="8">
        <v>4106.4054500000002</v>
      </c>
      <c r="D15" s="8">
        <v>4244.0004399999998</v>
      </c>
      <c r="E15" s="8">
        <v>4080.1888300000001</v>
      </c>
      <c r="F15" s="8">
        <v>4013.2659199999998</v>
      </c>
      <c r="G15" s="8">
        <v>3881.8933999999999</v>
      </c>
      <c r="H15" s="8">
        <v>3704.36535</v>
      </c>
      <c r="I15" s="8">
        <v>3792.4736800000001</v>
      </c>
      <c r="J15" s="8">
        <v>3594.8977399999999</v>
      </c>
      <c r="K15" s="8">
        <v>3169.4538200000002</v>
      </c>
      <c r="L15" s="8">
        <v>3326.6486399999999</v>
      </c>
      <c r="M15" s="8">
        <v>3544.0499199999999</v>
      </c>
      <c r="N15" s="8">
        <v>3387.5113099999999</v>
      </c>
      <c r="O15" s="8">
        <v>3273.58932</v>
      </c>
      <c r="P15" s="8">
        <v>3476.4337399999999</v>
      </c>
      <c r="Q15" s="8">
        <v>3347.9956499999998</v>
      </c>
      <c r="R15" s="8">
        <v>3385.3712</v>
      </c>
      <c r="S15" s="8">
        <v>3442.6507000000001</v>
      </c>
      <c r="T15" s="8">
        <v>3437.3307399999999</v>
      </c>
      <c r="U15" s="8">
        <v>3520.2116599999999</v>
      </c>
      <c r="V15" s="8">
        <v>3450.5356299999999</v>
      </c>
      <c r="W15" s="8">
        <v>3529.4234499999998</v>
      </c>
    </row>
    <row r="16" spans="1:23" x14ac:dyDescent="0.25">
      <c r="A16" s="10" t="s">
        <v>127</v>
      </c>
      <c r="B16" s="8">
        <v>1907.5254</v>
      </c>
      <c r="C16" s="8">
        <v>1850.9260200000001</v>
      </c>
      <c r="D16" s="8">
        <v>1574.92779</v>
      </c>
      <c r="E16" s="8">
        <v>1551.83655</v>
      </c>
      <c r="F16" s="8">
        <v>1574.73297</v>
      </c>
      <c r="G16" s="8">
        <v>1554.9893400000001</v>
      </c>
      <c r="H16" s="8">
        <v>1542.28143</v>
      </c>
      <c r="I16" s="8">
        <v>1638.3212799999999</v>
      </c>
      <c r="J16" s="8">
        <v>1604.2268099999999</v>
      </c>
      <c r="K16" s="8">
        <v>1429.6907100000001</v>
      </c>
      <c r="L16" s="8">
        <v>1487.6563100000001</v>
      </c>
      <c r="M16" s="8">
        <v>1320.9465299999999</v>
      </c>
      <c r="N16" s="8">
        <v>1215.38482</v>
      </c>
      <c r="O16" s="8">
        <v>1098.97236</v>
      </c>
      <c r="P16" s="8">
        <v>1122.4346499999999</v>
      </c>
      <c r="Q16" s="8">
        <v>1319.9938400000001</v>
      </c>
      <c r="R16" s="8">
        <v>1379.5025800000001</v>
      </c>
      <c r="S16" s="8">
        <v>1369.15022</v>
      </c>
      <c r="T16" s="8">
        <v>1437.15408</v>
      </c>
      <c r="U16" s="8">
        <v>1277.8344199999999</v>
      </c>
      <c r="V16" s="8">
        <v>1192.60248</v>
      </c>
      <c r="W16" s="8">
        <v>1216.15354</v>
      </c>
    </row>
    <row r="17" spans="1:23" x14ac:dyDescent="0.25">
      <c r="A17" s="10" t="s">
        <v>128</v>
      </c>
      <c r="B17" s="8">
        <v>4733.4250499999998</v>
      </c>
      <c r="C17" s="8">
        <v>4739.2131200000003</v>
      </c>
      <c r="D17" s="8">
        <v>4611.0492899999999</v>
      </c>
      <c r="E17" s="8">
        <v>4493.2158399999998</v>
      </c>
      <c r="F17" s="8">
        <v>4408.4874799999998</v>
      </c>
      <c r="G17" s="8">
        <v>4382.8890499999998</v>
      </c>
      <c r="H17" s="8">
        <v>4214.3366299999998</v>
      </c>
      <c r="I17" s="8">
        <v>4145.35473</v>
      </c>
      <c r="J17" s="8">
        <v>4212.2618400000001</v>
      </c>
      <c r="K17" s="8">
        <v>4150.5084299999999</v>
      </c>
      <c r="L17" s="8">
        <v>4059.8886699999998</v>
      </c>
      <c r="M17" s="8">
        <v>3928.2163700000001</v>
      </c>
      <c r="N17" s="8">
        <v>3766.78343</v>
      </c>
      <c r="O17" s="8">
        <v>3668.5151599999999</v>
      </c>
      <c r="P17" s="8">
        <v>3408.92812</v>
      </c>
      <c r="Q17" s="8">
        <v>3232.1099899999999</v>
      </c>
      <c r="R17" s="8">
        <v>3454.9194200000002</v>
      </c>
      <c r="S17" s="8">
        <v>3341.7523900000001</v>
      </c>
      <c r="T17" s="8">
        <v>3264.1746400000002</v>
      </c>
      <c r="U17" s="8">
        <v>3060.55096</v>
      </c>
      <c r="V17" s="8">
        <v>2879.18631</v>
      </c>
      <c r="W17" s="8">
        <v>2918.09908</v>
      </c>
    </row>
    <row r="18" spans="1:23" x14ac:dyDescent="0.25">
      <c r="A18" s="15" t="s">
        <v>129</v>
      </c>
      <c r="B18" s="16">
        <f>SUM(B19:B23)</f>
        <v>32633.52205</v>
      </c>
      <c r="C18" s="16">
        <f t="shared" ref="C18:W18" si="5">SUM(C19:C23)</f>
        <v>32947.600909999994</v>
      </c>
      <c r="D18" s="16">
        <f t="shared" si="5"/>
        <v>33712.031730000002</v>
      </c>
      <c r="E18" s="16">
        <f t="shared" si="5"/>
        <v>34279.904770000001</v>
      </c>
      <c r="F18" s="16">
        <f t="shared" si="5"/>
        <v>34881.356870000003</v>
      </c>
      <c r="G18" s="16">
        <f t="shared" si="5"/>
        <v>35118.371379999997</v>
      </c>
      <c r="H18" s="16">
        <f t="shared" si="5"/>
        <v>35997.708889999994</v>
      </c>
      <c r="I18" s="16">
        <f t="shared" si="5"/>
        <v>34980.067510000008</v>
      </c>
      <c r="J18" s="16">
        <f t="shared" si="5"/>
        <v>35190.471260000006</v>
      </c>
      <c r="K18" s="16">
        <f t="shared" si="5"/>
        <v>33623.838360000002</v>
      </c>
      <c r="L18" s="16">
        <f t="shared" si="5"/>
        <v>34444.325850000001</v>
      </c>
      <c r="M18" s="16">
        <f t="shared" si="5"/>
        <v>34331.696990000004</v>
      </c>
      <c r="N18" s="16">
        <f t="shared" si="5"/>
        <v>32830.733999999997</v>
      </c>
      <c r="O18" s="16">
        <f t="shared" si="5"/>
        <v>31326.595450000001</v>
      </c>
      <c r="P18" s="16">
        <f t="shared" si="5"/>
        <v>28787.49958</v>
      </c>
      <c r="Q18" s="16">
        <f t="shared" si="5"/>
        <v>28955.030859999999</v>
      </c>
      <c r="R18" s="16">
        <f t="shared" si="5"/>
        <v>29068.528650000004</v>
      </c>
      <c r="S18" s="16">
        <f t="shared" si="5"/>
        <v>29856.995709999999</v>
      </c>
      <c r="T18" s="16">
        <f t="shared" si="5"/>
        <v>30009.003900000003</v>
      </c>
      <c r="U18" s="16">
        <f t="shared" si="5"/>
        <v>29547.954669999999</v>
      </c>
      <c r="V18" s="16">
        <f t="shared" si="5"/>
        <v>25098.79681</v>
      </c>
      <c r="W18" s="16">
        <f t="shared" si="5"/>
        <v>25228.434200000003</v>
      </c>
    </row>
    <row r="19" spans="1:23" x14ac:dyDescent="0.25">
      <c r="A19" s="10" t="s">
        <v>130</v>
      </c>
      <c r="B19" s="8">
        <v>56.627749999999999</v>
      </c>
      <c r="C19" s="8">
        <v>52.356459999999998</v>
      </c>
      <c r="D19" s="8">
        <v>46.760759999999998</v>
      </c>
      <c r="E19" s="8">
        <v>53.537790000000001</v>
      </c>
      <c r="F19" s="8">
        <v>42.27169</v>
      </c>
      <c r="G19" s="8">
        <v>43.985250000000001</v>
      </c>
      <c r="H19" s="8">
        <v>38.638030000000001</v>
      </c>
      <c r="I19" s="8">
        <v>42.182070000000003</v>
      </c>
      <c r="J19" s="8">
        <v>40.492260000000002</v>
      </c>
      <c r="K19" s="8">
        <v>39.148870000000002</v>
      </c>
      <c r="L19" s="8">
        <v>42.07141</v>
      </c>
      <c r="M19" s="8">
        <v>44.838059999999999</v>
      </c>
      <c r="N19" s="8">
        <v>41.341279999999998</v>
      </c>
      <c r="O19" s="8">
        <v>39.798639999999999</v>
      </c>
      <c r="P19" s="8">
        <v>33.599550000000001</v>
      </c>
      <c r="Q19" s="8">
        <v>30.54889</v>
      </c>
      <c r="R19" s="8">
        <v>30.02139</v>
      </c>
      <c r="S19" s="8">
        <v>32.142090000000003</v>
      </c>
      <c r="T19" s="8">
        <v>32.159469999999999</v>
      </c>
      <c r="U19" s="8">
        <v>31.78519</v>
      </c>
      <c r="V19" s="8">
        <v>23.962779999999999</v>
      </c>
      <c r="W19" s="8">
        <v>26.816230000000001</v>
      </c>
    </row>
    <row r="20" spans="1:23" x14ac:dyDescent="0.25">
      <c r="A20" s="10" t="s">
        <v>131</v>
      </c>
      <c r="B20" s="8">
        <v>31413.631829999998</v>
      </c>
      <c r="C20" s="8">
        <v>31678.496439999999</v>
      </c>
      <c r="D20" s="8">
        <v>32428.14345</v>
      </c>
      <c r="E20" s="8">
        <v>32989.691559999999</v>
      </c>
      <c r="F20" s="8">
        <v>33520.335010000003</v>
      </c>
      <c r="G20" s="8">
        <v>33687.473709999998</v>
      </c>
      <c r="H20" s="8">
        <v>34554.370759999998</v>
      </c>
      <c r="I20" s="8">
        <v>33602.805200000003</v>
      </c>
      <c r="J20" s="8">
        <v>33781.076950000002</v>
      </c>
      <c r="K20" s="8">
        <v>32245.504730000001</v>
      </c>
      <c r="L20" s="8">
        <v>32886.182860000001</v>
      </c>
      <c r="M20" s="8">
        <v>32864.289040000003</v>
      </c>
      <c r="N20" s="8">
        <v>31461.930779999999</v>
      </c>
      <c r="O20" s="8">
        <v>29858.485980000001</v>
      </c>
      <c r="P20" s="8">
        <v>27564.602009999999</v>
      </c>
      <c r="Q20" s="8">
        <v>27649.873390000001</v>
      </c>
      <c r="R20" s="8">
        <v>27839.65597</v>
      </c>
      <c r="S20" s="8">
        <v>28660.501939999998</v>
      </c>
      <c r="T20" s="8">
        <v>28834.72291</v>
      </c>
      <c r="U20" s="8">
        <v>28465.162489999999</v>
      </c>
      <c r="V20" s="8">
        <v>24233.700400000002</v>
      </c>
      <c r="W20" s="8">
        <v>24280.156050000001</v>
      </c>
    </row>
    <row r="21" spans="1:23" x14ac:dyDescent="0.25">
      <c r="A21" s="10" t="s">
        <v>132</v>
      </c>
      <c r="B21" s="8">
        <v>114.12</v>
      </c>
      <c r="C21" s="8">
        <v>109.048</v>
      </c>
      <c r="D21" s="8">
        <v>105.88117</v>
      </c>
      <c r="E21" s="8">
        <v>103.02817</v>
      </c>
      <c r="F21" s="8">
        <v>109.048</v>
      </c>
      <c r="G21" s="8">
        <v>105.56417</v>
      </c>
      <c r="H21" s="8">
        <v>105.56417</v>
      </c>
      <c r="I21" s="8">
        <v>103.90424</v>
      </c>
      <c r="J21" s="8">
        <v>103.83907000000001</v>
      </c>
      <c r="K21" s="8">
        <v>92.626260000000002</v>
      </c>
      <c r="L21" s="8">
        <v>105.15899</v>
      </c>
      <c r="M21" s="8">
        <v>100.65264999999999</v>
      </c>
      <c r="N21" s="8">
        <v>83.146039999999999</v>
      </c>
      <c r="O21" s="8">
        <v>83.749979999999994</v>
      </c>
      <c r="P21" s="8">
        <v>86.535510000000002</v>
      </c>
      <c r="Q21" s="8">
        <v>87.603309999999993</v>
      </c>
      <c r="R21" s="8">
        <v>87.797910000000002</v>
      </c>
      <c r="S21" s="8">
        <v>81.458960000000005</v>
      </c>
      <c r="T21" s="8">
        <v>68.903880000000001</v>
      </c>
      <c r="U21" s="8">
        <v>59.615729999999999</v>
      </c>
      <c r="V21" s="8">
        <v>60.373480000000001</v>
      </c>
      <c r="W21" s="8">
        <v>55.75441</v>
      </c>
    </row>
    <row r="22" spans="1:23" x14ac:dyDescent="0.25">
      <c r="A22" s="10" t="s">
        <v>133</v>
      </c>
      <c r="B22" s="8">
        <v>814.24764000000005</v>
      </c>
      <c r="C22" s="8">
        <v>843.70001000000002</v>
      </c>
      <c r="D22" s="8">
        <v>878.24635000000001</v>
      </c>
      <c r="E22" s="8">
        <v>833.64724999999999</v>
      </c>
      <c r="F22" s="8">
        <v>843.70217000000002</v>
      </c>
      <c r="G22" s="8">
        <v>910.34825000000001</v>
      </c>
      <c r="H22" s="8">
        <v>950.13593000000003</v>
      </c>
      <c r="I22" s="8">
        <v>1005.176</v>
      </c>
      <c r="J22" s="8">
        <v>1027.0629799999999</v>
      </c>
      <c r="K22" s="8">
        <v>1038.5585000000001</v>
      </c>
      <c r="L22" s="8">
        <v>1168.9125899999999</v>
      </c>
      <c r="M22" s="8">
        <v>1173.91724</v>
      </c>
      <c r="N22" s="8">
        <v>1082.3159000000001</v>
      </c>
      <c r="O22" s="8">
        <v>1142.92085</v>
      </c>
      <c r="P22" s="8">
        <v>984.32250999999997</v>
      </c>
      <c r="Q22" s="8">
        <v>1094.14527</v>
      </c>
      <c r="R22" s="8">
        <v>1019.35338</v>
      </c>
      <c r="S22" s="8">
        <v>987.39272000000005</v>
      </c>
      <c r="T22" s="8">
        <v>982.81763999999998</v>
      </c>
      <c r="U22" s="8">
        <v>906.89125999999999</v>
      </c>
      <c r="V22" s="8">
        <v>691.76014999999995</v>
      </c>
      <c r="W22" s="8">
        <v>772.67850999999996</v>
      </c>
    </row>
    <row r="23" spans="1:23" x14ac:dyDescent="0.25">
      <c r="A23" s="10" t="s">
        <v>134</v>
      </c>
      <c r="B23" s="8">
        <v>234.89483000000001</v>
      </c>
      <c r="C23" s="8">
        <v>264</v>
      </c>
      <c r="D23" s="8">
        <v>253</v>
      </c>
      <c r="E23" s="8">
        <v>300</v>
      </c>
      <c r="F23" s="8">
        <v>366</v>
      </c>
      <c r="G23" s="8">
        <v>371</v>
      </c>
      <c r="H23" s="8">
        <v>349</v>
      </c>
      <c r="I23" s="8">
        <v>226</v>
      </c>
      <c r="J23" s="8">
        <v>238</v>
      </c>
      <c r="K23" s="8">
        <v>208</v>
      </c>
      <c r="L23" s="8">
        <v>242</v>
      </c>
      <c r="M23" s="8">
        <v>148</v>
      </c>
      <c r="N23" s="8">
        <v>162</v>
      </c>
      <c r="O23" s="8">
        <v>201.64</v>
      </c>
      <c r="P23" s="8">
        <v>118.44</v>
      </c>
      <c r="Q23" s="8">
        <v>92.86</v>
      </c>
      <c r="R23" s="8">
        <v>91.7</v>
      </c>
      <c r="S23" s="8">
        <v>95.5</v>
      </c>
      <c r="T23" s="8">
        <v>90.4</v>
      </c>
      <c r="U23" s="8">
        <v>84.5</v>
      </c>
      <c r="V23" s="8">
        <v>89</v>
      </c>
      <c r="W23" s="8">
        <v>93.028999999999996</v>
      </c>
    </row>
    <row r="24" spans="1:23" x14ac:dyDescent="0.25">
      <c r="A24" s="15" t="s">
        <v>135</v>
      </c>
      <c r="B24" s="16">
        <f>SUM(B25:B27)</f>
        <v>38963.004000000001</v>
      </c>
      <c r="C24" s="16">
        <f t="shared" ref="C24:W24" si="6">SUM(C25:C27)</f>
        <v>40550.373220000001</v>
      </c>
      <c r="D24" s="16">
        <f t="shared" si="6"/>
        <v>38659.619769999998</v>
      </c>
      <c r="E24" s="16">
        <f t="shared" si="6"/>
        <v>39766.86464</v>
      </c>
      <c r="F24" s="16">
        <f t="shared" si="6"/>
        <v>39638.819440000007</v>
      </c>
      <c r="G24" s="16">
        <f t="shared" si="6"/>
        <v>38244.758090000003</v>
      </c>
      <c r="H24" s="16">
        <f t="shared" si="6"/>
        <v>37654.947719999996</v>
      </c>
      <c r="I24" s="16">
        <f t="shared" si="6"/>
        <v>34948.132109999999</v>
      </c>
      <c r="J24" s="16">
        <f t="shared" si="6"/>
        <v>38663.975680000003</v>
      </c>
      <c r="K24" s="16">
        <f t="shared" si="6"/>
        <v>38590.805239999994</v>
      </c>
      <c r="L24" s="16">
        <f t="shared" si="6"/>
        <v>44720.629849999998</v>
      </c>
      <c r="M24" s="16">
        <f t="shared" si="6"/>
        <v>36314.726479999998</v>
      </c>
      <c r="N24" s="16">
        <f t="shared" si="6"/>
        <v>38331.199990000001</v>
      </c>
      <c r="O24" s="16">
        <f t="shared" si="6"/>
        <v>39419.478369999997</v>
      </c>
      <c r="P24" s="16">
        <f t="shared" si="6"/>
        <v>31307.428809999998</v>
      </c>
      <c r="Q24" s="16">
        <f t="shared" si="6"/>
        <v>33210.090899999996</v>
      </c>
      <c r="R24" s="16">
        <f t="shared" si="6"/>
        <v>33757.697569999997</v>
      </c>
      <c r="S24" s="16">
        <f t="shared" si="6"/>
        <v>33224.179149999996</v>
      </c>
      <c r="T24" s="16">
        <f t="shared" si="6"/>
        <v>33238.489730000001</v>
      </c>
      <c r="U24" s="16">
        <f t="shared" si="6"/>
        <v>32030.32848</v>
      </c>
      <c r="V24" s="16">
        <f t="shared" si="6"/>
        <v>30314.53052</v>
      </c>
      <c r="W24" s="16">
        <f t="shared" si="6"/>
        <v>33124.457040000001</v>
      </c>
    </row>
    <row r="25" spans="1:23" x14ac:dyDescent="0.25">
      <c r="A25" s="10" t="s">
        <v>136</v>
      </c>
      <c r="B25" s="8">
        <v>8569.9841799999995</v>
      </c>
      <c r="C25" s="8">
        <v>9125.9801000000007</v>
      </c>
      <c r="D25" s="8">
        <v>8748.6089800000009</v>
      </c>
      <c r="E25" s="8">
        <v>9387.7628100000002</v>
      </c>
      <c r="F25" s="8">
        <v>10092.649520000001</v>
      </c>
      <c r="G25" s="8">
        <v>9149.5968699999994</v>
      </c>
      <c r="H25" s="8">
        <v>9116.6876400000001</v>
      </c>
      <c r="I25" s="8">
        <v>8214.2736299999997</v>
      </c>
      <c r="J25" s="8">
        <v>8877.5674400000007</v>
      </c>
      <c r="K25" s="8">
        <v>9027.8495999999996</v>
      </c>
      <c r="L25" s="8">
        <v>10253.724130000001</v>
      </c>
      <c r="M25" s="8">
        <v>8217.7918000000009</v>
      </c>
      <c r="N25" s="8">
        <v>9132.0155200000008</v>
      </c>
      <c r="O25" s="8">
        <v>9125.4945499999994</v>
      </c>
      <c r="P25" s="8">
        <v>7326.9964200000004</v>
      </c>
      <c r="Q25" s="8">
        <v>7864.3504899999998</v>
      </c>
      <c r="R25" s="8">
        <v>7858.4511199999997</v>
      </c>
      <c r="S25" s="8">
        <v>7821.3109299999996</v>
      </c>
      <c r="T25" s="8">
        <v>7578.4060399999998</v>
      </c>
      <c r="U25" s="8">
        <v>7055.5690000000004</v>
      </c>
      <c r="V25" s="8">
        <v>6314.4850999999999</v>
      </c>
      <c r="W25" s="8">
        <v>6775.7265500000003</v>
      </c>
    </row>
    <row r="26" spans="1:23" x14ac:dyDescent="0.25">
      <c r="A26" s="10" t="s">
        <v>137</v>
      </c>
      <c r="B26" s="8">
        <v>20567.788830000001</v>
      </c>
      <c r="C26" s="8">
        <v>21820.81207</v>
      </c>
      <c r="D26" s="8">
        <v>21043.947649999998</v>
      </c>
      <c r="E26" s="8">
        <v>21526.766210000002</v>
      </c>
      <c r="F26" s="8">
        <v>20569.427370000001</v>
      </c>
      <c r="G26" s="8">
        <v>19766.923920000001</v>
      </c>
      <c r="H26" s="8">
        <v>19910.948489999999</v>
      </c>
      <c r="I26" s="8">
        <v>17767.82012</v>
      </c>
      <c r="J26" s="8">
        <v>20106.614440000001</v>
      </c>
      <c r="K26" s="8">
        <v>19987.201389999998</v>
      </c>
      <c r="L26" s="8">
        <v>23251.472659999999</v>
      </c>
      <c r="M26" s="8">
        <v>18060.758409999999</v>
      </c>
      <c r="N26" s="8">
        <v>19300.419109999999</v>
      </c>
      <c r="O26" s="8">
        <v>20481.033589999999</v>
      </c>
      <c r="P26" s="8">
        <v>15272.115529999999</v>
      </c>
      <c r="Q26" s="8">
        <v>16280.80193</v>
      </c>
      <c r="R26" s="8">
        <v>16956.876929999999</v>
      </c>
      <c r="S26" s="8">
        <v>16472.75791</v>
      </c>
      <c r="T26" s="8">
        <v>16357.329460000001</v>
      </c>
      <c r="U26" s="8">
        <v>15788.06581</v>
      </c>
      <c r="V26" s="8">
        <v>15038.1783</v>
      </c>
      <c r="W26" s="8">
        <v>17097.13378</v>
      </c>
    </row>
    <row r="27" spans="1:23" x14ac:dyDescent="0.25">
      <c r="A27" s="10" t="s">
        <v>138</v>
      </c>
      <c r="B27" s="8">
        <v>9825.23099</v>
      </c>
      <c r="C27" s="8">
        <v>9603.5810500000007</v>
      </c>
      <c r="D27" s="8">
        <v>8867.0631400000002</v>
      </c>
      <c r="E27" s="8">
        <v>8852.3356199999998</v>
      </c>
      <c r="F27" s="8">
        <v>8976.7425500000008</v>
      </c>
      <c r="G27" s="8">
        <v>9328.2373000000007</v>
      </c>
      <c r="H27" s="8">
        <v>8627.3115899999993</v>
      </c>
      <c r="I27" s="8">
        <v>8966.0383600000005</v>
      </c>
      <c r="J27" s="8">
        <v>9679.7937999999995</v>
      </c>
      <c r="K27" s="8">
        <v>9575.75425</v>
      </c>
      <c r="L27" s="8">
        <v>11215.433059999999</v>
      </c>
      <c r="M27" s="8">
        <v>10036.17627</v>
      </c>
      <c r="N27" s="8">
        <v>9898.7653599999994</v>
      </c>
      <c r="O27" s="8">
        <v>9812.9502300000004</v>
      </c>
      <c r="P27" s="8">
        <v>8708.3168600000008</v>
      </c>
      <c r="Q27" s="8">
        <v>9064.9384800000007</v>
      </c>
      <c r="R27" s="8">
        <v>8942.3695200000002</v>
      </c>
      <c r="S27" s="8">
        <v>8930.11031</v>
      </c>
      <c r="T27" s="8">
        <v>9302.7542300000005</v>
      </c>
      <c r="U27" s="8">
        <v>9186.6936700000006</v>
      </c>
      <c r="V27" s="8">
        <v>8961.8671200000008</v>
      </c>
      <c r="W27" s="8">
        <v>9251.5967099999998</v>
      </c>
    </row>
    <row r="28" spans="1:23" x14ac:dyDescent="0.25">
      <c r="A28" s="15" t="s">
        <v>37</v>
      </c>
      <c r="B28" s="16">
        <f>SUM(B29:B30)</f>
        <v>254.26029</v>
      </c>
      <c r="C28" s="16">
        <f t="shared" ref="C28:W28" si="7">SUM(C29:C30)</f>
        <v>233.27961999999999</v>
      </c>
      <c r="D28" s="16">
        <f t="shared" si="7"/>
        <v>238.81801999999999</v>
      </c>
      <c r="E28" s="16">
        <f t="shared" si="7"/>
        <v>218.93579</v>
      </c>
      <c r="F28" s="16">
        <f t="shared" si="7"/>
        <v>194.59689</v>
      </c>
      <c r="G28" s="16">
        <f t="shared" si="7"/>
        <v>195.57171</v>
      </c>
      <c r="H28" s="16">
        <f t="shared" si="7"/>
        <v>171.19882000000001</v>
      </c>
      <c r="I28" s="16">
        <f t="shared" si="7"/>
        <v>167.26843</v>
      </c>
      <c r="J28" s="16">
        <f t="shared" si="7"/>
        <v>168.28769</v>
      </c>
      <c r="K28" s="16">
        <f t="shared" si="7"/>
        <v>180.13891000000001</v>
      </c>
      <c r="L28" s="16">
        <f t="shared" si="7"/>
        <v>257.49606</v>
      </c>
      <c r="M28" s="16">
        <f t="shared" si="7"/>
        <v>194.25699</v>
      </c>
      <c r="N28" s="16">
        <f t="shared" si="7"/>
        <v>150.05841000000001</v>
      </c>
      <c r="O28" s="16">
        <f t="shared" si="7"/>
        <v>175.43059</v>
      </c>
      <c r="P28" s="16">
        <f t="shared" si="7"/>
        <v>187.34143</v>
      </c>
      <c r="Q28" s="16">
        <f t="shared" si="7"/>
        <v>161.20527000000001</v>
      </c>
      <c r="R28" s="16">
        <f t="shared" si="7"/>
        <v>162.44523000000001</v>
      </c>
      <c r="S28" s="16">
        <f t="shared" si="7"/>
        <v>148.49459999999999</v>
      </c>
      <c r="T28" s="16">
        <f t="shared" si="7"/>
        <v>151.67160000000001</v>
      </c>
      <c r="U28" s="16">
        <f t="shared" si="7"/>
        <v>159.12421000000001</v>
      </c>
      <c r="V28" s="16">
        <f t="shared" si="7"/>
        <v>160.71154000000001</v>
      </c>
      <c r="W28" s="16">
        <f t="shared" si="7"/>
        <v>164.46267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254.26029</v>
      </c>
      <c r="C30" s="8">
        <v>233.27961999999999</v>
      </c>
      <c r="D30" s="8">
        <v>238.81801999999999</v>
      </c>
      <c r="E30" s="8">
        <v>218.93579</v>
      </c>
      <c r="F30" s="8">
        <v>194.59689</v>
      </c>
      <c r="G30" s="8">
        <v>195.57171</v>
      </c>
      <c r="H30" s="8">
        <v>171.19882000000001</v>
      </c>
      <c r="I30" s="8">
        <v>167.26843</v>
      </c>
      <c r="J30" s="8">
        <v>168.28769</v>
      </c>
      <c r="K30" s="8">
        <v>180.13891000000001</v>
      </c>
      <c r="L30" s="8">
        <v>257.49606</v>
      </c>
      <c r="M30" s="8">
        <v>194.25699</v>
      </c>
      <c r="N30" s="8">
        <v>150.05841000000001</v>
      </c>
      <c r="O30" s="8">
        <v>175.43059</v>
      </c>
      <c r="P30" s="8">
        <v>187.34143</v>
      </c>
      <c r="Q30" s="8">
        <v>161.20527000000001</v>
      </c>
      <c r="R30" s="8">
        <v>162.44523000000001</v>
      </c>
      <c r="S30" s="8">
        <v>148.49459999999999</v>
      </c>
      <c r="T30" s="8">
        <v>151.67160000000001</v>
      </c>
      <c r="U30" s="8">
        <v>159.12421000000001</v>
      </c>
      <c r="V30" s="8">
        <v>160.71154000000001</v>
      </c>
      <c r="W30" s="8">
        <v>164.46267</v>
      </c>
    </row>
    <row r="31" spans="1:23" x14ac:dyDescent="0.25">
      <c r="A31" s="17" t="s">
        <v>40</v>
      </c>
      <c r="B31" s="16">
        <v>351.17333000000002</v>
      </c>
      <c r="C31" s="16">
        <v>254.37429</v>
      </c>
      <c r="D31" s="16">
        <v>1202.15263</v>
      </c>
      <c r="E31" s="16">
        <v>1126.5423800000001</v>
      </c>
      <c r="F31" s="16">
        <v>1080.34987</v>
      </c>
      <c r="G31" s="16">
        <v>1161.3502900000001</v>
      </c>
      <c r="H31" s="16">
        <v>1147.24719</v>
      </c>
      <c r="I31" s="16">
        <v>1210.91347</v>
      </c>
      <c r="J31" s="16">
        <v>999.78719999999998</v>
      </c>
      <c r="K31" s="16">
        <v>1126.93842</v>
      </c>
      <c r="L31" s="16">
        <v>1134.2793099999999</v>
      </c>
      <c r="M31" s="16">
        <v>976.54543000000001</v>
      </c>
      <c r="N31" s="16">
        <v>863.74991</v>
      </c>
      <c r="O31" s="16">
        <v>1137.2566999999999</v>
      </c>
      <c r="P31" s="16">
        <v>1091.8042499999999</v>
      </c>
      <c r="Q31" s="16">
        <v>1037.3227400000001</v>
      </c>
      <c r="R31" s="16">
        <v>1103.56161</v>
      </c>
      <c r="S31" s="16">
        <v>1117.85598</v>
      </c>
      <c r="T31" s="16">
        <v>1101.20947</v>
      </c>
      <c r="U31" s="16">
        <v>1062.04231</v>
      </c>
      <c r="V31" s="16">
        <v>930.57860000000005</v>
      </c>
      <c r="W31" s="16">
        <v>1122.75477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6635.145410000001</v>
      </c>
      <c r="C33" s="16">
        <f t="shared" ref="C33:W33" si="8">SUM(C34:C41)</f>
        <v>6290.5985799999999</v>
      </c>
      <c r="D33" s="16">
        <f t="shared" si="8"/>
        <v>6124.0502499999993</v>
      </c>
      <c r="E33" s="16">
        <f t="shared" si="8"/>
        <v>6001.0912600000001</v>
      </c>
      <c r="F33" s="16">
        <f t="shared" si="8"/>
        <v>6464.7627999999995</v>
      </c>
      <c r="G33" s="16">
        <f t="shared" si="8"/>
        <v>6536.61715</v>
      </c>
      <c r="H33" s="16">
        <f t="shared" si="8"/>
        <v>6287.244490000001</v>
      </c>
      <c r="I33" s="16">
        <f t="shared" si="8"/>
        <v>6134.3620499999997</v>
      </c>
      <c r="J33" s="16">
        <f t="shared" si="8"/>
        <v>6113.8626799999993</v>
      </c>
      <c r="K33" s="16">
        <f t="shared" si="8"/>
        <v>5627.5750900000003</v>
      </c>
      <c r="L33" s="16">
        <f t="shared" si="8"/>
        <v>6184.6558800000003</v>
      </c>
      <c r="M33" s="16">
        <f t="shared" si="8"/>
        <v>6150.896310000001</v>
      </c>
      <c r="N33" s="16">
        <f t="shared" si="8"/>
        <v>5791.521020000001</v>
      </c>
      <c r="O33" s="16">
        <f t="shared" si="8"/>
        <v>6032.1784399999997</v>
      </c>
      <c r="P33" s="16">
        <f t="shared" si="8"/>
        <v>5888.1632700000009</v>
      </c>
      <c r="Q33" s="16">
        <f t="shared" si="8"/>
        <v>5708.8990299999987</v>
      </c>
      <c r="R33" s="16">
        <f t="shared" si="8"/>
        <v>5536.85646</v>
      </c>
      <c r="S33" s="16">
        <f t="shared" si="8"/>
        <v>6090.5781299999999</v>
      </c>
      <c r="T33" s="16">
        <f t="shared" si="8"/>
        <v>6284.4372599999997</v>
      </c>
      <c r="U33" s="16">
        <f t="shared" si="8"/>
        <v>6109.0601600000009</v>
      </c>
      <c r="V33" s="16">
        <f t="shared" si="8"/>
        <v>5736.6271400000005</v>
      </c>
      <c r="W33" s="16">
        <f t="shared" si="8"/>
        <v>5510.9270099999994</v>
      </c>
    </row>
    <row r="34" spans="1:23" x14ac:dyDescent="0.25">
      <c r="A34" s="9" t="s">
        <v>140</v>
      </c>
      <c r="B34" s="8">
        <v>1464.5935300000001</v>
      </c>
      <c r="C34" s="8">
        <v>1573.1424500000001</v>
      </c>
      <c r="D34" s="8">
        <v>1507.6803</v>
      </c>
      <c r="E34" s="8">
        <v>1458.6322700000001</v>
      </c>
      <c r="F34" s="8">
        <v>1485.2469699999999</v>
      </c>
      <c r="G34" s="8">
        <v>1509.86455</v>
      </c>
      <c r="H34" s="8">
        <v>1461.5007800000001</v>
      </c>
      <c r="I34" s="8">
        <v>1478.1996300000001</v>
      </c>
      <c r="J34" s="8">
        <v>1499.5525700000001</v>
      </c>
      <c r="K34" s="8">
        <v>1406.25098</v>
      </c>
      <c r="L34" s="8">
        <v>1396.5835199999999</v>
      </c>
      <c r="M34" s="8">
        <v>1471.6003700000001</v>
      </c>
      <c r="N34" s="8">
        <v>1463.8244400000001</v>
      </c>
      <c r="O34" s="8">
        <v>1407.3816200000001</v>
      </c>
      <c r="P34" s="8">
        <v>1486.25272</v>
      </c>
      <c r="Q34" s="8">
        <v>1454.0572099999999</v>
      </c>
      <c r="R34" s="8">
        <v>1501.4259</v>
      </c>
      <c r="S34" s="8">
        <v>1630.1495</v>
      </c>
      <c r="T34" s="8">
        <v>1495.21822</v>
      </c>
      <c r="U34" s="8">
        <v>1152.4545000000001</v>
      </c>
      <c r="V34" s="8">
        <v>1069.6203800000001</v>
      </c>
      <c r="W34" s="8">
        <v>1133.00352</v>
      </c>
    </row>
    <row r="35" spans="1:23" x14ac:dyDescent="0.25">
      <c r="A35" s="9" t="s">
        <v>141</v>
      </c>
      <c r="B35" s="8">
        <v>4374.6842100000003</v>
      </c>
      <c r="C35" s="8">
        <v>3915.5133000000001</v>
      </c>
      <c r="D35" s="8">
        <v>3809.9506099999999</v>
      </c>
      <c r="E35" s="8">
        <v>3740.8162600000001</v>
      </c>
      <c r="F35" s="8">
        <v>4125.8838599999999</v>
      </c>
      <c r="G35" s="8">
        <v>4119.3226100000002</v>
      </c>
      <c r="H35" s="8">
        <v>4018.2418299999999</v>
      </c>
      <c r="I35" s="8">
        <v>3812.8804599999999</v>
      </c>
      <c r="J35" s="8">
        <v>3730.9965999999999</v>
      </c>
      <c r="K35" s="8">
        <v>3654.4537999999998</v>
      </c>
      <c r="L35" s="8">
        <v>4107.4881699999996</v>
      </c>
      <c r="M35" s="8">
        <v>3876.1515599999998</v>
      </c>
      <c r="N35" s="8">
        <v>3825.5820899999999</v>
      </c>
      <c r="O35" s="8">
        <v>4167.3954599999997</v>
      </c>
      <c r="P35" s="8">
        <v>4060.5410400000001</v>
      </c>
      <c r="Q35" s="8">
        <v>3881.3243600000001</v>
      </c>
      <c r="R35" s="8">
        <v>3644.9787900000001</v>
      </c>
      <c r="S35" s="8">
        <v>4065.8723599999998</v>
      </c>
      <c r="T35" s="8">
        <v>4343.9129800000001</v>
      </c>
      <c r="U35" s="8">
        <v>4451.55098</v>
      </c>
      <c r="V35" s="8">
        <v>4179.8878400000003</v>
      </c>
      <c r="W35" s="8">
        <v>3857.49991</v>
      </c>
    </row>
    <row r="36" spans="1:23" x14ac:dyDescent="0.25">
      <c r="A36" s="9" t="s">
        <v>142</v>
      </c>
      <c r="B36" s="8">
        <v>487.89989000000003</v>
      </c>
      <c r="C36" s="8">
        <v>490.81648999999999</v>
      </c>
      <c r="D36" s="8">
        <v>498.98887999999999</v>
      </c>
      <c r="E36" s="8">
        <v>480.03807999999998</v>
      </c>
      <c r="F36" s="8">
        <v>536.70034999999996</v>
      </c>
      <c r="G36" s="8">
        <v>567.77973999999995</v>
      </c>
      <c r="H36" s="8">
        <v>491.26584000000003</v>
      </c>
      <c r="I36" s="8">
        <v>540.97242000000006</v>
      </c>
      <c r="J36" s="8">
        <v>562.74917000000005</v>
      </c>
      <c r="K36" s="8">
        <v>268.11349999999999</v>
      </c>
      <c r="L36" s="8">
        <v>347.11541999999997</v>
      </c>
      <c r="M36" s="8">
        <v>469.55795000000001</v>
      </c>
      <c r="N36" s="8">
        <v>184.67448999999999</v>
      </c>
      <c r="O36" s="8">
        <v>140.02507</v>
      </c>
      <c r="P36" s="8">
        <v>28.430070000000001</v>
      </c>
      <c r="Q36" s="8">
        <v>56.32929</v>
      </c>
      <c r="R36" s="8">
        <v>63.053559999999997</v>
      </c>
      <c r="S36" s="8">
        <v>56.55782</v>
      </c>
      <c r="T36" s="8">
        <v>95.352360000000004</v>
      </c>
      <c r="U36" s="8">
        <v>150.31169</v>
      </c>
      <c r="V36" s="8">
        <v>131.73155</v>
      </c>
      <c r="W36" s="8">
        <v>165.6815</v>
      </c>
    </row>
    <row r="37" spans="1:23" x14ac:dyDescent="0.25">
      <c r="A37" s="9" t="s">
        <v>143</v>
      </c>
      <c r="B37" s="8">
        <v>258.40699000000001</v>
      </c>
      <c r="C37" s="8">
        <v>267.86766</v>
      </c>
      <c r="D37" s="8">
        <v>275.10903000000002</v>
      </c>
      <c r="E37" s="8">
        <v>274.84899999999999</v>
      </c>
      <c r="F37" s="8">
        <v>275.10433999999998</v>
      </c>
      <c r="G37" s="8">
        <v>305.53433999999999</v>
      </c>
      <c r="H37" s="8">
        <v>295.83805999999998</v>
      </c>
      <c r="I37" s="8">
        <v>272.69369999999998</v>
      </c>
      <c r="J37" s="8">
        <v>286.67272000000003</v>
      </c>
      <c r="K37" s="8">
        <v>268.40519</v>
      </c>
      <c r="L37" s="8">
        <v>303.78233</v>
      </c>
      <c r="M37" s="8">
        <v>299.69123000000002</v>
      </c>
      <c r="N37" s="8">
        <v>289.18374</v>
      </c>
      <c r="O37" s="8">
        <v>289.13551000000001</v>
      </c>
      <c r="P37" s="8">
        <v>297.85685000000001</v>
      </c>
      <c r="Q37" s="8">
        <v>302.81509999999997</v>
      </c>
      <c r="R37" s="8">
        <v>317.17558000000002</v>
      </c>
      <c r="S37" s="8">
        <v>326.59453999999999</v>
      </c>
      <c r="T37" s="8">
        <v>329.98867000000001</v>
      </c>
      <c r="U37" s="8">
        <v>337.29521999999997</v>
      </c>
      <c r="V37" s="8">
        <v>337.36639000000002</v>
      </c>
      <c r="W37" s="8">
        <v>339.64145000000002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0.58819999999999995</v>
      </c>
      <c r="C40" s="8">
        <v>0.44114999999999999</v>
      </c>
      <c r="D40" s="8">
        <v>0.53198000000000001</v>
      </c>
      <c r="E40" s="8">
        <v>0.66605000000000003</v>
      </c>
      <c r="F40" s="8">
        <v>0.66173000000000004</v>
      </c>
      <c r="G40" s="8">
        <v>0.66173000000000004</v>
      </c>
      <c r="H40" s="8">
        <v>0.70498000000000005</v>
      </c>
      <c r="I40" s="8">
        <v>0.58819999999999995</v>
      </c>
      <c r="J40" s="8">
        <v>0.5363</v>
      </c>
      <c r="K40" s="8">
        <v>0.59684999999999999</v>
      </c>
      <c r="L40" s="8">
        <v>0.61414999999999997</v>
      </c>
      <c r="M40" s="8">
        <v>0.62280000000000002</v>
      </c>
      <c r="N40" s="8">
        <v>0.71794999999999998</v>
      </c>
      <c r="O40" s="8">
        <v>0.81310000000000004</v>
      </c>
      <c r="P40" s="8">
        <v>0.86499999999999999</v>
      </c>
      <c r="Q40" s="8">
        <v>0.83040000000000003</v>
      </c>
      <c r="R40" s="8">
        <v>0.83472999999999997</v>
      </c>
      <c r="S40" s="8">
        <v>0.89959999999999996</v>
      </c>
      <c r="T40" s="8">
        <v>1.1028800000000001</v>
      </c>
      <c r="U40" s="8">
        <v>1.0466500000000001</v>
      </c>
      <c r="V40" s="8">
        <v>0.89959999999999996</v>
      </c>
      <c r="W40" s="8">
        <v>0.16372999999999999</v>
      </c>
    </row>
    <row r="41" spans="1:23" x14ac:dyDescent="0.25">
      <c r="A41" s="9" t="s">
        <v>147</v>
      </c>
      <c r="B41" s="8">
        <v>48.972589999999997</v>
      </c>
      <c r="C41" s="8">
        <v>42.817529999999998</v>
      </c>
      <c r="D41" s="8">
        <v>31.789449999999999</v>
      </c>
      <c r="E41" s="8">
        <v>46.089599999999997</v>
      </c>
      <c r="F41" s="8">
        <v>41.165550000000003</v>
      </c>
      <c r="G41" s="8">
        <v>33.454180000000001</v>
      </c>
      <c r="H41" s="8">
        <v>19.693000000000001</v>
      </c>
      <c r="I41" s="8">
        <v>29.027640000000002</v>
      </c>
      <c r="J41" s="8">
        <v>33.355319999999999</v>
      </c>
      <c r="K41" s="8">
        <v>29.754770000000001</v>
      </c>
      <c r="L41" s="8">
        <v>29.072289999999999</v>
      </c>
      <c r="M41" s="8">
        <v>33.272399999999998</v>
      </c>
      <c r="N41" s="8">
        <v>27.538309999999999</v>
      </c>
      <c r="O41" s="8">
        <v>27.427679999999999</v>
      </c>
      <c r="P41" s="8">
        <v>14.21759</v>
      </c>
      <c r="Q41" s="8">
        <v>13.542669999999999</v>
      </c>
      <c r="R41" s="8">
        <v>9.3879000000000001</v>
      </c>
      <c r="S41" s="8">
        <v>10.50431</v>
      </c>
      <c r="T41" s="8">
        <v>18.86215</v>
      </c>
      <c r="U41" s="8">
        <v>16.401119999999999</v>
      </c>
      <c r="V41" s="8">
        <v>17.121379999999998</v>
      </c>
      <c r="W41" s="8">
        <v>14.9369</v>
      </c>
    </row>
    <row r="42" spans="1:23" x14ac:dyDescent="0.25">
      <c r="A42" s="18" t="s">
        <v>42</v>
      </c>
      <c r="B42" s="16">
        <v>99.903720000000007</v>
      </c>
      <c r="C42" s="16">
        <v>84.460290000000001</v>
      </c>
      <c r="D42" s="16">
        <v>88.099220000000003</v>
      </c>
      <c r="E42" s="16">
        <v>98.479839999999996</v>
      </c>
      <c r="F42" s="16">
        <v>89.201650000000001</v>
      </c>
      <c r="G42" s="16">
        <v>83.02216</v>
      </c>
      <c r="H42" s="16">
        <v>93.282520000000005</v>
      </c>
      <c r="I42" s="16">
        <v>94.015500000000003</v>
      </c>
      <c r="J42" s="16">
        <v>81.193309999999997</v>
      </c>
      <c r="K42" s="16">
        <v>84.770470000000003</v>
      </c>
      <c r="L42" s="16">
        <v>92.03519</v>
      </c>
      <c r="M42" s="16">
        <v>108.73369</v>
      </c>
      <c r="N42" s="16">
        <v>142.06244000000001</v>
      </c>
      <c r="O42" s="16">
        <v>130.86972</v>
      </c>
      <c r="P42" s="16">
        <v>129.65248</v>
      </c>
      <c r="Q42" s="16">
        <v>134.64904999999999</v>
      </c>
      <c r="R42" s="16">
        <v>85.887209999999996</v>
      </c>
      <c r="S42" s="16">
        <v>98.724779999999996</v>
      </c>
      <c r="T42" s="16">
        <v>83.123390000000001</v>
      </c>
      <c r="U42" s="16">
        <v>85.161850000000001</v>
      </c>
      <c r="V42" s="16">
        <v>81.317089999999993</v>
      </c>
      <c r="W42" s="16">
        <v>83.165019999999998</v>
      </c>
    </row>
    <row r="43" spans="1:23" x14ac:dyDescent="0.25">
      <c r="A43" s="18" t="s">
        <v>65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52213.194779999998</v>
      </c>
      <c r="C45" s="16">
        <f t="shared" ref="C45:W45" si="9">SUM(C46:C47)</f>
        <v>55932.948759999999</v>
      </c>
      <c r="D45" s="16">
        <f t="shared" si="9"/>
        <v>55970.01036</v>
      </c>
      <c r="E45" s="16">
        <f t="shared" si="9"/>
        <v>53001.681859999997</v>
      </c>
      <c r="F45" s="16">
        <f t="shared" si="9"/>
        <v>57588.412680000001</v>
      </c>
      <c r="G45" s="16">
        <f t="shared" si="9"/>
        <v>61249.400350000004</v>
      </c>
      <c r="H45" s="16">
        <f t="shared" si="9"/>
        <v>64761.635859999995</v>
      </c>
      <c r="I45" s="16">
        <f t="shared" si="9"/>
        <v>66120.93213999999</v>
      </c>
      <c r="J45" s="16">
        <f t="shared" si="9"/>
        <v>64098.081760000001</v>
      </c>
      <c r="K45" s="16">
        <f t="shared" si="9"/>
        <v>57584.877900000007</v>
      </c>
      <c r="L45" s="16">
        <f t="shared" si="9"/>
        <v>54816.619259999999</v>
      </c>
      <c r="M45" s="16">
        <f t="shared" si="9"/>
        <v>58703.144390000001</v>
      </c>
      <c r="N45" s="16">
        <f t="shared" si="9"/>
        <v>54421.523759999996</v>
      </c>
      <c r="O45" s="16">
        <f t="shared" si="9"/>
        <v>52845.985200000003</v>
      </c>
      <c r="P45" s="16">
        <f t="shared" si="9"/>
        <v>52644.629029999996</v>
      </c>
      <c r="Q45" s="16">
        <f t="shared" si="9"/>
        <v>52262.081560000006</v>
      </c>
      <c r="R45" s="16">
        <f t="shared" si="9"/>
        <v>49693.64445</v>
      </c>
      <c r="S45" s="16">
        <f t="shared" si="9"/>
        <v>49312.377219999995</v>
      </c>
      <c r="T45" s="16">
        <f t="shared" si="9"/>
        <v>47981.537039999996</v>
      </c>
      <c r="U45" s="16">
        <f t="shared" si="9"/>
        <v>48302.321230000001</v>
      </c>
      <c r="V45" s="16">
        <f t="shared" si="9"/>
        <v>43748.352189999998</v>
      </c>
      <c r="W45" s="16">
        <f t="shared" si="9"/>
        <v>42985.385029999998</v>
      </c>
    </row>
    <row r="46" spans="1:23" x14ac:dyDescent="0.25">
      <c r="A46" s="9" t="s">
        <v>149</v>
      </c>
      <c r="B46" s="8">
        <v>9878.2130899999993</v>
      </c>
      <c r="C46" s="8">
        <v>9621.3562099999999</v>
      </c>
      <c r="D46" s="8">
        <v>10037.97731</v>
      </c>
      <c r="E46" s="8">
        <v>9897.0985299999993</v>
      </c>
      <c r="F46" s="8">
        <v>10604.058360000001</v>
      </c>
      <c r="G46" s="8">
        <v>10916.74734</v>
      </c>
      <c r="H46" s="8">
        <v>11065.09383</v>
      </c>
      <c r="I46" s="8">
        <v>11133.774369999999</v>
      </c>
      <c r="J46" s="8">
        <v>11287.89969</v>
      </c>
      <c r="K46" s="8">
        <v>10459.87961</v>
      </c>
      <c r="L46" s="8">
        <v>10206.8701</v>
      </c>
      <c r="M46" s="8">
        <v>10625.02455</v>
      </c>
      <c r="N46" s="8">
        <v>10211.470160000001</v>
      </c>
      <c r="O46" s="8">
        <v>10432.62449</v>
      </c>
      <c r="P46" s="8">
        <v>10826.64962</v>
      </c>
      <c r="Q46" s="8">
        <v>11380.152819999999</v>
      </c>
      <c r="R46" s="8">
        <v>11675.69189</v>
      </c>
      <c r="S46" s="8">
        <v>12014.22394</v>
      </c>
      <c r="T46" s="8">
        <v>12158.262720000001</v>
      </c>
      <c r="U46" s="8">
        <v>11889.761060000001</v>
      </c>
      <c r="V46" s="8">
        <v>6631.4106099999999</v>
      </c>
      <c r="W46" s="8">
        <v>7292.4444999999996</v>
      </c>
    </row>
    <row r="47" spans="1:23" x14ac:dyDescent="0.25">
      <c r="A47" s="11" t="s">
        <v>150</v>
      </c>
      <c r="B47" s="12">
        <v>42334.981690000001</v>
      </c>
      <c r="C47" s="12">
        <v>46311.592550000001</v>
      </c>
      <c r="D47" s="12">
        <v>45932.033049999998</v>
      </c>
      <c r="E47" s="12">
        <v>43104.583330000001</v>
      </c>
      <c r="F47" s="12">
        <v>46984.354319999999</v>
      </c>
      <c r="G47" s="12">
        <v>50332.653010000002</v>
      </c>
      <c r="H47" s="12">
        <v>53696.542029999997</v>
      </c>
      <c r="I47" s="12">
        <v>54987.157769999998</v>
      </c>
      <c r="J47" s="12">
        <v>52810.182070000003</v>
      </c>
      <c r="K47" s="12">
        <v>47124.998290000003</v>
      </c>
      <c r="L47" s="12">
        <v>44609.749159999999</v>
      </c>
      <c r="M47" s="12">
        <v>48078.119839999999</v>
      </c>
      <c r="N47" s="12">
        <v>44210.053599999999</v>
      </c>
      <c r="O47" s="12">
        <v>42413.360710000001</v>
      </c>
      <c r="P47" s="12">
        <v>41817.97941</v>
      </c>
      <c r="Q47" s="12">
        <v>40881.928740000003</v>
      </c>
      <c r="R47" s="12">
        <v>38017.952559999998</v>
      </c>
      <c r="S47" s="12">
        <v>37298.153279999999</v>
      </c>
      <c r="T47" s="12">
        <v>35823.274319999997</v>
      </c>
      <c r="U47" s="12">
        <v>36412.560169999997</v>
      </c>
      <c r="V47" s="12">
        <v>37116.941579999999</v>
      </c>
      <c r="W47" s="12">
        <v>35692.94053</v>
      </c>
    </row>
    <row r="49" spans="1:23" ht="12.75" x14ac:dyDescent="0.25">
      <c r="A49" s="4" t="s">
        <v>113</v>
      </c>
      <c r="B49" s="5">
        <f>SUM(B50,B84,B89,B90,B91,B92)</f>
        <v>219387.18811657783</v>
      </c>
      <c r="C49" s="5">
        <f t="shared" ref="C49:W49" si="10">SUM(C50,C84,C89,C90,C91,C92)</f>
        <v>227580.60133023618</v>
      </c>
      <c r="D49" s="5">
        <f t="shared" si="10"/>
        <v>228436.59914141989</v>
      </c>
      <c r="E49" s="5">
        <f t="shared" si="10"/>
        <v>228025.85070422583</v>
      </c>
      <c r="F49" s="5">
        <f t="shared" si="10"/>
        <v>235048.85290193916</v>
      </c>
      <c r="G49" s="5">
        <f t="shared" si="10"/>
        <v>235107.31309002795</v>
      </c>
      <c r="H49" s="5">
        <f t="shared" si="10"/>
        <v>234872.54692527588</v>
      </c>
      <c r="I49" s="5">
        <f t="shared" si="10"/>
        <v>236479.48378723237</v>
      </c>
      <c r="J49" s="5">
        <f t="shared" si="10"/>
        <v>235553.34212415072</v>
      </c>
      <c r="K49" s="5">
        <f t="shared" si="10"/>
        <v>224041.95726413839</v>
      </c>
      <c r="L49" s="5">
        <f t="shared" si="10"/>
        <v>233027.72475756268</v>
      </c>
      <c r="M49" s="5">
        <f t="shared" si="10"/>
        <v>224002.60664176388</v>
      </c>
      <c r="N49" s="5">
        <f t="shared" si="10"/>
        <v>217816.86011672026</v>
      </c>
      <c r="O49" s="5">
        <f t="shared" si="10"/>
        <v>215182.97733411723</v>
      </c>
      <c r="P49" s="5">
        <f t="shared" si="10"/>
        <v>207139.54275687048</v>
      </c>
      <c r="Q49" s="5">
        <f t="shared" si="10"/>
        <v>212818.80324116498</v>
      </c>
      <c r="R49" s="5">
        <f t="shared" si="10"/>
        <v>213561.77439381395</v>
      </c>
      <c r="S49" s="5">
        <f t="shared" si="10"/>
        <v>210890.34935252598</v>
      </c>
      <c r="T49" s="5">
        <f t="shared" si="10"/>
        <v>205646.04876745387</v>
      </c>
      <c r="U49" s="5">
        <f t="shared" si="10"/>
        <v>200059.05534167742</v>
      </c>
      <c r="V49" s="5">
        <f t="shared" si="10"/>
        <v>179743.21162336302</v>
      </c>
      <c r="W49" s="5">
        <f t="shared" si="10"/>
        <v>182973.11067212003</v>
      </c>
    </row>
    <row r="50" spans="1:23" x14ac:dyDescent="0.25">
      <c r="A50" s="13" t="s">
        <v>79</v>
      </c>
      <c r="B50" s="14">
        <f>SUM(B51,B82,B83)</f>
        <v>160332.75928726641</v>
      </c>
      <c r="C50" s="14">
        <f t="shared" ref="C50:W50" si="11">SUM(C51,C82,C83)</f>
        <v>165173.22414647901</v>
      </c>
      <c r="D50" s="14">
        <f t="shared" si="11"/>
        <v>166147.68427111031</v>
      </c>
      <c r="E50" s="14">
        <f t="shared" si="11"/>
        <v>168831.94513359168</v>
      </c>
      <c r="F50" s="14">
        <f t="shared" si="11"/>
        <v>170808.7716157175</v>
      </c>
      <c r="G50" s="14">
        <f t="shared" si="11"/>
        <v>167136.68945816552</v>
      </c>
      <c r="H50" s="14">
        <f t="shared" si="11"/>
        <v>163625.48650424081</v>
      </c>
      <c r="I50" s="14">
        <f t="shared" si="11"/>
        <v>163970.55613818218</v>
      </c>
      <c r="J50" s="14">
        <f t="shared" si="11"/>
        <v>165098.74829289317</v>
      </c>
      <c r="K50" s="14">
        <f t="shared" si="11"/>
        <v>160591.23889553675</v>
      </c>
      <c r="L50" s="14">
        <f t="shared" si="11"/>
        <v>171802.5869111866</v>
      </c>
      <c r="M50" s="14">
        <f t="shared" si="11"/>
        <v>158931.67302696998</v>
      </c>
      <c r="N50" s="14">
        <f t="shared" si="11"/>
        <v>157017.02839434595</v>
      </c>
      <c r="O50" s="14">
        <f t="shared" si="11"/>
        <v>156160.54628066838</v>
      </c>
      <c r="P50" s="14">
        <f t="shared" si="11"/>
        <v>148503.42160782489</v>
      </c>
      <c r="Q50" s="14">
        <f t="shared" si="11"/>
        <v>157107.80125964724</v>
      </c>
      <c r="R50" s="14">
        <f t="shared" si="11"/>
        <v>158036.63333026241</v>
      </c>
      <c r="S50" s="14">
        <f t="shared" si="11"/>
        <v>155166.83533227464</v>
      </c>
      <c r="T50" s="14">
        <f t="shared" si="11"/>
        <v>151075.38940661546</v>
      </c>
      <c r="U50" s="14">
        <f t="shared" si="11"/>
        <v>145384.70461291389</v>
      </c>
      <c r="V50" s="14">
        <f t="shared" si="11"/>
        <v>129902.34347202459</v>
      </c>
      <c r="W50" s="14">
        <f t="shared" si="11"/>
        <v>133961.10207006801</v>
      </c>
    </row>
    <row r="51" spans="1:23" x14ac:dyDescent="0.25">
      <c r="A51" s="9" t="s">
        <v>80</v>
      </c>
      <c r="B51" s="8">
        <f>SUM(B52,B69,B75,B79)</f>
        <v>159981.58595726642</v>
      </c>
      <c r="C51" s="8">
        <f t="shared" ref="C51:W51" si="12">SUM(C52,C69,C75,C79)</f>
        <v>164918.84985647901</v>
      </c>
      <c r="D51" s="8">
        <f t="shared" si="12"/>
        <v>164945.53164111031</v>
      </c>
      <c r="E51" s="8">
        <f t="shared" si="12"/>
        <v>167705.40275359168</v>
      </c>
      <c r="F51" s="8">
        <f t="shared" si="12"/>
        <v>169728.4217457175</v>
      </c>
      <c r="G51" s="8">
        <f t="shared" si="12"/>
        <v>165975.33916816552</v>
      </c>
      <c r="H51" s="8">
        <f t="shared" si="12"/>
        <v>162478.23931424081</v>
      </c>
      <c r="I51" s="8">
        <f t="shared" si="12"/>
        <v>162759.64266818218</v>
      </c>
      <c r="J51" s="8">
        <f t="shared" si="12"/>
        <v>164098.96109289318</v>
      </c>
      <c r="K51" s="8">
        <f t="shared" si="12"/>
        <v>159464.30047553676</v>
      </c>
      <c r="L51" s="8">
        <f t="shared" si="12"/>
        <v>170668.30760118659</v>
      </c>
      <c r="M51" s="8">
        <f t="shared" si="12"/>
        <v>157955.12759696998</v>
      </c>
      <c r="N51" s="8">
        <f t="shared" si="12"/>
        <v>156153.27848434594</v>
      </c>
      <c r="O51" s="8">
        <f t="shared" si="12"/>
        <v>155023.28958066838</v>
      </c>
      <c r="P51" s="8">
        <f t="shared" si="12"/>
        <v>147411.6173578249</v>
      </c>
      <c r="Q51" s="8">
        <f t="shared" si="12"/>
        <v>156070.47851964724</v>
      </c>
      <c r="R51" s="8">
        <f t="shared" si="12"/>
        <v>156933.07172026241</v>
      </c>
      <c r="S51" s="8">
        <f t="shared" si="12"/>
        <v>154048.97935227465</v>
      </c>
      <c r="T51" s="8">
        <f t="shared" si="12"/>
        <v>149974.17993661546</v>
      </c>
      <c r="U51" s="8">
        <f t="shared" si="12"/>
        <v>144322.6623029139</v>
      </c>
      <c r="V51" s="8">
        <f t="shared" si="12"/>
        <v>128971.76487202459</v>
      </c>
      <c r="W51" s="8">
        <f t="shared" si="12"/>
        <v>132838.34730006801</v>
      </c>
    </row>
    <row r="52" spans="1:23" x14ac:dyDescent="0.25">
      <c r="A52" s="15" t="s">
        <v>81</v>
      </c>
      <c r="B52" s="16">
        <f>SUM(B53,B57)</f>
        <v>89946.332497553303</v>
      </c>
      <c r="C52" s="16">
        <f t="shared" ref="C52:W52" si="13">SUM(C53,C57)</f>
        <v>93020.993999941726</v>
      </c>
      <c r="D52" s="16">
        <f t="shared" si="13"/>
        <v>94244.18327967338</v>
      </c>
      <c r="E52" s="16">
        <f t="shared" si="13"/>
        <v>95539.304863427795</v>
      </c>
      <c r="F52" s="16">
        <f t="shared" si="13"/>
        <v>97108.693748021426</v>
      </c>
      <c r="G52" s="16">
        <f t="shared" si="13"/>
        <v>94571.629142903243</v>
      </c>
      <c r="H52" s="16">
        <f t="shared" si="13"/>
        <v>91044.37837269911</v>
      </c>
      <c r="I52" s="16">
        <f t="shared" si="13"/>
        <v>94937.382048727246</v>
      </c>
      <c r="J52" s="16">
        <f t="shared" si="13"/>
        <v>92755.427625247539</v>
      </c>
      <c r="K52" s="16">
        <f t="shared" si="13"/>
        <v>89486.633967750706</v>
      </c>
      <c r="L52" s="16">
        <f t="shared" si="13"/>
        <v>94233.933301016761</v>
      </c>
      <c r="M52" s="16">
        <f t="shared" si="13"/>
        <v>89700.218202402495</v>
      </c>
      <c r="N52" s="16">
        <f t="shared" si="13"/>
        <v>87319.27525809205</v>
      </c>
      <c r="O52" s="16">
        <f t="shared" si="13"/>
        <v>86482.06426063762</v>
      </c>
      <c r="P52" s="16">
        <f t="shared" si="13"/>
        <v>89296.736807611407</v>
      </c>
      <c r="Q52" s="16">
        <f t="shared" si="13"/>
        <v>95646.218808634512</v>
      </c>
      <c r="R52" s="16">
        <f t="shared" si="13"/>
        <v>95689.435436170548</v>
      </c>
      <c r="S52" s="16">
        <f t="shared" si="13"/>
        <v>92760.92547065558</v>
      </c>
      <c r="T52" s="16">
        <f t="shared" si="13"/>
        <v>88499.424864630389</v>
      </c>
      <c r="U52" s="16">
        <f t="shared" si="13"/>
        <v>84579.611739728309</v>
      </c>
      <c r="V52" s="16">
        <f t="shared" si="13"/>
        <v>75186.200414842024</v>
      </c>
      <c r="W52" s="16">
        <f t="shared" si="13"/>
        <v>76512.296782631543</v>
      </c>
    </row>
    <row r="53" spans="1:23" x14ac:dyDescent="0.25">
      <c r="A53" s="19" t="s">
        <v>77</v>
      </c>
      <c r="B53" s="16">
        <f>SUM(B54:B56)</f>
        <v>67787.544766433304</v>
      </c>
      <c r="C53" s="16">
        <f t="shared" ref="C53:W53" si="14">SUM(C54:C56)</f>
        <v>71049.786058381724</v>
      </c>
      <c r="D53" s="16">
        <f t="shared" si="14"/>
        <v>71934.287006553379</v>
      </c>
      <c r="E53" s="16">
        <f t="shared" si="14"/>
        <v>73213.801360907804</v>
      </c>
      <c r="F53" s="16">
        <f t="shared" si="14"/>
        <v>74962.796855141423</v>
      </c>
      <c r="G53" s="16">
        <f t="shared" si="14"/>
        <v>72580.498021223248</v>
      </c>
      <c r="H53" s="16">
        <f t="shared" si="14"/>
        <v>68266.231564059111</v>
      </c>
      <c r="I53" s="16">
        <f t="shared" si="14"/>
        <v>72026.28220944725</v>
      </c>
      <c r="J53" s="16">
        <f t="shared" si="14"/>
        <v>71249.303681527541</v>
      </c>
      <c r="K53" s="16">
        <f t="shared" si="14"/>
        <v>69491.958351390713</v>
      </c>
      <c r="L53" s="16">
        <f t="shared" si="14"/>
        <v>72643.814194016755</v>
      </c>
      <c r="M53" s="16">
        <f t="shared" si="14"/>
        <v>69215.1678239225</v>
      </c>
      <c r="N53" s="16">
        <f t="shared" si="14"/>
        <v>66395.98830621205</v>
      </c>
      <c r="O53" s="16">
        <f t="shared" si="14"/>
        <v>66091.465529477617</v>
      </c>
      <c r="P53" s="16">
        <f t="shared" si="14"/>
        <v>69257.458961011405</v>
      </c>
      <c r="Q53" s="16">
        <f t="shared" si="14"/>
        <v>74892.028977394511</v>
      </c>
      <c r="R53" s="16">
        <f t="shared" si="14"/>
        <v>73218.376903570548</v>
      </c>
      <c r="S53" s="16">
        <f t="shared" si="14"/>
        <v>69896.913291895587</v>
      </c>
      <c r="T53" s="16">
        <f t="shared" si="14"/>
        <v>66104.763562110384</v>
      </c>
      <c r="U53" s="16">
        <f t="shared" si="14"/>
        <v>63226.532991848304</v>
      </c>
      <c r="V53" s="16">
        <f t="shared" si="14"/>
        <v>53442.218875282029</v>
      </c>
      <c r="W53" s="16">
        <f t="shared" si="14"/>
        <v>54837.720984071537</v>
      </c>
    </row>
    <row r="54" spans="1:23" x14ac:dyDescent="0.25">
      <c r="A54" s="20" t="s">
        <v>43</v>
      </c>
      <c r="B54" s="8">
        <v>55873.762378313295</v>
      </c>
      <c r="C54" s="8">
        <v>59079.798327541714</v>
      </c>
      <c r="D54" s="8">
        <v>60275.069712393371</v>
      </c>
      <c r="E54" s="8">
        <v>61234.236378707807</v>
      </c>
      <c r="F54" s="8">
        <v>62276.578093181415</v>
      </c>
      <c r="G54" s="8">
        <v>59665.980992183249</v>
      </c>
      <c r="H54" s="8">
        <v>55888.845814539112</v>
      </c>
      <c r="I54" s="8">
        <v>58978.325211967254</v>
      </c>
      <c r="J54" s="8">
        <v>58290.921485527542</v>
      </c>
      <c r="K54" s="8">
        <v>58454.616582270712</v>
      </c>
      <c r="L54" s="8">
        <v>61086.873605096764</v>
      </c>
      <c r="M54" s="8">
        <v>56922.5189978825</v>
      </c>
      <c r="N54" s="8">
        <v>54510.409223132054</v>
      </c>
      <c r="O54" s="8">
        <v>54470.765881637621</v>
      </c>
      <c r="P54" s="8">
        <v>57724.348078171395</v>
      </c>
      <c r="Q54" s="8">
        <v>62273.684353354511</v>
      </c>
      <c r="R54" s="8">
        <v>61037.931671890547</v>
      </c>
      <c r="S54" s="8">
        <v>58079.711367895594</v>
      </c>
      <c r="T54" s="8">
        <v>53673.23747055039</v>
      </c>
      <c r="U54" s="8">
        <v>50367.783283808305</v>
      </c>
      <c r="V54" s="8">
        <v>42188.897321602031</v>
      </c>
      <c r="W54" s="8">
        <v>42446.161895591533</v>
      </c>
    </row>
    <row r="55" spans="1:23" x14ac:dyDescent="0.25">
      <c r="A55" s="20" t="s">
        <v>44</v>
      </c>
      <c r="B55" s="8">
        <v>7777.4756817600028</v>
      </c>
      <c r="C55" s="8">
        <v>7736.0757242400014</v>
      </c>
      <c r="D55" s="8">
        <v>7302.1499341199997</v>
      </c>
      <c r="E55" s="8">
        <v>7568.2944709200001</v>
      </c>
      <c r="F55" s="8">
        <v>7930.2519377999997</v>
      </c>
      <c r="G55" s="8">
        <v>8376.8128923600016</v>
      </c>
      <c r="H55" s="8">
        <v>7953.6022592400022</v>
      </c>
      <c r="I55" s="8">
        <v>8699.3879666399989</v>
      </c>
      <c r="J55" s="8">
        <v>8394.3464540400018</v>
      </c>
      <c r="K55" s="8">
        <v>7044.2860546800002</v>
      </c>
      <c r="L55" s="8">
        <v>7221.7865602799993</v>
      </c>
      <c r="M55" s="8">
        <v>8068.3729124399997</v>
      </c>
      <c r="N55" s="8">
        <v>7585.4700619199994</v>
      </c>
      <c r="O55" s="8">
        <v>7128.7399951199995</v>
      </c>
      <c r="P55" s="8">
        <v>7394.1694869600014</v>
      </c>
      <c r="Q55" s="8">
        <v>8267.1893294399997</v>
      </c>
      <c r="R55" s="8">
        <v>7876.3228812000016</v>
      </c>
      <c r="S55" s="8">
        <v>7506.8868024000003</v>
      </c>
      <c r="T55" s="8">
        <v>7789.4897367599988</v>
      </c>
      <c r="U55" s="8">
        <v>8592.7458960000004</v>
      </c>
      <c r="V55" s="8">
        <v>7546.0588498800007</v>
      </c>
      <c r="W55" s="8">
        <v>8094.1142318399998</v>
      </c>
    </row>
    <row r="56" spans="1:23" x14ac:dyDescent="0.25">
      <c r="A56" s="20" t="s">
        <v>78</v>
      </c>
      <c r="B56" s="8">
        <v>4136.3067063599992</v>
      </c>
      <c r="C56" s="8">
        <v>4233.9120065999996</v>
      </c>
      <c r="D56" s="8">
        <v>4357.0673600400005</v>
      </c>
      <c r="E56" s="8">
        <v>4411.2705112800013</v>
      </c>
      <c r="F56" s="8">
        <v>4755.9668241600011</v>
      </c>
      <c r="G56" s="8">
        <v>4537.7041366799986</v>
      </c>
      <c r="H56" s="8">
        <v>4423.7834902800005</v>
      </c>
      <c r="I56" s="8">
        <v>4348.569030839999</v>
      </c>
      <c r="J56" s="8">
        <v>4564.0357419599986</v>
      </c>
      <c r="K56" s="8">
        <v>3993.0557144400009</v>
      </c>
      <c r="L56" s="8">
        <v>4335.1540286399995</v>
      </c>
      <c r="M56" s="8">
        <v>4224.2759135999986</v>
      </c>
      <c r="N56" s="8">
        <v>4300.1090211600003</v>
      </c>
      <c r="O56" s="8">
        <v>4491.9596527200001</v>
      </c>
      <c r="P56" s="8">
        <v>4138.9413958799996</v>
      </c>
      <c r="Q56" s="8">
        <v>4351.1552946000011</v>
      </c>
      <c r="R56" s="8">
        <v>4304.12235048</v>
      </c>
      <c r="S56" s="8">
        <v>4310.3151216000006</v>
      </c>
      <c r="T56" s="8">
        <v>4642.0363547999987</v>
      </c>
      <c r="U56" s="8">
        <v>4266.0038120400004</v>
      </c>
      <c r="V56" s="8">
        <v>3707.262703800001</v>
      </c>
      <c r="W56" s="8">
        <v>4297.4448566400006</v>
      </c>
    </row>
    <row r="57" spans="1:23" x14ac:dyDescent="0.25">
      <c r="A57" s="19" t="s">
        <v>45</v>
      </c>
      <c r="B57" s="16">
        <f>SUM(B58:B68)</f>
        <v>22158.787731120003</v>
      </c>
      <c r="C57" s="16">
        <f t="shared" ref="C57:W57" si="15">SUM(C58:C68)</f>
        <v>21971.207941560002</v>
      </c>
      <c r="D57" s="16">
        <f t="shared" si="15"/>
        <v>22309.896273120004</v>
      </c>
      <c r="E57" s="16">
        <f t="shared" si="15"/>
        <v>22325.503502519994</v>
      </c>
      <c r="F57" s="16">
        <f t="shared" si="15"/>
        <v>22145.896892880002</v>
      </c>
      <c r="G57" s="16">
        <f t="shared" si="15"/>
        <v>21991.131121679999</v>
      </c>
      <c r="H57" s="16">
        <f t="shared" si="15"/>
        <v>22778.146808640002</v>
      </c>
      <c r="I57" s="16">
        <f t="shared" si="15"/>
        <v>22911.099839279999</v>
      </c>
      <c r="J57" s="16">
        <f t="shared" si="15"/>
        <v>21506.123943719998</v>
      </c>
      <c r="K57" s="16">
        <f t="shared" si="15"/>
        <v>19994.67561636</v>
      </c>
      <c r="L57" s="16">
        <f t="shared" si="15"/>
        <v>21590.119107000002</v>
      </c>
      <c r="M57" s="16">
        <f t="shared" si="15"/>
        <v>20485.050378480002</v>
      </c>
      <c r="N57" s="16">
        <f t="shared" si="15"/>
        <v>20923.286951880003</v>
      </c>
      <c r="O57" s="16">
        <f t="shared" si="15"/>
        <v>20390.59873116</v>
      </c>
      <c r="P57" s="16">
        <f t="shared" si="15"/>
        <v>20039.277846600002</v>
      </c>
      <c r="Q57" s="16">
        <f t="shared" si="15"/>
        <v>20754.189831240001</v>
      </c>
      <c r="R57" s="16">
        <f t="shared" si="15"/>
        <v>22471.0585326</v>
      </c>
      <c r="S57" s="16">
        <f t="shared" si="15"/>
        <v>22864.01217876</v>
      </c>
      <c r="T57" s="16">
        <f t="shared" si="15"/>
        <v>22394.661302519999</v>
      </c>
      <c r="U57" s="16">
        <f t="shared" si="15"/>
        <v>21353.078747879998</v>
      </c>
      <c r="V57" s="16">
        <f t="shared" si="15"/>
        <v>21743.981539559998</v>
      </c>
      <c r="W57" s="16">
        <f t="shared" si="15"/>
        <v>21674.575798559999</v>
      </c>
    </row>
    <row r="58" spans="1:23" x14ac:dyDescent="0.25">
      <c r="A58" s="20" t="s">
        <v>46</v>
      </c>
      <c r="B58" s="8">
        <v>1564.9263806399999</v>
      </c>
      <c r="C58" s="8">
        <v>1667.1742059600001</v>
      </c>
      <c r="D58" s="8">
        <v>1718.5688571599999</v>
      </c>
      <c r="E58" s="8">
        <v>1709.2905735599998</v>
      </c>
      <c r="F58" s="8">
        <v>1766.8407326399997</v>
      </c>
      <c r="G58" s="8">
        <v>1724.4921654</v>
      </c>
      <c r="H58" s="8">
        <v>1781.1777265200003</v>
      </c>
      <c r="I58" s="8">
        <v>1705.1703901200003</v>
      </c>
      <c r="J58" s="8">
        <v>1663.1451413999998</v>
      </c>
      <c r="K58" s="8">
        <v>1524.47694768</v>
      </c>
      <c r="L58" s="8">
        <v>1699.7975568000002</v>
      </c>
      <c r="M58" s="8">
        <v>1653.5172175199996</v>
      </c>
      <c r="N58" s="8">
        <v>1661.4686905200001</v>
      </c>
      <c r="O58" s="8">
        <v>1646.6537069999999</v>
      </c>
      <c r="P58" s="8">
        <v>1605.7099954800001</v>
      </c>
      <c r="Q58" s="8">
        <v>2029.28748948</v>
      </c>
      <c r="R58" s="8">
        <v>2287.9342555199992</v>
      </c>
      <c r="S58" s="8">
        <v>2502.855097919999</v>
      </c>
      <c r="T58" s="8">
        <v>2231.8461791999994</v>
      </c>
      <c r="U58" s="8">
        <v>2039.5491249599991</v>
      </c>
      <c r="V58" s="8">
        <v>2027.6349389999996</v>
      </c>
      <c r="W58" s="8">
        <v>2199.5210710799997</v>
      </c>
    </row>
    <row r="59" spans="1:23" x14ac:dyDescent="0.25">
      <c r="A59" s="20" t="s">
        <v>47</v>
      </c>
      <c r="B59" s="8">
        <v>245.87451071999999</v>
      </c>
      <c r="C59" s="8">
        <v>208.52309412000002</v>
      </c>
      <c r="D59" s="8">
        <v>205.89761412000001</v>
      </c>
      <c r="E59" s="8">
        <v>195.95108412000002</v>
      </c>
      <c r="F59" s="8">
        <v>231.14241216000005</v>
      </c>
      <c r="G59" s="8">
        <v>226.80027216000008</v>
      </c>
      <c r="H59" s="8">
        <v>214.07679216000002</v>
      </c>
      <c r="I59" s="8">
        <v>247.50117216000001</v>
      </c>
      <c r="J59" s="8">
        <v>242.65413216000013</v>
      </c>
      <c r="K59" s="8">
        <v>173.93744411999995</v>
      </c>
      <c r="L59" s="8">
        <v>202.16135412</v>
      </c>
      <c r="M59" s="8">
        <v>183.88397412000003</v>
      </c>
      <c r="N59" s="8">
        <v>153.54323676000004</v>
      </c>
      <c r="O59" s="8">
        <v>157.16497608000006</v>
      </c>
      <c r="P59" s="8">
        <v>121.47853608000003</v>
      </c>
      <c r="Q59" s="8">
        <v>154.03923792000006</v>
      </c>
      <c r="R59" s="8">
        <v>151.25152715999999</v>
      </c>
      <c r="S59" s="8">
        <v>170.27839008000001</v>
      </c>
      <c r="T59" s="8">
        <v>168.71147891999999</v>
      </c>
      <c r="U59" s="8">
        <v>163.14498035999998</v>
      </c>
      <c r="V59" s="8">
        <v>130.87608660000001</v>
      </c>
      <c r="W59" s="8">
        <v>154.47235932000001</v>
      </c>
    </row>
    <row r="60" spans="1:23" x14ac:dyDescent="0.25">
      <c r="A60" s="20" t="s">
        <v>48</v>
      </c>
      <c r="B60" s="8">
        <v>8871.3408632400024</v>
      </c>
      <c r="C60" s="8">
        <v>9022.6394427600026</v>
      </c>
      <c r="D60" s="8">
        <v>9532.5952543200019</v>
      </c>
      <c r="E60" s="8">
        <v>9897.6154287600002</v>
      </c>
      <c r="F60" s="8">
        <v>9739.8106959600009</v>
      </c>
      <c r="G60" s="8">
        <v>9730.6403137199995</v>
      </c>
      <c r="H60" s="8">
        <v>10622.53732284</v>
      </c>
      <c r="I60" s="8">
        <v>10953.316137240001</v>
      </c>
      <c r="J60" s="8">
        <v>9855.2022562799993</v>
      </c>
      <c r="K60" s="8">
        <v>9380.787564960001</v>
      </c>
      <c r="L60" s="8">
        <v>10540.28662524</v>
      </c>
      <c r="M60" s="8">
        <v>9697.921563599999</v>
      </c>
      <c r="N60" s="8">
        <v>10516.36895244</v>
      </c>
      <c r="O60" s="8">
        <v>10260.471389760001</v>
      </c>
      <c r="P60" s="8">
        <v>10034.103234239999</v>
      </c>
      <c r="Q60" s="8">
        <v>10241.325774000001</v>
      </c>
      <c r="R60" s="8">
        <v>11401.085591280002</v>
      </c>
      <c r="S60" s="8">
        <v>11646.859679279998</v>
      </c>
      <c r="T60" s="8">
        <v>11432.855490480002</v>
      </c>
      <c r="U60" s="8">
        <v>10954.187881920001</v>
      </c>
      <c r="V60" s="8">
        <v>11687.225856479998</v>
      </c>
      <c r="W60" s="8">
        <v>11295.644516280001</v>
      </c>
    </row>
    <row r="61" spans="1:23" x14ac:dyDescent="0.25">
      <c r="A61" s="20" t="s">
        <v>50</v>
      </c>
      <c r="B61" s="8">
        <v>1160.49543012</v>
      </c>
      <c r="C61" s="8">
        <v>1093.89932208</v>
      </c>
      <c r="D61" s="8">
        <v>1152.2150701200001</v>
      </c>
      <c r="E61" s="8">
        <v>1074.0062620800002</v>
      </c>
      <c r="F61" s="8">
        <v>1058.6203966800001</v>
      </c>
      <c r="G61" s="8">
        <v>1119.7635847200002</v>
      </c>
      <c r="H61" s="8">
        <v>1093.2301713600004</v>
      </c>
      <c r="I61" s="8">
        <v>988.9687252800004</v>
      </c>
      <c r="J61" s="8">
        <v>862.13824920000002</v>
      </c>
      <c r="K61" s="8">
        <v>772.29241452000008</v>
      </c>
      <c r="L61" s="8">
        <v>842.22086256</v>
      </c>
      <c r="M61" s="8">
        <v>753.28221312000016</v>
      </c>
      <c r="N61" s="8">
        <v>756.84267648000002</v>
      </c>
      <c r="O61" s="8">
        <v>758.66011451999998</v>
      </c>
      <c r="P61" s="8">
        <v>699.03162648</v>
      </c>
      <c r="Q61" s="8">
        <v>826.38148932000024</v>
      </c>
      <c r="R61" s="8">
        <v>826.36798752000004</v>
      </c>
      <c r="S61" s="8">
        <v>845.68612968000014</v>
      </c>
      <c r="T61" s="8">
        <v>793.05811524000012</v>
      </c>
      <c r="U61" s="8">
        <v>716.52709943999992</v>
      </c>
      <c r="V61" s="8">
        <v>715.27504643999987</v>
      </c>
      <c r="W61" s="8">
        <v>744.37934616000007</v>
      </c>
    </row>
    <row r="62" spans="1:23" x14ac:dyDescent="0.25">
      <c r="A62" s="20" t="s">
        <v>51</v>
      </c>
      <c r="B62" s="8">
        <v>3812.2896351599998</v>
      </c>
      <c r="C62" s="8">
        <v>3628.9007460000003</v>
      </c>
      <c r="D62" s="8">
        <v>3745.9078228800004</v>
      </c>
      <c r="E62" s="8">
        <v>3581.2530583199996</v>
      </c>
      <c r="F62" s="8">
        <v>3509.2465570800005</v>
      </c>
      <c r="G62" s="8">
        <v>3424.5715784400004</v>
      </c>
      <c r="H62" s="8">
        <v>3348.6078405599992</v>
      </c>
      <c r="I62" s="8">
        <v>3365.0013614399991</v>
      </c>
      <c r="J62" s="8">
        <v>3166.5856575600014</v>
      </c>
      <c r="K62" s="8">
        <v>2737.1242782000008</v>
      </c>
      <c r="L62" s="8">
        <v>2902.1085169199996</v>
      </c>
      <c r="M62" s="8">
        <v>3142.4730213599996</v>
      </c>
      <c r="N62" s="8">
        <v>3046.0897918800006</v>
      </c>
      <c r="O62" s="8">
        <v>2935.8899438399999</v>
      </c>
      <c r="P62" s="8">
        <v>3147.3720572399989</v>
      </c>
      <c r="Q62" s="8">
        <v>3029.6246439599995</v>
      </c>
      <c r="R62" s="8">
        <v>3059.3236949999996</v>
      </c>
      <c r="S62" s="8">
        <v>3047.7021188400004</v>
      </c>
      <c r="T62" s="8">
        <v>3111.7355449199999</v>
      </c>
      <c r="U62" s="8">
        <v>3202.2680968799991</v>
      </c>
      <c r="V62" s="8">
        <v>3126.765056400001</v>
      </c>
      <c r="W62" s="8">
        <v>3192.1857500400001</v>
      </c>
    </row>
    <row r="63" spans="1:23" x14ac:dyDescent="0.25">
      <c r="A63" s="20" t="s">
        <v>49</v>
      </c>
      <c r="B63" s="8">
        <v>1813.9218994800001</v>
      </c>
      <c r="C63" s="8">
        <v>1786.2127574399995</v>
      </c>
      <c r="D63" s="8">
        <v>1510.7352174000002</v>
      </c>
      <c r="E63" s="8">
        <v>1505.3420347200004</v>
      </c>
      <c r="F63" s="8">
        <v>1506.1950230400003</v>
      </c>
      <c r="G63" s="8">
        <v>1517.5847851199999</v>
      </c>
      <c r="H63" s="8">
        <v>1513.3362516</v>
      </c>
      <c r="I63" s="8">
        <v>1628.4272922</v>
      </c>
      <c r="J63" s="8">
        <v>1599.7467585600002</v>
      </c>
      <c r="K63" s="8">
        <v>1426.1072900399997</v>
      </c>
      <c r="L63" s="8">
        <v>1498.36989924</v>
      </c>
      <c r="M63" s="8">
        <v>1326.2510692800001</v>
      </c>
      <c r="N63" s="8">
        <v>1223.6679824400001</v>
      </c>
      <c r="O63" s="8">
        <v>1106.5255938</v>
      </c>
      <c r="P63" s="8">
        <v>1140.5709946800002</v>
      </c>
      <c r="Q63" s="8">
        <v>1314.8338345199995</v>
      </c>
      <c r="R63" s="8">
        <v>1363.9525639200001</v>
      </c>
      <c r="S63" s="8">
        <v>1362.6085625999997</v>
      </c>
      <c r="T63" s="8">
        <v>1424.3283172799997</v>
      </c>
      <c r="U63" s="8">
        <v>1268.74039896</v>
      </c>
      <c r="V63" s="8">
        <v>1206.3418102800001</v>
      </c>
      <c r="W63" s="8">
        <v>1203.17335884</v>
      </c>
    </row>
    <row r="64" spans="1:23" x14ac:dyDescent="0.25">
      <c r="A64" s="20" t="s">
        <v>52</v>
      </c>
      <c r="B64" s="8">
        <v>186.77397492</v>
      </c>
      <c r="C64" s="8">
        <v>198.84414024</v>
      </c>
      <c r="D64" s="8">
        <v>188.90771039999998</v>
      </c>
      <c r="E64" s="8">
        <v>185.31031536</v>
      </c>
      <c r="F64" s="8">
        <v>175.89407112000001</v>
      </c>
      <c r="G64" s="8">
        <v>159.96436164000002</v>
      </c>
      <c r="H64" s="8">
        <v>137.10517236000001</v>
      </c>
      <c r="I64" s="8">
        <v>135.18655236000001</v>
      </c>
      <c r="J64" s="8">
        <v>163.83830652</v>
      </c>
      <c r="K64" s="8">
        <v>165.06770148000001</v>
      </c>
      <c r="L64" s="8">
        <v>168.56960076000001</v>
      </c>
      <c r="M64" s="8">
        <v>103.80703607999999</v>
      </c>
      <c r="N64" s="8">
        <v>111.22906608000002</v>
      </c>
      <c r="O64" s="8">
        <v>128.47075272000001</v>
      </c>
      <c r="P64" s="8">
        <v>131.72827608</v>
      </c>
      <c r="Q64" s="8">
        <v>123.45865091999998</v>
      </c>
      <c r="R64" s="8">
        <v>117.02265408000002</v>
      </c>
      <c r="S64" s="8">
        <v>119.30739804000001</v>
      </c>
      <c r="T64" s="8">
        <v>129.04718580000002</v>
      </c>
      <c r="U64" s="8">
        <v>117.69975324000001</v>
      </c>
      <c r="V64" s="8">
        <v>102.13248815999998</v>
      </c>
      <c r="W64" s="8">
        <v>115.2047682</v>
      </c>
    </row>
    <row r="65" spans="1:23" x14ac:dyDescent="0.25">
      <c r="A65" s="20" t="s">
        <v>53</v>
      </c>
      <c r="B65" s="8">
        <v>937.82718899999998</v>
      </c>
      <c r="C65" s="8">
        <v>930.91701023999997</v>
      </c>
      <c r="D65" s="8">
        <v>898.90121051999995</v>
      </c>
      <c r="E65" s="8">
        <v>823.96891079999989</v>
      </c>
      <c r="F65" s="8">
        <v>812.17880460000003</v>
      </c>
      <c r="G65" s="8">
        <v>812.34305531999985</v>
      </c>
      <c r="H65" s="8">
        <v>759.66940655999986</v>
      </c>
      <c r="I65" s="8">
        <v>719.40143880000005</v>
      </c>
      <c r="J65" s="8">
        <v>709.59535596000001</v>
      </c>
      <c r="K65" s="8">
        <v>805.75407540000003</v>
      </c>
      <c r="L65" s="8">
        <v>836.79951204000008</v>
      </c>
      <c r="M65" s="8">
        <v>631.58173704000001</v>
      </c>
      <c r="N65" s="8">
        <v>689.78082887999994</v>
      </c>
      <c r="O65" s="8">
        <v>664.44891552000013</v>
      </c>
      <c r="P65" s="8">
        <v>583.89183323999998</v>
      </c>
      <c r="Q65" s="8">
        <v>601.99746228000015</v>
      </c>
      <c r="R65" s="8">
        <v>631.24845227999992</v>
      </c>
      <c r="S65" s="8">
        <v>655.92460835999998</v>
      </c>
      <c r="T65" s="8">
        <v>605.91475656000011</v>
      </c>
      <c r="U65" s="8">
        <v>590.20821612000009</v>
      </c>
      <c r="V65" s="8">
        <v>548.48881475999997</v>
      </c>
      <c r="W65" s="8">
        <v>583.7216828400002</v>
      </c>
    </row>
    <row r="66" spans="1:23" x14ac:dyDescent="0.25">
      <c r="A66" s="20" t="s">
        <v>54</v>
      </c>
      <c r="B66" s="8">
        <v>361.52244395999998</v>
      </c>
      <c r="C66" s="8">
        <v>288.93679271999997</v>
      </c>
      <c r="D66" s="8">
        <v>277.76822328000014</v>
      </c>
      <c r="E66" s="8">
        <v>276.33305952000006</v>
      </c>
      <c r="F66" s="8">
        <v>241.29090215999994</v>
      </c>
      <c r="G66" s="8">
        <v>203.88261276</v>
      </c>
      <c r="H66" s="8">
        <v>178.98874344000001</v>
      </c>
      <c r="I66" s="8">
        <v>185.09573412</v>
      </c>
      <c r="J66" s="8">
        <v>181.20800412</v>
      </c>
      <c r="K66" s="8">
        <v>171.56441411999998</v>
      </c>
      <c r="L66" s="8">
        <v>187.74554076000001</v>
      </c>
      <c r="M66" s="8">
        <v>162.14711076</v>
      </c>
      <c r="N66" s="8">
        <v>169.99922412000001</v>
      </c>
      <c r="O66" s="8">
        <v>166.46492412000001</v>
      </c>
      <c r="P66" s="8">
        <v>127.73929608000003</v>
      </c>
      <c r="Q66" s="8">
        <v>142.32807792</v>
      </c>
      <c r="R66" s="8">
        <v>139.27658832000003</v>
      </c>
      <c r="S66" s="8">
        <v>137.53956636000001</v>
      </c>
      <c r="T66" s="8">
        <v>129.09235536</v>
      </c>
      <c r="U66" s="8">
        <v>150.69410999999999</v>
      </c>
      <c r="V66" s="8">
        <v>123.99649883999999</v>
      </c>
      <c r="W66" s="8">
        <v>130.78897739999999</v>
      </c>
    </row>
    <row r="67" spans="1:23" x14ac:dyDescent="0.25">
      <c r="A67" s="20" t="s">
        <v>55</v>
      </c>
      <c r="B67" s="8">
        <v>91.526286959999993</v>
      </c>
      <c r="C67" s="8">
        <v>36.554558040000003</v>
      </c>
      <c r="D67" s="8">
        <v>42.03180468</v>
      </c>
      <c r="E67" s="8">
        <v>41.868788759999994</v>
      </c>
      <c r="F67" s="8">
        <v>38.889878760000002</v>
      </c>
      <c r="G67" s="8">
        <v>41.212418759999998</v>
      </c>
      <c r="H67" s="8">
        <v>35.342798040000005</v>
      </c>
      <c r="I67" s="8">
        <v>29.486160000000012</v>
      </c>
      <c r="J67" s="8">
        <v>32.313398040000003</v>
      </c>
      <c r="K67" s="8">
        <v>49.580978039999998</v>
      </c>
      <c r="L67" s="8">
        <v>47.106968040000005</v>
      </c>
      <c r="M67" s="8">
        <v>57.275708040000012</v>
      </c>
      <c r="N67" s="8">
        <v>51.954008039999998</v>
      </c>
      <c r="O67" s="8">
        <v>45.289328040000008</v>
      </c>
      <c r="P67" s="8">
        <v>59.804284680000002</v>
      </c>
      <c r="Q67" s="8">
        <v>53.654915160000009</v>
      </c>
      <c r="R67" s="8">
        <v>53.114925960000001</v>
      </c>
      <c r="S67" s="8">
        <v>24.409491479999989</v>
      </c>
      <c r="T67" s="8">
        <v>29.394465480000012</v>
      </c>
      <c r="U67" s="8">
        <v>20.883119400000005</v>
      </c>
      <c r="V67" s="8">
        <v>15.55438932</v>
      </c>
      <c r="W67" s="8">
        <v>32.252704199999997</v>
      </c>
    </row>
    <row r="68" spans="1:23" x14ac:dyDescent="0.25">
      <c r="A68" s="20" t="s">
        <v>76</v>
      </c>
      <c r="B68" s="8">
        <v>3112.2891169199997</v>
      </c>
      <c r="C68" s="8">
        <v>3108.6058719600001</v>
      </c>
      <c r="D68" s="8">
        <v>3036.3674882400001</v>
      </c>
      <c r="E68" s="8">
        <v>3034.5639865200001</v>
      </c>
      <c r="F68" s="8">
        <v>3065.7874186799995</v>
      </c>
      <c r="G68" s="8">
        <v>3029.8759736400002</v>
      </c>
      <c r="H68" s="8">
        <v>3094.0745831999998</v>
      </c>
      <c r="I68" s="8">
        <v>2953.54487556</v>
      </c>
      <c r="J68" s="8">
        <v>3029.6966839200004</v>
      </c>
      <c r="K68" s="8">
        <v>2787.9825077999999</v>
      </c>
      <c r="L68" s="8">
        <v>2664.9526705200001</v>
      </c>
      <c r="M68" s="8">
        <v>2772.9097275599997</v>
      </c>
      <c r="N68" s="8">
        <v>2542.3424942400002</v>
      </c>
      <c r="O68" s="8">
        <v>2520.5590857600005</v>
      </c>
      <c r="P68" s="8">
        <v>2387.84771232</v>
      </c>
      <c r="Q68" s="8">
        <v>2237.2582557599999</v>
      </c>
      <c r="R68" s="8">
        <v>2440.4802915600003</v>
      </c>
      <c r="S68" s="8">
        <v>2350.8411361200001</v>
      </c>
      <c r="T68" s="8">
        <v>2338.6774132799997</v>
      </c>
      <c r="U68" s="8">
        <v>2129.1759665999998</v>
      </c>
      <c r="V68" s="8">
        <v>2059.6905532800001</v>
      </c>
      <c r="W68" s="8">
        <v>2023.2312641999999</v>
      </c>
    </row>
    <row r="69" spans="1:23" x14ac:dyDescent="0.25">
      <c r="A69" s="15" t="s">
        <v>56</v>
      </c>
      <c r="B69" s="16">
        <f>SUM(B70:B74)</f>
        <v>31446.531315719996</v>
      </c>
      <c r="C69" s="16">
        <f t="shared" ref="C69:W69" si="16">SUM(C70:C74)</f>
        <v>31709.968743600002</v>
      </c>
      <c r="D69" s="16">
        <f t="shared" si="16"/>
        <v>32473.43767404</v>
      </c>
      <c r="E69" s="16">
        <f t="shared" si="16"/>
        <v>33000.226727040004</v>
      </c>
      <c r="F69" s="16">
        <f t="shared" si="16"/>
        <v>33559.382039399999</v>
      </c>
      <c r="G69" s="16">
        <f t="shared" si="16"/>
        <v>33805.650084480003</v>
      </c>
      <c r="H69" s="16">
        <f t="shared" si="16"/>
        <v>34757.378176680002</v>
      </c>
      <c r="I69" s="16">
        <f t="shared" si="16"/>
        <v>34278.012295560002</v>
      </c>
      <c r="J69" s="16">
        <f t="shared" si="16"/>
        <v>34753.90288572001</v>
      </c>
      <c r="K69" s="16">
        <f t="shared" si="16"/>
        <v>33345.579343319994</v>
      </c>
      <c r="L69" s="16">
        <f t="shared" si="16"/>
        <v>33964.822531080004</v>
      </c>
      <c r="M69" s="16">
        <f t="shared" si="16"/>
        <v>34079.109737039995</v>
      </c>
      <c r="N69" s="16">
        <f t="shared" si="16"/>
        <v>32558.16247236</v>
      </c>
      <c r="O69" s="16">
        <f t="shared" si="16"/>
        <v>31033.72195164</v>
      </c>
      <c r="P69" s="16">
        <f t="shared" si="16"/>
        <v>28334.080161000009</v>
      </c>
      <c r="Q69" s="16">
        <f t="shared" si="16"/>
        <v>28836.44487648</v>
      </c>
      <c r="R69" s="16">
        <f t="shared" si="16"/>
        <v>28938.860766360001</v>
      </c>
      <c r="S69" s="16">
        <f t="shared" si="16"/>
        <v>29778.521432040001</v>
      </c>
      <c r="T69" s="16">
        <f t="shared" si="16"/>
        <v>29891.04129144</v>
      </c>
      <c r="U69" s="16">
        <f t="shared" si="16"/>
        <v>29428.396998479999</v>
      </c>
      <c r="V69" s="16">
        <f t="shared" si="16"/>
        <v>25038.634302719998</v>
      </c>
      <c r="W69" s="16">
        <f t="shared" si="16"/>
        <v>25216.348860000006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30574.648396799999</v>
      </c>
      <c r="C71" s="8">
        <v>30815.72973612</v>
      </c>
      <c r="D71" s="8">
        <v>31553.649194039997</v>
      </c>
      <c r="E71" s="8">
        <v>32128.344074880002</v>
      </c>
      <c r="F71" s="8">
        <v>32674.724250840001</v>
      </c>
      <c r="G71" s="8">
        <v>32857.118214480004</v>
      </c>
      <c r="H71" s="8">
        <v>33767.328047040006</v>
      </c>
      <c r="I71" s="8">
        <v>33214.506865560004</v>
      </c>
      <c r="J71" s="8">
        <v>33665.522085720004</v>
      </c>
      <c r="K71" s="8">
        <v>32250.796303319996</v>
      </c>
      <c r="L71" s="8">
        <v>32738.793571080001</v>
      </c>
      <c r="M71" s="8">
        <v>32843.477417039998</v>
      </c>
      <c r="N71" s="8">
        <v>31431.368232360001</v>
      </c>
      <c r="O71" s="8">
        <v>29842.905311639999</v>
      </c>
      <c r="P71" s="8">
        <v>27284.112801000007</v>
      </c>
      <c r="Q71" s="8">
        <v>27693.78241788</v>
      </c>
      <c r="R71" s="8">
        <v>27874.084491720001</v>
      </c>
      <c r="S71" s="8">
        <v>28750.541765040001</v>
      </c>
      <c r="T71" s="8">
        <v>28876.554612</v>
      </c>
      <c r="U71" s="8">
        <v>28505.998271879998</v>
      </c>
      <c r="V71" s="8">
        <v>24324.317179199999</v>
      </c>
      <c r="W71" s="8">
        <v>24426.047017800007</v>
      </c>
    </row>
    <row r="72" spans="1:23" x14ac:dyDescent="0.25">
      <c r="A72" s="10" t="s">
        <v>57</v>
      </c>
      <c r="B72" s="8">
        <v>114.97356000000001</v>
      </c>
      <c r="C72" s="8">
        <v>108.58625855999998</v>
      </c>
      <c r="D72" s="8">
        <v>105.39234108000004</v>
      </c>
      <c r="E72" s="8">
        <v>105.39234108000005</v>
      </c>
      <c r="F72" s="8">
        <v>108.58625855999998</v>
      </c>
      <c r="G72" s="8">
        <v>105.39234108000002</v>
      </c>
      <c r="H72" s="8">
        <v>105.39234108000002</v>
      </c>
      <c r="I72" s="8">
        <v>105.39234108000005</v>
      </c>
      <c r="J72" s="8">
        <v>105.63696000000002</v>
      </c>
      <c r="K72" s="8">
        <v>96.033599999999979</v>
      </c>
      <c r="L72" s="8">
        <v>105.63696000000002</v>
      </c>
      <c r="M72" s="8">
        <v>102.43584</v>
      </c>
      <c r="N72" s="8">
        <v>83.229119999999995</v>
      </c>
      <c r="O72" s="8">
        <v>83.22911999999998</v>
      </c>
      <c r="P72" s="8">
        <v>86.430240000000012</v>
      </c>
      <c r="Q72" s="8">
        <v>89.421953399999964</v>
      </c>
      <c r="R72" s="8">
        <v>89.690847479999988</v>
      </c>
      <c r="S72" s="8">
        <v>83.174967720000012</v>
      </c>
      <c r="T72" s="8">
        <v>70.209898199999998</v>
      </c>
      <c r="U72" s="8">
        <v>60.739918200000005</v>
      </c>
      <c r="V72" s="8">
        <v>61.474308480000026</v>
      </c>
      <c r="W72" s="8">
        <v>56.793470760000012</v>
      </c>
    </row>
    <row r="73" spans="1:23" x14ac:dyDescent="0.25">
      <c r="A73" s="10" t="s">
        <v>59</v>
      </c>
      <c r="B73" s="8">
        <v>756.90935892000005</v>
      </c>
      <c r="C73" s="8">
        <v>785.65274892000002</v>
      </c>
      <c r="D73" s="8">
        <v>814.39613892000023</v>
      </c>
      <c r="E73" s="8">
        <v>766.49031107999997</v>
      </c>
      <c r="F73" s="8">
        <v>776.07153000000005</v>
      </c>
      <c r="G73" s="8">
        <v>843.13952891999998</v>
      </c>
      <c r="H73" s="8">
        <v>884.65778855999986</v>
      </c>
      <c r="I73" s="8">
        <v>958.11308892</v>
      </c>
      <c r="J73" s="8">
        <v>982.74383999999998</v>
      </c>
      <c r="K73" s="8">
        <v>998.74943999999994</v>
      </c>
      <c r="L73" s="8">
        <v>1120.3920000000003</v>
      </c>
      <c r="M73" s="8">
        <v>1133.1964800000001</v>
      </c>
      <c r="N73" s="8">
        <v>1043.56512</v>
      </c>
      <c r="O73" s="8">
        <v>1107.5875199999998</v>
      </c>
      <c r="P73" s="8">
        <v>963.53711999999996</v>
      </c>
      <c r="Q73" s="8">
        <v>1053.2405051999999</v>
      </c>
      <c r="R73" s="8">
        <v>975.08542715999977</v>
      </c>
      <c r="S73" s="8">
        <v>944.80469927999991</v>
      </c>
      <c r="T73" s="8">
        <v>944.27678123999999</v>
      </c>
      <c r="U73" s="8">
        <v>861.65880840000011</v>
      </c>
      <c r="V73" s="8">
        <v>652.84281504</v>
      </c>
      <c r="W73" s="8">
        <v>733.50837144000002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38334.461853993103</v>
      </c>
      <c r="C75" s="16">
        <f t="shared" ref="C75:W75" si="17">SUM(C76:C78)</f>
        <v>39954.607492937292</v>
      </c>
      <c r="D75" s="16">
        <f t="shared" si="17"/>
        <v>37989.092667396915</v>
      </c>
      <c r="E75" s="16">
        <f t="shared" si="17"/>
        <v>38946.93537312391</v>
      </c>
      <c r="F75" s="16">
        <f t="shared" si="17"/>
        <v>38865.749068296071</v>
      </c>
      <c r="G75" s="16">
        <f t="shared" si="17"/>
        <v>37402.488230782277</v>
      </c>
      <c r="H75" s="16">
        <f t="shared" si="17"/>
        <v>36505.283944861709</v>
      </c>
      <c r="I75" s="16">
        <f t="shared" si="17"/>
        <v>33376.979893894924</v>
      </c>
      <c r="J75" s="16">
        <f t="shared" si="17"/>
        <v>36421.34289192564</v>
      </c>
      <c r="K75" s="16">
        <f t="shared" si="17"/>
        <v>36451.948254466057</v>
      </c>
      <c r="L75" s="16">
        <f t="shared" si="17"/>
        <v>42212.055709089807</v>
      </c>
      <c r="M75" s="16">
        <f t="shared" si="17"/>
        <v>33981.542667527479</v>
      </c>
      <c r="N75" s="16">
        <f t="shared" si="17"/>
        <v>36125.782343893909</v>
      </c>
      <c r="O75" s="16">
        <f t="shared" si="17"/>
        <v>37332.07277839075</v>
      </c>
      <c r="P75" s="16">
        <f t="shared" si="17"/>
        <v>29593.458959213502</v>
      </c>
      <c r="Q75" s="16">
        <f t="shared" si="17"/>
        <v>31426.609564532719</v>
      </c>
      <c r="R75" s="16">
        <f t="shared" si="17"/>
        <v>32142.330287731864</v>
      </c>
      <c r="S75" s="16">
        <f t="shared" si="17"/>
        <v>31361.037849579065</v>
      </c>
      <c r="T75" s="16">
        <f t="shared" si="17"/>
        <v>31432.042180545061</v>
      </c>
      <c r="U75" s="16">
        <f t="shared" si="17"/>
        <v>30155.529354705588</v>
      </c>
      <c r="V75" s="16">
        <f t="shared" si="17"/>
        <v>28586.21861446257</v>
      </c>
      <c r="W75" s="16">
        <f t="shared" si="17"/>
        <v>30945.238987436453</v>
      </c>
    </row>
    <row r="76" spans="1:23" x14ac:dyDescent="0.25">
      <c r="A76" s="10" t="s">
        <v>62</v>
      </c>
      <c r="B76" s="8">
        <v>8617.470078633105</v>
      </c>
      <c r="C76" s="8">
        <v>9217.462049177293</v>
      </c>
      <c r="D76" s="8">
        <v>8757.48604947692</v>
      </c>
      <c r="E76" s="8">
        <v>9321.8292007239161</v>
      </c>
      <c r="F76" s="8">
        <v>10161.121542696081</v>
      </c>
      <c r="G76" s="8">
        <v>9382.3174217022752</v>
      </c>
      <c r="H76" s="8">
        <v>9426.1745550617125</v>
      </c>
      <c r="I76" s="8">
        <v>8483.0258950549232</v>
      </c>
      <c r="J76" s="8">
        <v>9152.0803101656329</v>
      </c>
      <c r="K76" s="8">
        <v>9409.6567681060569</v>
      </c>
      <c r="L76" s="8">
        <v>10743.043992129806</v>
      </c>
      <c r="M76" s="8">
        <v>8681.4720660474777</v>
      </c>
      <c r="N76" s="8">
        <v>9639.0081074538957</v>
      </c>
      <c r="O76" s="8">
        <v>9671.2222896707317</v>
      </c>
      <c r="P76" s="8">
        <v>7755.2812546134901</v>
      </c>
      <c r="Q76" s="8">
        <v>8331.517241372705</v>
      </c>
      <c r="R76" s="8">
        <v>8339.9718438918553</v>
      </c>
      <c r="S76" s="8">
        <v>8290.0034858190629</v>
      </c>
      <c r="T76" s="8">
        <v>8142.8027123850616</v>
      </c>
      <c r="U76" s="8">
        <v>7704.4305584255753</v>
      </c>
      <c r="V76" s="8">
        <v>6916.2630274625744</v>
      </c>
      <c r="W76" s="8">
        <v>7424.6972091564339</v>
      </c>
    </row>
    <row r="77" spans="1:23" x14ac:dyDescent="0.25">
      <c r="A77" s="10" t="s">
        <v>63</v>
      </c>
      <c r="B77" s="8">
        <v>20214.865096559999</v>
      </c>
      <c r="C77" s="8">
        <v>21453.502217040001</v>
      </c>
      <c r="D77" s="8">
        <v>20687.565083039997</v>
      </c>
      <c r="E77" s="8">
        <v>21163.375654199997</v>
      </c>
      <c r="F77" s="8">
        <v>20215.777043519989</v>
      </c>
      <c r="G77" s="8">
        <v>19425.174626159998</v>
      </c>
      <c r="H77" s="8">
        <v>19568.151794519996</v>
      </c>
      <c r="I77" s="8">
        <v>17485.0783362</v>
      </c>
      <c r="J77" s="8">
        <v>19820.589375600011</v>
      </c>
      <c r="K77" s="8">
        <v>19720.344692520001</v>
      </c>
      <c r="L77" s="8">
        <v>22955.628560400004</v>
      </c>
      <c r="M77" s="8">
        <v>17843.670349560001</v>
      </c>
      <c r="N77" s="8">
        <v>19079.508430800011</v>
      </c>
      <c r="O77" s="8">
        <v>20262.723675840014</v>
      </c>
      <c r="P77" s="8">
        <v>15124.476110400012</v>
      </c>
      <c r="Q77" s="8">
        <v>16109.395233120011</v>
      </c>
      <c r="R77" s="8">
        <v>16782.302784600008</v>
      </c>
      <c r="S77" s="8">
        <v>16279.587705239999</v>
      </c>
      <c r="T77" s="8">
        <v>16171.631359559997</v>
      </c>
      <c r="U77" s="8">
        <v>15619.531246920013</v>
      </c>
      <c r="V77" s="8">
        <v>14953.404080879998</v>
      </c>
      <c r="W77" s="8">
        <v>16956.183214440018</v>
      </c>
    </row>
    <row r="78" spans="1:23" x14ac:dyDescent="0.25">
      <c r="A78" s="10" t="s">
        <v>64</v>
      </c>
      <c r="B78" s="8">
        <v>9502.1266787999994</v>
      </c>
      <c r="C78" s="8">
        <v>9283.6432267199998</v>
      </c>
      <c r="D78" s="8">
        <v>8544.0415348799997</v>
      </c>
      <c r="E78" s="8">
        <v>8461.7305182</v>
      </c>
      <c r="F78" s="8">
        <v>8488.8504820800008</v>
      </c>
      <c r="G78" s="8">
        <v>8594.996182920002</v>
      </c>
      <c r="H78" s="8">
        <v>7510.9575952799996</v>
      </c>
      <c r="I78" s="8">
        <v>7408.87566264</v>
      </c>
      <c r="J78" s="8">
        <v>7448.6732061599987</v>
      </c>
      <c r="K78" s="8">
        <v>7321.9467938400012</v>
      </c>
      <c r="L78" s="8">
        <v>8513.3831565600012</v>
      </c>
      <c r="M78" s="8">
        <v>7456.4002519200003</v>
      </c>
      <c r="N78" s="8">
        <v>7407.2658056399996</v>
      </c>
      <c r="O78" s="8">
        <v>7398.1268128800002</v>
      </c>
      <c r="P78" s="8">
        <v>6713.7015942000007</v>
      </c>
      <c r="Q78" s="8">
        <v>6985.697090040002</v>
      </c>
      <c r="R78" s="8">
        <v>7020.0556592400008</v>
      </c>
      <c r="S78" s="8">
        <v>6791.4466585200025</v>
      </c>
      <c r="T78" s="8">
        <v>7117.6081086000013</v>
      </c>
      <c r="U78" s="8">
        <v>6831.5675493600002</v>
      </c>
      <c r="V78" s="8">
        <v>6716.5515061199985</v>
      </c>
      <c r="W78" s="8">
        <v>6564.35856384</v>
      </c>
    </row>
    <row r="79" spans="1:23" x14ac:dyDescent="0.25">
      <c r="A79" s="15" t="s">
        <v>37</v>
      </c>
      <c r="B79" s="16">
        <f>SUM(B80:B81)</f>
        <v>254.26029</v>
      </c>
      <c r="C79" s="16">
        <f t="shared" ref="C79:W79" si="18">SUM(C80:C81)</f>
        <v>233.27961999999999</v>
      </c>
      <c r="D79" s="16">
        <f t="shared" si="18"/>
        <v>238.81801999999999</v>
      </c>
      <c r="E79" s="16">
        <f t="shared" si="18"/>
        <v>218.93579</v>
      </c>
      <c r="F79" s="16">
        <f t="shared" si="18"/>
        <v>194.59689</v>
      </c>
      <c r="G79" s="16">
        <f t="shared" si="18"/>
        <v>195.57171</v>
      </c>
      <c r="H79" s="16">
        <f t="shared" si="18"/>
        <v>171.19882000000001</v>
      </c>
      <c r="I79" s="16">
        <f t="shared" si="18"/>
        <v>167.26843</v>
      </c>
      <c r="J79" s="16">
        <f t="shared" si="18"/>
        <v>168.28769</v>
      </c>
      <c r="K79" s="16">
        <f t="shared" si="18"/>
        <v>180.13891000000001</v>
      </c>
      <c r="L79" s="16">
        <f t="shared" si="18"/>
        <v>257.49606</v>
      </c>
      <c r="M79" s="16">
        <f t="shared" si="18"/>
        <v>194.25699</v>
      </c>
      <c r="N79" s="16">
        <f t="shared" si="18"/>
        <v>150.05841000000001</v>
      </c>
      <c r="O79" s="16">
        <f t="shared" si="18"/>
        <v>175.43059</v>
      </c>
      <c r="P79" s="16">
        <f t="shared" si="18"/>
        <v>187.34143</v>
      </c>
      <c r="Q79" s="16">
        <f t="shared" si="18"/>
        <v>161.20527000000001</v>
      </c>
      <c r="R79" s="16">
        <f t="shared" si="18"/>
        <v>162.44523000000001</v>
      </c>
      <c r="S79" s="16">
        <f t="shared" si="18"/>
        <v>148.49459999999999</v>
      </c>
      <c r="T79" s="16">
        <f t="shared" si="18"/>
        <v>151.67160000000001</v>
      </c>
      <c r="U79" s="16">
        <f t="shared" si="18"/>
        <v>159.12421000000001</v>
      </c>
      <c r="V79" s="16">
        <f t="shared" si="18"/>
        <v>160.71154000000001</v>
      </c>
      <c r="W79" s="16">
        <f t="shared" si="18"/>
        <v>164.46267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254.26029</v>
      </c>
      <c r="C81" s="8">
        <f t="shared" si="20"/>
        <v>233.27961999999999</v>
      </c>
      <c r="D81" s="8">
        <f t="shared" si="20"/>
        <v>238.81801999999999</v>
      </c>
      <c r="E81" s="8">
        <f t="shared" si="20"/>
        <v>218.93579</v>
      </c>
      <c r="F81" s="8">
        <f t="shared" si="20"/>
        <v>194.59689</v>
      </c>
      <c r="G81" s="8">
        <f t="shared" si="20"/>
        <v>195.57171</v>
      </c>
      <c r="H81" s="8">
        <f t="shared" si="20"/>
        <v>171.19882000000001</v>
      </c>
      <c r="I81" s="8">
        <f t="shared" si="20"/>
        <v>167.26843</v>
      </c>
      <c r="J81" s="8">
        <f t="shared" si="20"/>
        <v>168.28769</v>
      </c>
      <c r="K81" s="8">
        <f t="shared" si="20"/>
        <v>180.13891000000001</v>
      </c>
      <c r="L81" s="8">
        <f t="shared" si="20"/>
        <v>257.49606</v>
      </c>
      <c r="M81" s="8">
        <f t="shared" si="20"/>
        <v>194.25699</v>
      </c>
      <c r="N81" s="8">
        <f t="shared" si="20"/>
        <v>150.05841000000001</v>
      </c>
      <c r="O81" s="8">
        <f t="shared" si="20"/>
        <v>175.43059</v>
      </c>
      <c r="P81" s="8">
        <f t="shared" si="20"/>
        <v>187.34143</v>
      </c>
      <c r="Q81" s="8">
        <f t="shared" si="20"/>
        <v>161.20527000000001</v>
      </c>
      <c r="R81" s="8">
        <f t="shared" si="20"/>
        <v>162.44523000000001</v>
      </c>
      <c r="S81" s="8">
        <f t="shared" si="20"/>
        <v>148.49459999999999</v>
      </c>
      <c r="T81" s="8">
        <f t="shared" si="20"/>
        <v>151.67160000000001</v>
      </c>
      <c r="U81" s="8">
        <f t="shared" si="20"/>
        <v>159.12421000000001</v>
      </c>
      <c r="V81" s="8">
        <f t="shared" si="20"/>
        <v>160.71154000000001</v>
      </c>
      <c r="W81" s="8">
        <f t="shared" si="20"/>
        <v>164.46267</v>
      </c>
    </row>
    <row r="82" spans="1:23" x14ac:dyDescent="0.25">
      <c r="A82" s="17" t="s">
        <v>40</v>
      </c>
      <c r="B82" s="16">
        <f t="shared" ref="B82:W82" si="21">B31</f>
        <v>351.17333000000002</v>
      </c>
      <c r="C82" s="16">
        <f t="shared" si="21"/>
        <v>254.37429</v>
      </c>
      <c r="D82" s="16">
        <f t="shared" si="21"/>
        <v>1202.15263</v>
      </c>
      <c r="E82" s="16">
        <f t="shared" si="21"/>
        <v>1126.5423800000001</v>
      </c>
      <c r="F82" s="16">
        <f t="shared" si="21"/>
        <v>1080.34987</v>
      </c>
      <c r="G82" s="16">
        <f t="shared" si="21"/>
        <v>1161.3502900000001</v>
      </c>
      <c r="H82" s="16">
        <f t="shared" si="21"/>
        <v>1147.24719</v>
      </c>
      <c r="I82" s="16">
        <f t="shared" si="21"/>
        <v>1210.91347</v>
      </c>
      <c r="J82" s="16">
        <f t="shared" si="21"/>
        <v>999.78719999999998</v>
      </c>
      <c r="K82" s="16">
        <f t="shared" si="21"/>
        <v>1126.93842</v>
      </c>
      <c r="L82" s="16">
        <f t="shared" si="21"/>
        <v>1134.2793099999999</v>
      </c>
      <c r="M82" s="16">
        <f t="shared" si="21"/>
        <v>976.54543000000001</v>
      </c>
      <c r="N82" s="16">
        <f t="shared" si="21"/>
        <v>863.74991</v>
      </c>
      <c r="O82" s="16">
        <f t="shared" si="21"/>
        <v>1137.2566999999999</v>
      </c>
      <c r="P82" s="16">
        <f t="shared" si="21"/>
        <v>1091.8042499999999</v>
      </c>
      <c r="Q82" s="16">
        <f t="shared" si="21"/>
        <v>1037.3227400000001</v>
      </c>
      <c r="R82" s="16">
        <f t="shared" si="21"/>
        <v>1103.56161</v>
      </c>
      <c r="S82" s="16">
        <f t="shared" si="21"/>
        <v>1117.85598</v>
      </c>
      <c r="T82" s="16">
        <f t="shared" si="21"/>
        <v>1101.20947</v>
      </c>
      <c r="U82" s="16">
        <f t="shared" si="21"/>
        <v>1062.04231</v>
      </c>
      <c r="V82" s="16">
        <f t="shared" si="21"/>
        <v>930.57860000000005</v>
      </c>
      <c r="W82" s="16">
        <f t="shared" si="21"/>
        <v>1122.75477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6635.1454016714015</v>
      </c>
      <c r="C84" s="16">
        <f t="shared" ref="C84:W84" si="23">SUM(C85:C88)</f>
        <v>6290.5985754371677</v>
      </c>
      <c r="D84" s="16">
        <f t="shared" si="23"/>
        <v>6124.0502397895571</v>
      </c>
      <c r="E84" s="16">
        <f t="shared" si="23"/>
        <v>6001.0912594341326</v>
      </c>
      <c r="F84" s="16">
        <f t="shared" si="23"/>
        <v>6464.7628017816787</v>
      </c>
      <c r="G84" s="16">
        <f t="shared" si="23"/>
        <v>6536.6171410224069</v>
      </c>
      <c r="H84" s="16">
        <f t="shared" si="23"/>
        <v>6287.244497795049</v>
      </c>
      <c r="I84" s="16">
        <f t="shared" si="23"/>
        <v>6134.3620464101878</v>
      </c>
      <c r="J84" s="16">
        <f t="shared" si="23"/>
        <v>6113.8626759375438</v>
      </c>
      <c r="K84" s="16">
        <f t="shared" si="23"/>
        <v>5627.575086681657</v>
      </c>
      <c r="L84" s="16">
        <f t="shared" si="23"/>
        <v>6184.6558925360641</v>
      </c>
      <c r="M84" s="16">
        <f t="shared" si="23"/>
        <v>6150.8963165938831</v>
      </c>
      <c r="N84" s="16">
        <f t="shared" si="23"/>
        <v>5791.5210186542809</v>
      </c>
      <c r="O84" s="16">
        <f t="shared" si="23"/>
        <v>6032.1784437688602</v>
      </c>
      <c r="P84" s="16">
        <f t="shared" si="23"/>
        <v>5888.1632645256104</v>
      </c>
      <c r="Q84" s="16">
        <f t="shared" si="23"/>
        <v>5708.8990253177317</v>
      </c>
      <c r="R84" s="16">
        <f t="shared" si="23"/>
        <v>5536.8564670715386</v>
      </c>
      <c r="S84" s="16">
        <f t="shared" si="23"/>
        <v>6090.5781274113724</v>
      </c>
      <c r="T84" s="16">
        <f t="shared" si="23"/>
        <v>6284.4372563983934</v>
      </c>
      <c r="U84" s="16">
        <f t="shared" si="23"/>
        <v>6109.0601545235149</v>
      </c>
      <c r="V84" s="16">
        <f t="shared" si="23"/>
        <v>5736.6271394584173</v>
      </c>
      <c r="W84" s="16">
        <f t="shared" si="23"/>
        <v>5510.9270003720258</v>
      </c>
    </row>
    <row r="85" spans="1:23" x14ac:dyDescent="0.25">
      <c r="A85" s="9" t="s">
        <v>69</v>
      </c>
      <c r="B85" s="8">
        <v>1464.593526001765</v>
      </c>
      <c r="C85" s="8">
        <v>1573.142453996003</v>
      </c>
      <c r="D85" s="8">
        <v>1507.680301574168</v>
      </c>
      <c r="E85" s="8">
        <v>1458.6322676551677</v>
      </c>
      <c r="F85" s="8">
        <v>1485.2469741895882</v>
      </c>
      <c r="G85" s="8">
        <v>1509.8645458519281</v>
      </c>
      <c r="H85" s="8">
        <v>1461.5007841368079</v>
      </c>
      <c r="I85" s="8">
        <v>1478.1996273697951</v>
      </c>
      <c r="J85" s="8">
        <v>1499.5525698349541</v>
      </c>
      <c r="K85" s="8">
        <v>1406.2509822107295</v>
      </c>
      <c r="L85" s="8">
        <v>1396.583524740844</v>
      </c>
      <c r="M85" s="8">
        <v>1471.600374494722</v>
      </c>
      <c r="N85" s="8">
        <v>1463.8244407115785</v>
      </c>
      <c r="O85" s="8">
        <v>1407.3816244110292</v>
      </c>
      <c r="P85" s="8">
        <v>1486.2527157770501</v>
      </c>
      <c r="Q85" s="8">
        <v>1454.0572137059678</v>
      </c>
      <c r="R85" s="8">
        <v>1501.4259047043211</v>
      </c>
      <c r="S85" s="8">
        <v>1630.1495003384052</v>
      </c>
      <c r="T85" s="8">
        <v>1495.218221147682</v>
      </c>
      <c r="U85" s="8">
        <v>1152.4544996371981</v>
      </c>
      <c r="V85" s="8">
        <v>1069.6203823234521</v>
      </c>
      <c r="W85" s="8">
        <v>1133.0035194877159</v>
      </c>
    </row>
    <row r="86" spans="1:23" x14ac:dyDescent="0.25">
      <c r="A86" s="9" t="s">
        <v>70</v>
      </c>
      <c r="B86" s="8">
        <v>4374.6842058406628</v>
      </c>
      <c r="C86" s="8">
        <v>3915.5133014824678</v>
      </c>
      <c r="D86" s="8">
        <v>3809.9506068898781</v>
      </c>
      <c r="E86" s="8">
        <v>3740.8162594046112</v>
      </c>
      <c r="F86" s="8">
        <v>4125.8838612796289</v>
      </c>
      <c r="G86" s="8">
        <v>4119.3226121392336</v>
      </c>
      <c r="H86" s="8">
        <v>4018.2418331043482</v>
      </c>
      <c r="I86" s="8">
        <v>3812.8804560640301</v>
      </c>
      <c r="J86" s="8">
        <v>3730.9966048192182</v>
      </c>
      <c r="K86" s="8">
        <v>3654.4537956995059</v>
      </c>
      <c r="L86" s="8">
        <v>4107.4881731875867</v>
      </c>
      <c r="M86" s="8">
        <v>3876.1515586639421</v>
      </c>
      <c r="N86" s="8">
        <v>3825.5820908102041</v>
      </c>
      <c r="O86" s="8">
        <v>4167.3954621498096</v>
      </c>
      <c r="P86" s="8">
        <v>4060.5410444300801</v>
      </c>
      <c r="Q86" s="8">
        <v>3881.3243604441409</v>
      </c>
      <c r="R86" s="8">
        <v>3644.9787916822829</v>
      </c>
      <c r="S86" s="8">
        <v>4065.8723590196701</v>
      </c>
      <c r="T86" s="8">
        <v>4343.9129838193903</v>
      </c>
      <c r="U86" s="8">
        <v>4451.5509788410891</v>
      </c>
      <c r="V86" s="8">
        <v>4179.887844973442</v>
      </c>
      <c r="W86" s="8">
        <v>3857.4999096476122</v>
      </c>
    </row>
    <row r="87" spans="1:23" x14ac:dyDescent="0.25">
      <c r="A87" s="9" t="s">
        <v>71</v>
      </c>
      <c r="B87" s="8">
        <v>487.89988799999998</v>
      </c>
      <c r="C87" s="8">
        <v>490.816486</v>
      </c>
      <c r="D87" s="8">
        <v>498.98888299999999</v>
      </c>
      <c r="E87" s="8">
        <v>480.03808399999997</v>
      </c>
      <c r="F87" s="8">
        <v>536.70035299999995</v>
      </c>
      <c r="G87" s="8">
        <v>567.77973499999996</v>
      </c>
      <c r="H87" s="8">
        <v>491.26583900000003</v>
      </c>
      <c r="I87" s="8">
        <v>540.97241499999996</v>
      </c>
      <c r="J87" s="8">
        <v>562.74916499999995</v>
      </c>
      <c r="K87" s="8">
        <v>268.1134955</v>
      </c>
      <c r="L87" s="8">
        <v>347.11541800000003</v>
      </c>
      <c r="M87" s="8">
        <v>469.55795300000005</v>
      </c>
      <c r="N87" s="8">
        <v>184.67448831155781</v>
      </c>
      <c r="O87" s="8">
        <v>140.02506610172799</v>
      </c>
      <c r="P87" s="8">
        <v>28.43006571211145</v>
      </c>
      <c r="Q87" s="8">
        <v>56.329286817876046</v>
      </c>
      <c r="R87" s="8">
        <v>63.053561590811782</v>
      </c>
      <c r="S87" s="8">
        <v>56.5578194771958</v>
      </c>
      <c r="T87" s="8">
        <v>95.352356999999998</v>
      </c>
      <c r="U87" s="8">
        <v>150.31168923222751</v>
      </c>
      <c r="V87" s="8">
        <v>131.7315493288591</v>
      </c>
      <c r="W87" s="8">
        <v>165.68150068591581</v>
      </c>
    </row>
    <row r="88" spans="1:23" x14ac:dyDescent="0.25">
      <c r="A88" s="9" t="s">
        <v>67</v>
      </c>
      <c r="B88" s="8">
        <v>307.96778182897378</v>
      </c>
      <c r="C88" s="8">
        <v>311.12633395869801</v>
      </c>
      <c r="D88" s="8">
        <v>307.43044832551101</v>
      </c>
      <c r="E88" s="8">
        <v>321.60464837435399</v>
      </c>
      <c r="F88" s="8">
        <v>316.93161331246102</v>
      </c>
      <c r="G88" s="8">
        <v>339.65024803124459</v>
      </c>
      <c r="H88" s="8">
        <v>316.2360415538933</v>
      </c>
      <c r="I88" s="8">
        <v>302.30954797636241</v>
      </c>
      <c r="J88" s="8">
        <v>320.56433628337209</v>
      </c>
      <c r="K88" s="8">
        <v>298.75681327142109</v>
      </c>
      <c r="L88" s="8">
        <v>333.46877660763357</v>
      </c>
      <c r="M88" s="8">
        <v>333.58643043521818</v>
      </c>
      <c r="N88" s="8">
        <v>317.43999882093971</v>
      </c>
      <c r="O88" s="8">
        <v>317.37629110629348</v>
      </c>
      <c r="P88" s="8">
        <v>312.93943860636909</v>
      </c>
      <c r="Q88" s="8">
        <v>317.1881643497473</v>
      </c>
      <c r="R88" s="8">
        <v>327.39820909412259</v>
      </c>
      <c r="S88" s="8">
        <v>337.99844857610049</v>
      </c>
      <c r="T88" s="8">
        <v>349.95369443132131</v>
      </c>
      <c r="U88" s="8">
        <v>354.74298681299979</v>
      </c>
      <c r="V88" s="8">
        <v>355.38736283266479</v>
      </c>
      <c r="W88" s="8">
        <v>354.74207055078199</v>
      </c>
    </row>
    <row r="89" spans="1:23" x14ac:dyDescent="0.25">
      <c r="A89" s="18" t="s">
        <v>42</v>
      </c>
      <c r="B89" s="16">
        <f t="shared" ref="B89:W89" si="24">B42</f>
        <v>99.903720000000007</v>
      </c>
      <c r="C89" s="16">
        <f t="shared" si="24"/>
        <v>84.460290000000001</v>
      </c>
      <c r="D89" s="16">
        <f t="shared" si="24"/>
        <v>88.099220000000003</v>
      </c>
      <c r="E89" s="16">
        <f t="shared" si="24"/>
        <v>98.479839999999996</v>
      </c>
      <c r="F89" s="16">
        <f t="shared" si="24"/>
        <v>89.201650000000001</v>
      </c>
      <c r="G89" s="16">
        <f t="shared" si="24"/>
        <v>83.02216</v>
      </c>
      <c r="H89" s="16">
        <f t="shared" si="24"/>
        <v>93.282520000000005</v>
      </c>
      <c r="I89" s="16">
        <f t="shared" si="24"/>
        <v>94.015500000000003</v>
      </c>
      <c r="J89" s="16">
        <f t="shared" si="24"/>
        <v>81.193309999999997</v>
      </c>
      <c r="K89" s="16">
        <f t="shared" si="24"/>
        <v>84.770470000000003</v>
      </c>
      <c r="L89" s="16">
        <f t="shared" si="24"/>
        <v>92.03519</v>
      </c>
      <c r="M89" s="16">
        <f t="shared" si="24"/>
        <v>108.73369</v>
      </c>
      <c r="N89" s="16">
        <f t="shared" si="24"/>
        <v>142.06244000000001</v>
      </c>
      <c r="O89" s="16">
        <f t="shared" si="24"/>
        <v>130.86972</v>
      </c>
      <c r="P89" s="16">
        <f t="shared" si="24"/>
        <v>129.65248</v>
      </c>
      <c r="Q89" s="16">
        <f t="shared" si="24"/>
        <v>134.64904999999999</v>
      </c>
      <c r="R89" s="16">
        <f t="shared" si="24"/>
        <v>85.887209999999996</v>
      </c>
      <c r="S89" s="16">
        <f t="shared" si="24"/>
        <v>98.724779999999996</v>
      </c>
      <c r="T89" s="16">
        <f t="shared" si="24"/>
        <v>83.123390000000001</v>
      </c>
      <c r="U89" s="16">
        <f t="shared" si="24"/>
        <v>85.161850000000001</v>
      </c>
      <c r="V89" s="16">
        <f t="shared" si="24"/>
        <v>81.317089999999993</v>
      </c>
      <c r="W89" s="16">
        <f t="shared" si="24"/>
        <v>83.165019999999998</v>
      </c>
    </row>
    <row r="90" spans="1:23" x14ac:dyDescent="0.25">
      <c r="A90" s="18" t="s">
        <v>65</v>
      </c>
      <c r="B90" s="16">
        <f t="shared" ref="B90:W90" si="25">B43</f>
        <v>0</v>
      </c>
      <c r="C90" s="16">
        <f t="shared" si="25"/>
        <v>0</v>
      </c>
      <c r="D90" s="16">
        <f t="shared" si="25"/>
        <v>0</v>
      </c>
      <c r="E90" s="16">
        <f t="shared" si="25"/>
        <v>0</v>
      </c>
      <c r="F90" s="16">
        <f t="shared" si="25"/>
        <v>0</v>
      </c>
      <c r="G90" s="16">
        <f t="shared" si="25"/>
        <v>0</v>
      </c>
      <c r="H90" s="16">
        <f t="shared" si="25"/>
        <v>0</v>
      </c>
      <c r="I90" s="16">
        <f t="shared" si="25"/>
        <v>0</v>
      </c>
      <c r="J90" s="16">
        <f t="shared" si="25"/>
        <v>0</v>
      </c>
      <c r="K90" s="16">
        <f t="shared" si="25"/>
        <v>0</v>
      </c>
      <c r="L90" s="16">
        <f t="shared" si="25"/>
        <v>0</v>
      </c>
      <c r="M90" s="16">
        <f t="shared" si="25"/>
        <v>0</v>
      </c>
      <c r="N90" s="16">
        <f t="shared" si="25"/>
        <v>0</v>
      </c>
      <c r="O90" s="16">
        <f t="shared" si="25"/>
        <v>0</v>
      </c>
      <c r="P90" s="16">
        <f t="shared" si="25"/>
        <v>0</v>
      </c>
      <c r="Q90" s="16">
        <f t="shared" si="25"/>
        <v>0</v>
      </c>
      <c r="R90" s="16">
        <f t="shared" si="25"/>
        <v>0</v>
      </c>
      <c r="S90" s="16">
        <f t="shared" si="25"/>
        <v>0</v>
      </c>
      <c r="T90" s="16">
        <f t="shared" si="25"/>
        <v>0</v>
      </c>
      <c r="U90" s="16">
        <f t="shared" si="25"/>
        <v>0</v>
      </c>
      <c r="V90" s="16">
        <f t="shared" si="25"/>
        <v>0</v>
      </c>
      <c r="W90" s="16">
        <f t="shared" si="25"/>
        <v>0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52319.379707640008</v>
      </c>
      <c r="C92" s="16">
        <f t="shared" ref="C92:W92" si="27">SUM(C93:C94)</f>
        <v>56032.318318320002</v>
      </c>
      <c r="D92" s="16">
        <f t="shared" si="27"/>
        <v>56076.765410520013</v>
      </c>
      <c r="E92" s="16">
        <f t="shared" si="27"/>
        <v>53094.334471199996</v>
      </c>
      <c r="F92" s="16">
        <f t="shared" si="27"/>
        <v>57686.116834439985</v>
      </c>
      <c r="G92" s="16">
        <f t="shared" si="27"/>
        <v>61350.98433084003</v>
      </c>
      <c r="H92" s="16">
        <f t="shared" si="27"/>
        <v>64866.533403240013</v>
      </c>
      <c r="I92" s="16">
        <f t="shared" si="27"/>
        <v>66280.550102639987</v>
      </c>
      <c r="J92" s="16">
        <f t="shared" si="27"/>
        <v>64259.537845320025</v>
      </c>
      <c r="K92" s="16">
        <f t="shared" si="27"/>
        <v>57738.372811919988</v>
      </c>
      <c r="L92" s="16">
        <f t="shared" si="27"/>
        <v>54948.446763840017</v>
      </c>
      <c r="M92" s="16">
        <f t="shared" si="27"/>
        <v>58811.303608200004</v>
      </c>
      <c r="N92" s="16">
        <f t="shared" si="27"/>
        <v>54866.248263720001</v>
      </c>
      <c r="O92" s="16">
        <f t="shared" si="27"/>
        <v>52859.382889680019</v>
      </c>
      <c r="P92" s="16">
        <f t="shared" si="27"/>
        <v>52618.305404519982</v>
      </c>
      <c r="Q92" s="16">
        <f t="shared" si="27"/>
        <v>49867.453906200004</v>
      </c>
      <c r="R92" s="16">
        <f t="shared" si="27"/>
        <v>49902.397386479999</v>
      </c>
      <c r="S92" s="16">
        <f t="shared" si="27"/>
        <v>49534.211112839985</v>
      </c>
      <c r="T92" s="16">
        <f t="shared" si="27"/>
        <v>48203.098714439999</v>
      </c>
      <c r="U92" s="16">
        <f t="shared" si="27"/>
        <v>48480.128724239999</v>
      </c>
      <c r="V92" s="16">
        <f t="shared" si="27"/>
        <v>44022.923921880007</v>
      </c>
      <c r="W92" s="16">
        <f t="shared" si="27"/>
        <v>43417.916581680001</v>
      </c>
    </row>
    <row r="93" spans="1:23" x14ac:dyDescent="0.25">
      <c r="A93" s="9" t="s">
        <v>73</v>
      </c>
      <c r="B93" s="8">
        <v>9939.5763742799991</v>
      </c>
      <c r="C93" s="8">
        <v>9676.9013939999986</v>
      </c>
      <c r="D93" s="8">
        <v>10102.16672028</v>
      </c>
      <c r="E93" s="8">
        <v>9952.1823862800011</v>
      </c>
      <c r="F93" s="8">
        <v>10662.158763719999</v>
      </c>
      <c r="G93" s="8">
        <v>10978.051499999998</v>
      </c>
      <c r="H93" s="8">
        <v>11128.178700000004</v>
      </c>
      <c r="I93" s="8">
        <v>11196.98691372</v>
      </c>
      <c r="J93" s="8">
        <v>11350.241936279997</v>
      </c>
      <c r="K93" s="8">
        <v>10518.286950000002</v>
      </c>
      <c r="L93" s="8">
        <v>10264.9473</v>
      </c>
      <c r="M93" s="8">
        <v>10684.052486279999</v>
      </c>
      <c r="N93" s="8">
        <v>10268.074863719999</v>
      </c>
      <c r="O93" s="8">
        <v>10490.138100000002</v>
      </c>
      <c r="P93" s="8">
        <v>10887.349563719999</v>
      </c>
      <c r="Q93" s="8">
        <v>11443.251948839998</v>
      </c>
      <c r="R93" s="8">
        <v>11740.813377480001</v>
      </c>
      <c r="S93" s="8">
        <v>12081.43646388</v>
      </c>
      <c r="T93" s="8">
        <v>12226.280998320002</v>
      </c>
      <c r="U93" s="8">
        <v>11956.277229119998</v>
      </c>
      <c r="V93" s="8">
        <v>6668.5094150400018</v>
      </c>
      <c r="W93" s="8">
        <v>7333.2413370000022</v>
      </c>
    </row>
    <row r="94" spans="1:23" x14ac:dyDescent="0.25">
      <c r="A94" s="11" t="s">
        <v>74</v>
      </c>
      <c r="B94" s="12">
        <v>42379.803333360011</v>
      </c>
      <c r="C94" s="12">
        <v>46355.416924320001</v>
      </c>
      <c r="D94" s="12">
        <v>45974.598690240011</v>
      </c>
      <c r="E94" s="12">
        <v>43142.152084919995</v>
      </c>
      <c r="F94" s="12">
        <v>47023.958070719986</v>
      </c>
      <c r="G94" s="12">
        <v>50372.932830840029</v>
      </c>
      <c r="H94" s="12">
        <v>53738.354703240009</v>
      </c>
      <c r="I94" s="12">
        <v>55083.563188919987</v>
      </c>
      <c r="J94" s="12">
        <v>52909.295909040025</v>
      </c>
      <c r="K94" s="12">
        <v>47220.085861919986</v>
      </c>
      <c r="L94" s="12">
        <v>44683.499463840017</v>
      </c>
      <c r="M94" s="12">
        <v>48127.251121920002</v>
      </c>
      <c r="N94" s="12">
        <v>44598.1734</v>
      </c>
      <c r="O94" s="12">
        <v>42369.244789680015</v>
      </c>
      <c r="P94" s="12">
        <v>41730.955840799987</v>
      </c>
      <c r="Q94" s="12">
        <v>38424.201957360005</v>
      </c>
      <c r="R94" s="12">
        <v>38161.584008999998</v>
      </c>
      <c r="S94" s="12">
        <v>37452.774648959989</v>
      </c>
      <c r="T94" s="12">
        <v>35976.81771612</v>
      </c>
      <c r="U94" s="12">
        <v>36523.851495119998</v>
      </c>
      <c r="V94" s="12">
        <v>37354.414506840003</v>
      </c>
      <c r="W94" s="12">
        <v>36084.675244680002</v>
      </c>
    </row>
    <row r="96" spans="1:23" x14ac:dyDescent="0.25">
      <c r="A96" s="4" t="s">
        <v>114</v>
      </c>
      <c r="B96" s="5">
        <f>SUM(B97,B131,B136,B137,B138,B139)</f>
        <v>4842.2926134221907</v>
      </c>
      <c r="C96" s="5">
        <f t="shared" ref="C96:W96" si="28">SUM(C97,C131,C136,C137,C138,C139)</f>
        <v>5498.5522197638129</v>
      </c>
      <c r="D96" s="5">
        <f t="shared" si="28"/>
        <v>3999.4875885801303</v>
      </c>
      <c r="E96" s="5">
        <f t="shared" si="28"/>
        <v>4872.7420757741602</v>
      </c>
      <c r="F96" s="5">
        <f t="shared" si="28"/>
        <v>4319.9962780608539</v>
      </c>
      <c r="G96" s="5">
        <f t="shared" si="28"/>
        <v>4001.1985399720534</v>
      </c>
      <c r="H96" s="5">
        <f t="shared" si="28"/>
        <v>2880.427934724104</v>
      </c>
      <c r="I96" s="5">
        <f t="shared" si="28"/>
        <v>2388.1982427676435</v>
      </c>
      <c r="J96" s="5">
        <f t="shared" si="28"/>
        <v>4255.7075158492435</v>
      </c>
      <c r="K96" s="5">
        <f t="shared" si="28"/>
        <v>3879.1680658615883</v>
      </c>
      <c r="L96" s="5">
        <f t="shared" si="28"/>
        <v>4147.851472437349</v>
      </c>
      <c r="M96" s="5">
        <f t="shared" si="28"/>
        <v>3824.3666482361473</v>
      </c>
      <c r="N96" s="5">
        <f t="shared" si="28"/>
        <v>2086.4321132797613</v>
      </c>
      <c r="O96" s="5">
        <f t="shared" si="28"/>
        <v>2537.2203058827636</v>
      </c>
      <c r="P96" s="5">
        <f t="shared" si="28"/>
        <v>2972.6548531294957</v>
      </c>
      <c r="Q96" s="5">
        <f t="shared" si="28"/>
        <v>3245.5184188350377</v>
      </c>
      <c r="R96" s="5">
        <f t="shared" si="28"/>
        <v>823.19147618604416</v>
      </c>
      <c r="S96" s="5">
        <f t="shared" si="28"/>
        <v>624.60968747400113</v>
      </c>
      <c r="T96" s="5">
        <f t="shared" si="28"/>
        <v>469.38636254615665</v>
      </c>
      <c r="U96" s="5">
        <f t="shared" si="28"/>
        <v>752.6730383226062</v>
      </c>
      <c r="V96" s="5">
        <f t="shared" si="28"/>
        <v>689.75823663698486</v>
      </c>
      <c r="W96" s="5">
        <f t="shared" si="28"/>
        <v>-80.767252120021453</v>
      </c>
    </row>
    <row r="97" spans="1:23" x14ac:dyDescent="0.25">
      <c r="A97" s="13" t="s">
        <v>79</v>
      </c>
      <c r="B97" s="14">
        <f>SUM(B98,B129,B130)</f>
        <v>4948.4775327336019</v>
      </c>
      <c r="C97" s="14">
        <f t="shared" ref="C97:W97" si="29">SUM(C98,C129,C130)</f>
        <v>5597.9217735209804</v>
      </c>
      <c r="D97" s="14">
        <f t="shared" si="29"/>
        <v>4106.2426288897004</v>
      </c>
      <c r="E97" s="14">
        <f t="shared" si="29"/>
        <v>4965.3946864082882</v>
      </c>
      <c r="F97" s="14">
        <f t="shared" si="29"/>
        <v>4417.7004342825176</v>
      </c>
      <c r="G97" s="14">
        <f t="shared" si="29"/>
        <v>4102.7825118344845</v>
      </c>
      <c r="H97" s="14">
        <f t="shared" si="29"/>
        <v>2985.3254857591701</v>
      </c>
      <c r="I97" s="14">
        <f t="shared" si="29"/>
        <v>2547.8162018178209</v>
      </c>
      <c r="J97" s="14">
        <f t="shared" si="29"/>
        <v>4417.1635971068081</v>
      </c>
      <c r="K97" s="14">
        <f t="shared" si="29"/>
        <v>4032.6629744632296</v>
      </c>
      <c r="L97" s="14">
        <f t="shared" si="29"/>
        <v>4279.6789888134308</v>
      </c>
      <c r="M97" s="14">
        <f t="shared" si="29"/>
        <v>3932.525873030032</v>
      </c>
      <c r="N97" s="14">
        <f t="shared" si="29"/>
        <v>2531.1566156540407</v>
      </c>
      <c r="O97" s="14">
        <f t="shared" si="29"/>
        <v>2550.61799933164</v>
      </c>
      <c r="P97" s="14">
        <f t="shared" si="29"/>
        <v>2946.3312221750925</v>
      </c>
      <c r="Q97" s="14">
        <f t="shared" si="29"/>
        <v>850.89076035276935</v>
      </c>
      <c r="R97" s="14">
        <f t="shared" si="29"/>
        <v>1031.9444197375835</v>
      </c>
      <c r="S97" s="14">
        <f t="shared" si="29"/>
        <v>846.44357772536273</v>
      </c>
      <c r="T97" s="14">
        <f t="shared" si="29"/>
        <v>690.94803338455517</v>
      </c>
      <c r="U97" s="14">
        <f t="shared" si="29"/>
        <v>930.48052708611874</v>
      </c>
      <c r="V97" s="14">
        <f t="shared" si="29"/>
        <v>964.32996797540864</v>
      </c>
      <c r="W97" s="14">
        <f t="shared" si="29"/>
        <v>351.76428993200921</v>
      </c>
    </row>
    <row r="98" spans="1:23" x14ac:dyDescent="0.25">
      <c r="A98" s="9" t="s">
        <v>80</v>
      </c>
      <c r="B98" s="8">
        <f>SUM(B99,B116,B122,B126)</f>
        <v>4948.4775327336019</v>
      </c>
      <c r="C98" s="8">
        <f t="shared" ref="C98:W98" si="30">SUM(C99,C116,C122,C126)</f>
        <v>5597.9217735209804</v>
      </c>
      <c r="D98" s="8">
        <f t="shared" si="30"/>
        <v>4106.2426288897004</v>
      </c>
      <c r="E98" s="8">
        <f t="shared" si="30"/>
        <v>4965.3946864082882</v>
      </c>
      <c r="F98" s="8">
        <f t="shared" si="30"/>
        <v>4417.7004342825176</v>
      </c>
      <c r="G98" s="8">
        <f t="shared" si="30"/>
        <v>4102.7825118344845</v>
      </c>
      <c r="H98" s="8">
        <f t="shared" si="30"/>
        <v>2985.3254857591701</v>
      </c>
      <c r="I98" s="8">
        <f t="shared" si="30"/>
        <v>2547.8162018178209</v>
      </c>
      <c r="J98" s="8">
        <f t="shared" si="30"/>
        <v>4417.1635971068081</v>
      </c>
      <c r="K98" s="8">
        <f t="shared" si="30"/>
        <v>4032.6629744632296</v>
      </c>
      <c r="L98" s="8">
        <f t="shared" si="30"/>
        <v>4279.6789888134308</v>
      </c>
      <c r="M98" s="8">
        <f t="shared" si="30"/>
        <v>3932.525873030032</v>
      </c>
      <c r="N98" s="8">
        <f t="shared" si="30"/>
        <v>2531.1566156540407</v>
      </c>
      <c r="O98" s="8">
        <f t="shared" si="30"/>
        <v>2550.61799933164</v>
      </c>
      <c r="P98" s="8">
        <f t="shared" si="30"/>
        <v>2946.3312221750925</v>
      </c>
      <c r="Q98" s="8">
        <f t="shared" si="30"/>
        <v>850.89076035276935</v>
      </c>
      <c r="R98" s="8">
        <f t="shared" si="30"/>
        <v>1031.9444197375835</v>
      </c>
      <c r="S98" s="8">
        <f t="shared" si="30"/>
        <v>846.44357772536273</v>
      </c>
      <c r="T98" s="8">
        <f t="shared" si="30"/>
        <v>690.94803338455517</v>
      </c>
      <c r="U98" s="8">
        <f t="shared" si="30"/>
        <v>930.48052708611874</v>
      </c>
      <c r="V98" s="8">
        <f t="shared" si="30"/>
        <v>964.32996797540864</v>
      </c>
      <c r="W98" s="8">
        <f t="shared" si="30"/>
        <v>351.76428993200921</v>
      </c>
    </row>
    <row r="99" spans="1:23" x14ac:dyDescent="0.25">
      <c r="A99" s="15" t="s">
        <v>81</v>
      </c>
      <c r="B99" s="16">
        <f t="shared" ref="B99:W99" si="31">(B6+B10)-B52</f>
        <v>3132.9446524467057</v>
      </c>
      <c r="C99" s="16">
        <f t="shared" si="31"/>
        <v>3764.5238800582738</v>
      </c>
      <c r="D99" s="16">
        <f t="shared" si="31"/>
        <v>2197.121470326616</v>
      </c>
      <c r="E99" s="16">
        <f t="shared" si="31"/>
        <v>2865.7873765722034</v>
      </c>
      <c r="F99" s="16">
        <f t="shared" si="31"/>
        <v>2322.6552319785842</v>
      </c>
      <c r="G99" s="16">
        <f t="shared" si="31"/>
        <v>1947.7913570967648</v>
      </c>
      <c r="H99" s="16">
        <f t="shared" si="31"/>
        <v>595.33099730088725</v>
      </c>
      <c r="I99" s="16">
        <f t="shared" si="31"/>
        <v>274.6087712727458</v>
      </c>
      <c r="J99" s="16">
        <f t="shared" si="31"/>
        <v>1737.9624347524514</v>
      </c>
      <c r="K99" s="16">
        <f t="shared" si="31"/>
        <v>1615.5469722492853</v>
      </c>
      <c r="L99" s="16">
        <f t="shared" si="31"/>
        <v>1291.601528983243</v>
      </c>
      <c r="M99" s="16">
        <f t="shared" si="31"/>
        <v>1346.7548075975064</v>
      </c>
      <c r="N99" s="16">
        <f t="shared" si="31"/>
        <v>53.167441907949978</v>
      </c>
      <c r="O99" s="16">
        <f t="shared" si="31"/>
        <v>170.33890936238458</v>
      </c>
      <c r="P99" s="16">
        <f t="shared" si="31"/>
        <v>778.94195238860266</v>
      </c>
      <c r="Q99" s="16">
        <f t="shared" si="31"/>
        <v>-1051.1765586345136</v>
      </c>
      <c r="R99" s="16">
        <f t="shared" si="31"/>
        <v>-713.09074617055012</v>
      </c>
      <c r="S99" s="16">
        <f t="shared" si="31"/>
        <v>-1095.1720006555697</v>
      </c>
      <c r="T99" s="16">
        <f t="shared" si="31"/>
        <v>-1233.4621246303868</v>
      </c>
      <c r="U99" s="16">
        <f t="shared" si="31"/>
        <v>-1063.8762697282946</v>
      </c>
      <c r="V99" s="16">
        <f t="shared" si="31"/>
        <v>-824.14444484202249</v>
      </c>
      <c r="W99" s="16">
        <f t="shared" si="31"/>
        <v>-1839.5391026315338</v>
      </c>
    </row>
    <row r="100" spans="1:23" x14ac:dyDescent="0.25">
      <c r="A100" s="19" t="s">
        <v>77</v>
      </c>
      <c r="B100" s="16">
        <f>SUM(B101:B103)</f>
        <v>2361.1260179425976</v>
      </c>
      <c r="C100" s="16">
        <f t="shared" ref="C100:W100" si="32">SUM(C101:C103)</f>
        <v>2875.3575379981107</v>
      </c>
      <c r="D100" s="16">
        <f t="shared" si="32"/>
        <v>1677.009242742552</v>
      </c>
      <c r="E100" s="16">
        <f t="shared" si="32"/>
        <v>2196.1138196565535</v>
      </c>
      <c r="F100" s="16">
        <f t="shared" si="32"/>
        <v>1792.9675047543258</v>
      </c>
      <c r="G100" s="16">
        <f t="shared" si="32"/>
        <v>1494.8633963563918</v>
      </c>
      <c r="H100" s="16">
        <f t="shared" si="32"/>
        <v>446.38674507322872</v>
      </c>
      <c r="I100" s="16">
        <f t="shared" si="32"/>
        <v>208.33783732027297</v>
      </c>
      <c r="J100" s="16">
        <f t="shared" si="32"/>
        <v>1335.0012659211643</v>
      </c>
      <c r="K100" s="16">
        <f t="shared" si="32"/>
        <v>1254.5730902195046</v>
      </c>
      <c r="L100" s="16">
        <f t="shared" si="32"/>
        <v>995.68019923831707</v>
      </c>
      <c r="M100" s="16">
        <f t="shared" si="32"/>
        <v>1039.1932360209041</v>
      </c>
      <c r="N100" s="16">
        <f t="shared" si="32"/>
        <v>40.427555551250563</v>
      </c>
      <c r="O100" s="16">
        <f t="shared" si="32"/>
        <v>130.1766817513041</v>
      </c>
      <c r="P100" s="16">
        <f t="shared" si="32"/>
        <v>604.13786918992332</v>
      </c>
      <c r="Q100" s="16">
        <f t="shared" si="32"/>
        <v>-823.08267143443959</v>
      </c>
      <c r="R100" s="16">
        <f t="shared" si="32"/>
        <v>-545.63334794039167</v>
      </c>
      <c r="S100" s="16">
        <f t="shared" si="32"/>
        <v>-825.23047264928459</v>
      </c>
      <c r="T100" s="16">
        <f t="shared" si="32"/>
        <v>-921.33618084220302</v>
      </c>
      <c r="U100" s="16">
        <f t="shared" si="32"/>
        <v>-795.28868345023454</v>
      </c>
      <c r="V100" s="16">
        <f t="shared" si="32"/>
        <v>-585.80042033086556</v>
      </c>
      <c r="W100" s="16">
        <f t="shared" si="32"/>
        <v>-1318.4303215466471</v>
      </c>
    </row>
    <row r="101" spans="1:23" x14ac:dyDescent="0.25">
      <c r="A101" s="20" t="s">
        <v>43</v>
      </c>
      <c r="B101" s="8">
        <f>B99-SUM(B102:B104)</f>
        <v>1946.1538919330171</v>
      </c>
      <c r="C101" s="8">
        <f t="shared" ref="C101:W101" si="33">C99-SUM(C102:C104)</f>
        <v>2390.9367344880989</v>
      </c>
      <c r="D101" s="8">
        <f t="shared" si="33"/>
        <v>1405.1970655582722</v>
      </c>
      <c r="E101" s="8">
        <f t="shared" si="33"/>
        <v>1836.7759937021913</v>
      </c>
      <c r="F101" s="8">
        <f t="shared" si="33"/>
        <v>1489.5372839962422</v>
      </c>
      <c r="G101" s="8">
        <f t="shared" si="33"/>
        <v>1228.8768116034448</v>
      </c>
      <c r="H101" s="8">
        <f t="shared" si="33"/>
        <v>365.45213347013475</v>
      </c>
      <c r="I101" s="8">
        <f t="shared" si="33"/>
        <v>170.59629272134387</v>
      </c>
      <c r="J101" s="8">
        <f t="shared" si="33"/>
        <v>1092.1995016642677</v>
      </c>
      <c r="K101" s="8">
        <f t="shared" si="33"/>
        <v>1055.3104373946317</v>
      </c>
      <c r="L101" s="8">
        <f t="shared" si="33"/>
        <v>837.27694032588761</v>
      </c>
      <c r="M101" s="8">
        <f t="shared" si="33"/>
        <v>854.63199150730043</v>
      </c>
      <c r="N101" s="8">
        <f t="shared" si="33"/>
        <v>33.190598607045516</v>
      </c>
      <c r="O101" s="8">
        <f t="shared" si="33"/>
        <v>107.28803633142525</v>
      </c>
      <c r="P101" s="8">
        <f t="shared" si="33"/>
        <v>503.53370122857075</v>
      </c>
      <c r="Q101" s="8">
        <f t="shared" si="33"/>
        <v>-684.40381676794163</v>
      </c>
      <c r="R101" s="8">
        <f t="shared" si="33"/>
        <v>-454.86300595481237</v>
      </c>
      <c r="S101" s="8">
        <f t="shared" si="33"/>
        <v>-685.7119349935557</v>
      </c>
      <c r="T101" s="8">
        <f t="shared" si="33"/>
        <v>-748.07159060618233</v>
      </c>
      <c r="U101" s="8">
        <f t="shared" si="33"/>
        <v>-633.54617374403733</v>
      </c>
      <c r="V101" s="8">
        <f t="shared" si="33"/>
        <v>-462.44849679549861</v>
      </c>
      <c r="W101" s="8">
        <f t="shared" si="33"/>
        <v>-1020.5075242401284</v>
      </c>
    </row>
    <row r="102" spans="1:23" x14ac:dyDescent="0.25">
      <c r="A102" s="20" t="s">
        <v>44</v>
      </c>
      <c r="B102" s="8">
        <f t="shared" ref="B102:B103" si="34">IF(B55=0,0,B55/B$52*B$99)</f>
        <v>270.89932596603762</v>
      </c>
      <c r="C102" s="8">
        <f t="shared" ref="C102:W102" si="35">IF(C55=0,0,C55/C$52*C$99)</f>
        <v>313.0760116566679</v>
      </c>
      <c r="D102" s="8">
        <f t="shared" si="35"/>
        <v>170.23555026402832</v>
      </c>
      <c r="E102" s="8">
        <f t="shared" si="35"/>
        <v>227.01779951139542</v>
      </c>
      <c r="F102" s="8">
        <f t="shared" si="35"/>
        <v>189.67654123773818</v>
      </c>
      <c r="G102" s="8">
        <f t="shared" si="35"/>
        <v>172.52831424845931</v>
      </c>
      <c r="H102" s="8">
        <f t="shared" si="35"/>
        <v>52.00788944644826</v>
      </c>
      <c r="I102" s="8">
        <f t="shared" si="35"/>
        <v>25.163199034894255</v>
      </c>
      <c r="J102" s="8">
        <f t="shared" si="35"/>
        <v>157.28523036260472</v>
      </c>
      <c r="K102" s="8">
        <f t="shared" si="35"/>
        <v>127.17402032796775</v>
      </c>
      <c r="L102" s="8">
        <f t="shared" si="35"/>
        <v>98.984200664238216</v>
      </c>
      <c r="M102" s="8">
        <f t="shared" si="35"/>
        <v>121.13816696409141</v>
      </c>
      <c r="N102" s="8">
        <f t="shared" si="35"/>
        <v>4.618682847167249</v>
      </c>
      <c r="O102" s="8">
        <f t="shared" si="35"/>
        <v>14.041082463493439</v>
      </c>
      <c r="P102" s="8">
        <f t="shared" si="35"/>
        <v>64.499880089391141</v>
      </c>
      <c r="Q102" s="8">
        <f t="shared" si="35"/>
        <v>-90.858538237542874</v>
      </c>
      <c r="R102" s="8">
        <f t="shared" si="35"/>
        <v>-58.695434191181782</v>
      </c>
      <c r="S102" s="8">
        <f t="shared" si="35"/>
        <v>-88.629260611248171</v>
      </c>
      <c r="T102" s="8">
        <f t="shared" si="35"/>
        <v>-108.56613560130064</v>
      </c>
      <c r="U102" s="8">
        <f t="shared" si="35"/>
        <v>-108.08300325012769</v>
      </c>
      <c r="V102" s="8">
        <f t="shared" si="35"/>
        <v>-82.71521166471824</v>
      </c>
      <c r="W102" s="8">
        <f t="shared" si="35"/>
        <v>-194.6019170348055</v>
      </c>
    </row>
    <row r="103" spans="1:23" x14ac:dyDescent="0.25">
      <c r="A103" s="20" t="s">
        <v>78</v>
      </c>
      <c r="B103" s="8">
        <f t="shared" si="34"/>
        <v>144.07280004354271</v>
      </c>
      <c r="C103" s="8">
        <f t="shared" ref="C103:W103" si="36">IF(C56=0,0,C56/C$52*C$99)</f>
        <v>171.34479185334365</v>
      </c>
      <c r="D103" s="8">
        <f t="shared" si="36"/>
        <v>101.57662692025156</v>
      </c>
      <c r="E103" s="8">
        <f t="shared" si="36"/>
        <v>132.32002644296685</v>
      </c>
      <c r="F103" s="8">
        <f t="shared" si="36"/>
        <v>113.7536795203454</v>
      </c>
      <c r="G103" s="8">
        <f t="shared" si="36"/>
        <v>93.458270504487643</v>
      </c>
      <c r="H103" s="8">
        <f t="shared" si="36"/>
        <v>28.926722156645731</v>
      </c>
      <c r="I103" s="8">
        <f t="shared" si="36"/>
        <v>12.578345564034819</v>
      </c>
      <c r="J103" s="8">
        <f t="shared" si="36"/>
        <v>85.516533894291783</v>
      </c>
      <c r="K103" s="8">
        <f t="shared" si="36"/>
        <v>72.088632496905163</v>
      </c>
      <c r="L103" s="8">
        <f t="shared" si="36"/>
        <v>59.419058248191305</v>
      </c>
      <c r="M103" s="8">
        <f t="shared" si="36"/>
        <v>63.423077549512286</v>
      </c>
      <c r="N103" s="8">
        <f t="shared" si="36"/>
        <v>2.6182740970377987</v>
      </c>
      <c r="O103" s="8">
        <f t="shared" si="36"/>
        <v>8.8475629563854188</v>
      </c>
      <c r="P103" s="8">
        <f t="shared" si="36"/>
        <v>36.104287871961418</v>
      </c>
      <c r="Q103" s="8">
        <f t="shared" si="36"/>
        <v>-47.820316428955032</v>
      </c>
      <c r="R103" s="8">
        <f t="shared" si="36"/>
        <v>-32.074907794397525</v>
      </c>
      <c r="S103" s="8">
        <f t="shared" si="36"/>
        <v>-50.889277044480806</v>
      </c>
      <c r="T103" s="8">
        <f t="shared" si="36"/>
        <v>-64.698454634720022</v>
      </c>
      <c r="U103" s="8">
        <f t="shared" si="36"/>
        <v>-53.659506456069472</v>
      </c>
      <c r="V103" s="8">
        <f t="shared" si="36"/>
        <v>-40.636711870648753</v>
      </c>
      <c r="W103" s="8">
        <f t="shared" si="36"/>
        <v>-103.32088027171302</v>
      </c>
    </row>
    <row r="104" spans="1:23" x14ac:dyDescent="0.25">
      <c r="A104" s="19" t="s">
        <v>45</v>
      </c>
      <c r="B104" s="16">
        <f>SUM(B105:B115)</f>
        <v>771.81863450410822</v>
      </c>
      <c r="C104" s="16">
        <f t="shared" ref="C104:W104" si="37">SUM(C105:C115)</f>
        <v>889.16634206016352</v>
      </c>
      <c r="D104" s="16">
        <f t="shared" si="37"/>
        <v>520.11222758406382</v>
      </c>
      <c r="E104" s="16">
        <f t="shared" si="37"/>
        <v>669.67355691564978</v>
      </c>
      <c r="F104" s="16">
        <f t="shared" si="37"/>
        <v>529.68772722425842</v>
      </c>
      <c r="G104" s="16">
        <f t="shared" si="37"/>
        <v>452.92796074037301</v>
      </c>
      <c r="H104" s="16">
        <f t="shared" si="37"/>
        <v>148.9442522276585</v>
      </c>
      <c r="I104" s="16">
        <f t="shared" si="37"/>
        <v>66.270933952472859</v>
      </c>
      <c r="J104" s="16">
        <f t="shared" si="37"/>
        <v>402.96116883128713</v>
      </c>
      <c r="K104" s="16">
        <f t="shared" si="37"/>
        <v>360.97388202978073</v>
      </c>
      <c r="L104" s="16">
        <f t="shared" si="37"/>
        <v>295.92132974492586</v>
      </c>
      <c r="M104" s="16">
        <f t="shared" si="37"/>
        <v>307.56157157660232</v>
      </c>
      <c r="N104" s="16">
        <f t="shared" si="37"/>
        <v>12.739886356699415</v>
      </c>
      <c r="O104" s="16">
        <f t="shared" si="37"/>
        <v>40.162227611080489</v>
      </c>
      <c r="P104" s="16">
        <f t="shared" si="37"/>
        <v>174.80408319867934</v>
      </c>
      <c r="Q104" s="16">
        <f t="shared" si="37"/>
        <v>-228.09388720007405</v>
      </c>
      <c r="R104" s="16">
        <f t="shared" si="37"/>
        <v>-167.45739823015842</v>
      </c>
      <c r="S104" s="16">
        <f t="shared" si="37"/>
        <v>-269.94152800628507</v>
      </c>
      <c r="T104" s="16">
        <f t="shared" si="37"/>
        <v>-312.12594378818386</v>
      </c>
      <c r="U104" s="16">
        <f t="shared" si="37"/>
        <v>-268.58758627806003</v>
      </c>
      <c r="V104" s="16">
        <f t="shared" si="37"/>
        <v>-238.34402451115687</v>
      </c>
      <c r="W104" s="16">
        <f t="shared" si="37"/>
        <v>-521.1087810848868</v>
      </c>
    </row>
    <row r="105" spans="1:23" x14ac:dyDescent="0.25">
      <c r="A105" s="20" t="s">
        <v>46</v>
      </c>
      <c r="B105" s="8">
        <f>IF(B58=0,0,B58/B$52*B$99)</f>
        <v>54.508367373758468</v>
      </c>
      <c r="C105" s="8">
        <f t="shared" ref="C105:W105" si="38">IF(C58=0,0,C58/C$52*C$99)</f>
        <v>67.469899435363416</v>
      </c>
      <c r="D105" s="8">
        <f t="shared" si="38"/>
        <v>40.065120232362382</v>
      </c>
      <c r="E105" s="8">
        <f t="shared" si="38"/>
        <v>51.271708074539575</v>
      </c>
      <c r="F105" s="8">
        <f t="shared" si="38"/>
        <v>42.259469398153492</v>
      </c>
      <c r="G105" s="8">
        <f t="shared" si="38"/>
        <v>35.517532748342887</v>
      </c>
      <c r="H105" s="8">
        <f t="shared" si="38"/>
        <v>11.646960869549428</v>
      </c>
      <c r="I105" s="8">
        <f t="shared" si="38"/>
        <v>4.9322483466121589</v>
      </c>
      <c r="J105" s="8">
        <f t="shared" si="38"/>
        <v>31.162422009118945</v>
      </c>
      <c r="K105" s="8">
        <f t="shared" si="38"/>
        <v>27.52214501638117</v>
      </c>
      <c r="L105" s="8">
        <f t="shared" si="38"/>
        <v>23.297988807405247</v>
      </c>
      <c r="M105" s="8">
        <f t="shared" si="38"/>
        <v>24.825828819228754</v>
      </c>
      <c r="N105" s="8">
        <f t="shared" si="38"/>
        <v>1.0116442197212756</v>
      </c>
      <c r="O105" s="8">
        <f t="shared" si="38"/>
        <v>3.2433221725903283</v>
      </c>
      <c r="P105" s="8">
        <f t="shared" si="38"/>
        <v>14.006725481400512</v>
      </c>
      <c r="Q105" s="8">
        <f t="shared" si="38"/>
        <v>-22.302391733222265</v>
      </c>
      <c r="R105" s="8">
        <f t="shared" si="38"/>
        <v>-17.049998654723073</v>
      </c>
      <c r="S105" s="8">
        <f t="shared" si="38"/>
        <v>-29.549692513656044</v>
      </c>
      <c r="T105" s="8">
        <f t="shared" si="38"/>
        <v>-31.106391191299856</v>
      </c>
      <c r="U105" s="8">
        <f t="shared" si="38"/>
        <v>-25.654266676786488</v>
      </c>
      <c r="V105" s="8">
        <f t="shared" si="38"/>
        <v>-22.225675215987756</v>
      </c>
      <c r="W105" s="8">
        <f t="shared" si="38"/>
        <v>-52.88176133058036</v>
      </c>
    </row>
    <row r="106" spans="1:23" x14ac:dyDescent="0.25">
      <c r="A106" s="20" t="s">
        <v>47</v>
      </c>
      <c r="B106" s="8">
        <f t="shared" ref="B106:B115" si="39">IF(B59=0,0,B59/B$52*B$99)</f>
        <v>8.5641205388127197</v>
      </c>
      <c r="C106" s="8">
        <f t="shared" ref="C106:W106" si="40">IF(C59=0,0,C59/C$52*C$99)</f>
        <v>8.4388494855136784</v>
      </c>
      <c r="D106" s="8">
        <f t="shared" si="40"/>
        <v>4.8001059898796594</v>
      </c>
      <c r="E106" s="8">
        <f t="shared" si="40"/>
        <v>5.8777290048265307</v>
      </c>
      <c r="F106" s="8">
        <f t="shared" si="40"/>
        <v>5.5284868142561425</v>
      </c>
      <c r="G106" s="8">
        <f t="shared" si="40"/>
        <v>4.6711642159924898</v>
      </c>
      <c r="H106" s="8">
        <f t="shared" si="40"/>
        <v>1.3998288796467211</v>
      </c>
      <c r="I106" s="8">
        <f t="shared" si="40"/>
        <v>0.71590338082566796</v>
      </c>
      <c r="J106" s="8">
        <f t="shared" si="40"/>
        <v>4.5466209054136897</v>
      </c>
      <c r="K106" s="8">
        <f t="shared" si="40"/>
        <v>3.1401796977871999</v>
      </c>
      <c r="L106" s="8">
        <f t="shared" si="40"/>
        <v>2.7708905373675781</v>
      </c>
      <c r="M106" s="8">
        <f t="shared" si="40"/>
        <v>2.7608252370963866</v>
      </c>
      <c r="N106" s="8">
        <f t="shared" si="40"/>
        <v>9.3490252829822748E-2</v>
      </c>
      <c r="O106" s="8">
        <f t="shared" si="40"/>
        <v>0.30955910736299863</v>
      </c>
      <c r="P106" s="8">
        <f t="shared" si="40"/>
        <v>1.0596661361918769</v>
      </c>
      <c r="Q106" s="8">
        <f t="shared" si="40"/>
        <v>-1.6929308657292275</v>
      </c>
      <c r="R106" s="8">
        <f t="shared" si="40"/>
        <v>-1.1271470447111667</v>
      </c>
      <c r="S106" s="8">
        <f t="shared" si="40"/>
        <v>-2.0103737019238386</v>
      </c>
      <c r="T106" s="8">
        <f t="shared" si="40"/>
        <v>-2.3514188883883547</v>
      </c>
      <c r="U106" s="8">
        <f t="shared" si="40"/>
        <v>-2.0521029780131523</v>
      </c>
      <c r="V106" s="8">
        <f t="shared" si="40"/>
        <v>-1.4345823986174111</v>
      </c>
      <c r="W106" s="8">
        <f t="shared" si="40"/>
        <v>-3.7138859659666252</v>
      </c>
    </row>
    <row r="107" spans="1:23" x14ac:dyDescent="0.25">
      <c r="A107" s="20" t="s">
        <v>48</v>
      </c>
      <c r="B107" s="8">
        <f t="shared" si="39"/>
        <v>309.00003530745113</v>
      </c>
      <c r="C107" s="8">
        <f t="shared" ref="C107:W107" si="41">IF(C60=0,0,C60/C$52*C$99)</f>
        <v>365.14275093047257</v>
      </c>
      <c r="D107" s="8">
        <f t="shared" si="41"/>
        <v>222.23408355131187</v>
      </c>
      <c r="E107" s="8">
        <f t="shared" si="41"/>
        <v>296.88787661217879</v>
      </c>
      <c r="F107" s="8">
        <f t="shared" si="41"/>
        <v>232.9577445470828</v>
      </c>
      <c r="G107" s="8">
        <f t="shared" si="41"/>
        <v>200.41165911863158</v>
      </c>
      <c r="H107" s="8">
        <f t="shared" si="41"/>
        <v>69.459815655884029</v>
      </c>
      <c r="I107" s="8">
        <f t="shared" si="41"/>
        <v>31.68274309760935</v>
      </c>
      <c r="J107" s="8">
        <f t="shared" si="41"/>
        <v>184.65734832793865</v>
      </c>
      <c r="K107" s="8">
        <f t="shared" si="41"/>
        <v>169.35605102038465</v>
      </c>
      <c r="L107" s="8">
        <f t="shared" si="41"/>
        <v>144.46866265885475</v>
      </c>
      <c r="M107" s="8">
        <f t="shared" si="41"/>
        <v>145.60413286856434</v>
      </c>
      <c r="N107" s="8">
        <f t="shared" si="41"/>
        <v>6.4032647283064454</v>
      </c>
      <c r="O107" s="8">
        <f t="shared" si="41"/>
        <v>20.209479514831173</v>
      </c>
      <c r="P107" s="8">
        <f t="shared" si="41"/>
        <v>87.528214839329763</v>
      </c>
      <c r="Q107" s="8">
        <f t="shared" si="41"/>
        <v>-112.55480579433436</v>
      </c>
      <c r="R107" s="8">
        <f t="shared" si="41"/>
        <v>-84.96244746749781</v>
      </c>
      <c r="S107" s="8">
        <f t="shared" si="41"/>
        <v>-137.5074100607894</v>
      </c>
      <c r="T107" s="8">
        <f t="shared" si="41"/>
        <v>-159.34560304149096</v>
      </c>
      <c r="U107" s="8">
        <f t="shared" si="41"/>
        <v>-137.78616739908639</v>
      </c>
      <c r="V107" s="8">
        <f t="shared" si="41"/>
        <v>-128.10811308574458</v>
      </c>
      <c r="W107" s="8">
        <f t="shared" si="41"/>
        <v>-271.57438282311955</v>
      </c>
    </row>
    <row r="108" spans="1:23" x14ac:dyDescent="0.25">
      <c r="A108" s="20" t="s">
        <v>50</v>
      </c>
      <c r="B108" s="8">
        <f t="shared" si="39"/>
        <v>40.421525269884604</v>
      </c>
      <c r="C108" s="8">
        <f t="shared" ref="C108:W108" si="42">IF(C61=0,0,C61/C$52*C$99)</f>
        <v>44.269685189047721</v>
      </c>
      <c r="D108" s="8">
        <f t="shared" si="42"/>
        <v>26.861673377571158</v>
      </c>
      <c r="E108" s="8">
        <f t="shared" si="42"/>
        <v>32.215783782686536</v>
      </c>
      <c r="F108" s="8">
        <f t="shared" si="42"/>
        <v>25.320186155610237</v>
      </c>
      <c r="G108" s="8">
        <f t="shared" si="42"/>
        <v>23.062580734583623</v>
      </c>
      <c r="H108" s="8">
        <f t="shared" si="42"/>
        <v>7.1485337132065068</v>
      </c>
      <c r="I108" s="8">
        <f t="shared" si="42"/>
        <v>2.8606169731636859</v>
      </c>
      <c r="J108" s="8">
        <f t="shared" si="42"/>
        <v>16.153921436560772</v>
      </c>
      <c r="K108" s="8">
        <f t="shared" si="42"/>
        <v>13.94258132916827</v>
      </c>
      <c r="L108" s="8">
        <f t="shared" si="42"/>
        <v>11.543758343920729</v>
      </c>
      <c r="M108" s="8">
        <f t="shared" si="42"/>
        <v>11.309743301938569</v>
      </c>
      <c r="N108" s="8">
        <f t="shared" si="42"/>
        <v>0.46083054304185511</v>
      </c>
      <c r="O108" s="8">
        <f t="shared" si="42"/>
        <v>1.4942906091442294</v>
      </c>
      <c r="P108" s="8">
        <f t="shared" si="42"/>
        <v>6.0977038957743819</v>
      </c>
      <c r="Q108" s="8">
        <f t="shared" si="42"/>
        <v>-9.0821452314876261</v>
      </c>
      <c r="R108" s="8">
        <f t="shared" si="42"/>
        <v>-6.1582071432030521</v>
      </c>
      <c r="S108" s="8">
        <f t="shared" si="42"/>
        <v>-9.9845033441510971</v>
      </c>
      <c r="T108" s="8">
        <f t="shared" si="42"/>
        <v>-11.053259942373369</v>
      </c>
      <c r="U108" s="8">
        <f t="shared" si="42"/>
        <v>-9.0127651573671148</v>
      </c>
      <c r="V108" s="8">
        <f t="shared" si="42"/>
        <v>-7.840400935346084</v>
      </c>
      <c r="W108" s="8">
        <f t="shared" si="42"/>
        <v>-17.896664615137418</v>
      </c>
    </row>
    <row r="109" spans="1:23" x14ac:dyDescent="0.25">
      <c r="A109" s="20" t="s">
        <v>51</v>
      </c>
      <c r="B109" s="8">
        <f t="shared" si="39"/>
        <v>132.78687517778909</v>
      </c>
      <c r="C109" s="8">
        <f t="shared" ref="C109:W109" si="43">IF(C62=0,0,C62/C$52*C$99)</f>
        <v>146.86021863716962</v>
      </c>
      <c r="D109" s="8">
        <f t="shared" si="43"/>
        <v>87.328620367907362</v>
      </c>
      <c r="E109" s="8">
        <f t="shared" si="43"/>
        <v>107.42290643118071</v>
      </c>
      <c r="F109" s="8">
        <f t="shared" si="43"/>
        <v>83.93450227282834</v>
      </c>
      <c r="G109" s="8">
        <f t="shared" si="43"/>
        <v>70.532261976426028</v>
      </c>
      <c r="H109" s="8">
        <f t="shared" si="43"/>
        <v>21.896245335757509</v>
      </c>
      <c r="I109" s="8">
        <f t="shared" si="43"/>
        <v>9.7333512811831646</v>
      </c>
      <c r="J109" s="8">
        <f t="shared" si="43"/>
        <v>59.332451589788946</v>
      </c>
      <c r="K109" s="8">
        <f t="shared" si="43"/>
        <v>49.414673949068309</v>
      </c>
      <c r="L109" s="8">
        <f t="shared" si="43"/>
        <v>39.77726140068399</v>
      </c>
      <c r="M109" s="8">
        <f t="shared" si="43"/>
        <v>47.180940404319877</v>
      </c>
      <c r="N109" s="8">
        <f t="shared" si="43"/>
        <v>1.8547199524674354</v>
      </c>
      <c r="O109" s="8">
        <f t="shared" si="43"/>
        <v>5.7826590440130978</v>
      </c>
      <c r="P109" s="8">
        <f t="shared" si="43"/>
        <v>27.454756162499415</v>
      </c>
      <c r="Q109" s="8">
        <f t="shared" si="43"/>
        <v>-33.296354491168742</v>
      </c>
      <c r="R109" s="8">
        <f t="shared" si="43"/>
        <v>-22.798498146642423</v>
      </c>
      <c r="S109" s="8">
        <f t="shared" si="43"/>
        <v>-35.982370917031268</v>
      </c>
      <c r="T109" s="8">
        <f t="shared" si="43"/>
        <v>-43.369863051606025</v>
      </c>
      <c r="U109" s="8">
        <f t="shared" si="43"/>
        <v>-40.279412112486504</v>
      </c>
      <c r="V109" s="8">
        <f t="shared" si="43"/>
        <v>-34.27365709851091</v>
      </c>
      <c r="W109" s="8">
        <f t="shared" si="43"/>
        <v>-76.747800771741339</v>
      </c>
    </row>
    <row r="110" spans="1:23" x14ac:dyDescent="0.25">
      <c r="A110" s="20" t="s">
        <v>49</v>
      </c>
      <c r="B110" s="8">
        <f t="shared" si="39"/>
        <v>63.181196577263691</v>
      </c>
      <c r="C110" s="8">
        <f t="shared" ref="C110:W110" si="44">IF(C63=0,0,C63/C$52*C$99)</f>
        <v>72.287343868329629</v>
      </c>
      <c r="D110" s="8">
        <f t="shared" si="44"/>
        <v>35.219879536522967</v>
      </c>
      <c r="E110" s="8">
        <f t="shared" si="44"/>
        <v>45.154088222547635</v>
      </c>
      <c r="F110" s="8">
        <f t="shared" si="44"/>
        <v>36.025319831008844</v>
      </c>
      <c r="G110" s="8">
        <f t="shared" si="44"/>
        <v>31.256081288942283</v>
      </c>
      <c r="H110" s="8">
        <f t="shared" si="44"/>
        <v>9.8955695674975601</v>
      </c>
      <c r="I110" s="8">
        <f t="shared" si="44"/>
        <v>4.7102670009220207</v>
      </c>
      <c r="J110" s="8">
        <f t="shared" si="44"/>
        <v>29.97452378449816</v>
      </c>
      <c r="K110" s="8">
        <f t="shared" si="44"/>
        <v>25.746228373692684</v>
      </c>
      <c r="L110" s="8">
        <f t="shared" si="44"/>
        <v>20.537154558314192</v>
      </c>
      <c r="M110" s="8">
        <f t="shared" si="44"/>
        <v>19.912270442908852</v>
      </c>
      <c r="N110" s="8">
        <f t="shared" si="44"/>
        <v>0.74507370999930378</v>
      </c>
      <c r="O110" s="8">
        <f t="shared" si="44"/>
        <v>2.1794618854310324</v>
      </c>
      <c r="P110" s="8">
        <f t="shared" si="44"/>
        <v>9.949284029807032</v>
      </c>
      <c r="Q110" s="8">
        <f t="shared" si="44"/>
        <v>-14.450362205245723</v>
      </c>
      <c r="R110" s="8">
        <f t="shared" si="44"/>
        <v>-10.164360852517866</v>
      </c>
      <c r="S110" s="8">
        <f t="shared" si="44"/>
        <v>-16.087493069321845</v>
      </c>
      <c r="T110" s="8">
        <f t="shared" si="44"/>
        <v>-19.851598302369936</v>
      </c>
      <c r="U110" s="8">
        <f t="shared" si="44"/>
        <v>-15.958725455642401</v>
      </c>
      <c r="V110" s="8">
        <f t="shared" si="44"/>
        <v>-13.223169890716708</v>
      </c>
      <c r="W110" s="8">
        <f t="shared" si="44"/>
        <v>-28.927172936901332</v>
      </c>
    </row>
    <row r="111" spans="1:23" x14ac:dyDescent="0.25">
      <c r="A111" s="20" t="s">
        <v>52</v>
      </c>
      <c r="B111" s="8">
        <f t="shared" si="39"/>
        <v>6.5055740428076518</v>
      </c>
      <c r="C111" s="8">
        <f t="shared" ref="C111:W111" si="45">IF(C64=0,0,C64/C$52*C$99)</f>
        <v>8.0471459415237518</v>
      </c>
      <c r="D111" s="8">
        <f t="shared" si="45"/>
        <v>4.4040191339808805</v>
      </c>
      <c r="E111" s="8">
        <f t="shared" si="45"/>
        <v>5.5585495756583683</v>
      </c>
      <c r="F111" s="8">
        <f t="shared" si="45"/>
        <v>4.2070515912917958</v>
      </c>
      <c r="G111" s="8">
        <f t="shared" si="45"/>
        <v>3.2946159844098912</v>
      </c>
      <c r="H111" s="8">
        <f t="shared" si="45"/>
        <v>0.89651838427692099</v>
      </c>
      <c r="I111" s="8">
        <f t="shared" si="45"/>
        <v>0.3910305112176411</v>
      </c>
      <c r="J111" s="8">
        <f t="shared" si="45"/>
        <v>3.0698453922895999</v>
      </c>
      <c r="K111" s="8">
        <f t="shared" si="45"/>
        <v>2.9800497964675641</v>
      </c>
      <c r="L111" s="8">
        <f t="shared" si="45"/>
        <v>2.3104708299315111</v>
      </c>
      <c r="M111" s="8">
        <f t="shared" si="45"/>
        <v>1.5585538999217661</v>
      </c>
      <c r="N111" s="8">
        <f t="shared" si="45"/>
        <v>6.7725767212387517E-2</v>
      </c>
      <c r="O111" s="8">
        <f t="shared" si="45"/>
        <v>0.25304169240615276</v>
      </c>
      <c r="P111" s="8">
        <f t="shared" si="45"/>
        <v>1.1490753662769231</v>
      </c>
      <c r="Q111" s="8">
        <f t="shared" si="45"/>
        <v>-1.3568423448855631</v>
      </c>
      <c r="R111" s="8">
        <f t="shared" si="45"/>
        <v>-0.87206880609541337</v>
      </c>
      <c r="S111" s="8">
        <f t="shared" si="45"/>
        <v>-1.4085901056022934</v>
      </c>
      <c r="T111" s="8">
        <f t="shared" si="45"/>
        <v>-1.798597179788634</v>
      </c>
      <c r="U111" s="8">
        <f t="shared" si="45"/>
        <v>-1.4804746894587031</v>
      </c>
      <c r="V111" s="8">
        <f t="shared" si="45"/>
        <v>-1.1195129197982689</v>
      </c>
      <c r="W111" s="8">
        <f t="shared" si="45"/>
        <v>-2.7697989058617436</v>
      </c>
    </row>
    <row r="112" spans="1:23" x14ac:dyDescent="0.25">
      <c r="A112" s="20" t="s">
        <v>53</v>
      </c>
      <c r="B112" s="8">
        <f t="shared" si="39"/>
        <v>32.665708485408217</v>
      </c>
      <c r="C112" s="8">
        <f t="shared" ref="C112:W112" si="46">IF(C65=0,0,C65/C$52*C$99)</f>
        <v>37.673853661498477</v>
      </c>
      <c r="D112" s="8">
        <f t="shared" si="46"/>
        <v>20.956149022748704</v>
      </c>
      <c r="E112" s="8">
        <f t="shared" si="46"/>
        <v>24.715688549692334</v>
      </c>
      <c r="F112" s="8">
        <f t="shared" si="46"/>
        <v>19.425772060132751</v>
      </c>
      <c r="G112" s="8">
        <f t="shared" si="46"/>
        <v>16.730966744360146</v>
      </c>
      <c r="H112" s="8">
        <f t="shared" si="46"/>
        <v>4.9674098885599358</v>
      </c>
      <c r="I112" s="8">
        <f t="shared" si="46"/>
        <v>2.0808868003050427</v>
      </c>
      <c r="J112" s="8">
        <f t="shared" si="46"/>
        <v>13.295718688461848</v>
      </c>
      <c r="K112" s="8">
        <f t="shared" si="46"/>
        <v>14.546681433554788</v>
      </c>
      <c r="L112" s="8">
        <f t="shared" si="46"/>
        <v>11.469451516480785</v>
      </c>
      <c r="M112" s="8">
        <f t="shared" si="46"/>
        <v>9.4825381453377826</v>
      </c>
      <c r="N112" s="8">
        <f t="shared" si="46"/>
        <v>0.41999755541141348</v>
      </c>
      <c r="O112" s="8">
        <f t="shared" si="46"/>
        <v>1.308728053201786</v>
      </c>
      <c r="P112" s="8">
        <f t="shared" si="46"/>
        <v>5.0933310760014088</v>
      </c>
      <c r="Q112" s="8">
        <f t="shared" si="46"/>
        <v>-6.6161070305591014</v>
      </c>
      <c r="R112" s="8">
        <f t="shared" si="46"/>
        <v>-4.7041497089363986</v>
      </c>
      <c r="S112" s="8">
        <f t="shared" si="46"/>
        <v>-7.7441041254389855</v>
      </c>
      <c r="T112" s="8">
        <f t="shared" si="46"/>
        <v>-8.4449464402123571</v>
      </c>
      <c r="U112" s="8">
        <f t="shared" si="46"/>
        <v>-7.4238755938128618</v>
      </c>
      <c r="V112" s="8">
        <f t="shared" si="46"/>
        <v>-6.0121938234453713</v>
      </c>
      <c r="W112" s="8">
        <f t="shared" si="46"/>
        <v>-14.034069107722992</v>
      </c>
    </row>
    <row r="113" spans="1:23" x14ac:dyDescent="0.25">
      <c r="A113" s="20" t="s">
        <v>54</v>
      </c>
      <c r="B113" s="8">
        <f t="shared" si="39"/>
        <v>12.592284488917381</v>
      </c>
      <c r="C113" s="8">
        <f t="shared" ref="C113:W113" si="47">IF(C66=0,0,C66/C$52*C$99)</f>
        <v>11.693160965604914</v>
      </c>
      <c r="D113" s="8">
        <f t="shared" si="47"/>
        <v>6.4756307063737202</v>
      </c>
      <c r="E113" s="8">
        <f t="shared" si="47"/>
        <v>8.2888586517770797</v>
      </c>
      <c r="F113" s="8">
        <f t="shared" si="47"/>
        <v>5.7712193903563378</v>
      </c>
      <c r="G113" s="8">
        <f t="shared" si="47"/>
        <v>4.199153536798673</v>
      </c>
      <c r="H113" s="8">
        <f t="shared" si="47"/>
        <v>1.1703912865609787</v>
      </c>
      <c r="I113" s="8">
        <f t="shared" si="47"/>
        <v>0.5353940778399785</v>
      </c>
      <c r="J113" s="8">
        <f t="shared" si="47"/>
        <v>3.3953021629033424</v>
      </c>
      <c r="K113" s="8">
        <f t="shared" si="47"/>
        <v>3.097338199995046</v>
      </c>
      <c r="L113" s="8">
        <f t="shared" si="47"/>
        <v>2.5733026205198777</v>
      </c>
      <c r="M113" s="8">
        <f t="shared" si="47"/>
        <v>2.4344690049842774</v>
      </c>
      <c r="N113" s="8">
        <f t="shared" si="47"/>
        <v>0.10351006517268431</v>
      </c>
      <c r="O113" s="8">
        <f t="shared" si="47"/>
        <v>0.32787669748765369</v>
      </c>
      <c r="P113" s="8">
        <f t="shared" si="47"/>
        <v>1.1142792026059767</v>
      </c>
      <c r="Q113" s="8">
        <f t="shared" si="47"/>
        <v>-1.5642222035389464</v>
      </c>
      <c r="R113" s="8">
        <f t="shared" si="47"/>
        <v>-1.0379081644331203</v>
      </c>
      <c r="S113" s="8">
        <f t="shared" si="47"/>
        <v>-1.6238462617261353</v>
      </c>
      <c r="T113" s="8">
        <f t="shared" si="47"/>
        <v>-1.7992267312408765</v>
      </c>
      <c r="U113" s="8">
        <f t="shared" si="47"/>
        <v>-1.8954909382909904</v>
      </c>
      <c r="V113" s="8">
        <f t="shared" si="47"/>
        <v>-1.3591726292192496</v>
      </c>
      <c r="W113" s="8">
        <f t="shared" si="47"/>
        <v>-3.1444806683035909</v>
      </c>
    </row>
    <row r="114" spans="1:23" x14ac:dyDescent="0.25">
      <c r="A114" s="20" t="s">
        <v>55</v>
      </c>
      <c r="B114" s="8">
        <f t="shared" si="39"/>
        <v>3.1879764669386006</v>
      </c>
      <c r="C114" s="8">
        <f t="shared" ref="C114:W114" si="48">IF(C67=0,0,C67/C$52*C$99)</f>
        <v>1.479348916295631</v>
      </c>
      <c r="D114" s="8">
        <f t="shared" si="48"/>
        <v>0.97989050661040211</v>
      </c>
      <c r="E114" s="8">
        <f t="shared" si="48"/>
        <v>1.2558919752691948</v>
      </c>
      <c r="F114" s="8">
        <f t="shared" si="48"/>
        <v>0.93017192268397941</v>
      </c>
      <c r="G114" s="8">
        <f t="shared" si="48"/>
        <v>0.84880839838851774</v>
      </c>
      <c r="H114" s="8">
        <f t="shared" si="48"/>
        <v>0.23110337596490607</v>
      </c>
      <c r="I114" s="8">
        <f t="shared" si="48"/>
        <v>8.5289461247158346E-2</v>
      </c>
      <c r="J114" s="8">
        <f t="shared" si="48"/>
        <v>0.6054575281526402</v>
      </c>
      <c r="K114" s="8">
        <f t="shared" si="48"/>
        <v>0.89511020140222253</v>
      </c>
      <c r="L114" s="8">
        <f t="shared" si="48"/>
        <v>0.64566372022138951</v>
      </c>
      <c r="M114" s="8">
        <f t="shared" si="48"/>
        <v>0.85993475497872518</v>
      </c>
      <c r="N114" s="8">
        <f t="shared" si="48"/>
        <v>3.1634042955434191E-2</v>
      </c>
      <c r="O114" s="8">
        <f t="shared" si="48"/>
        <v>8.9203869149549669E-2</v>
      </c>
      <c r="P114" s="8">
        <f t="shared" si="48"/>
        <v>0.52167714000801324</v>
      </c>
      <c r="Q114" s="8">
        <f t="shared" si="48"/>
        <v>-0.58968132534920448</v>
      </c>
      <c r="R114" s="8">
        <f t="shared" si="48"/>
        <v>-0.39581968493141417</v>
      </c>
      <c r="S114" s="8">
        <f t="shared" si="48"/>
        <v>-0.2881880650015009</v>
      </c>
      <c r="T114" s="8">
        <f t="shared" si="48"/>
        <v>-0.40968582449879631</v>
      </c>
      <c r="U114" s="8">
        <f t="shared" si="48"/>
        <v>-0.2626762491642759</v>
      </c>
      <c r="V114" s="8">
        <f t="shared" si="48"/>
        <v>-0.17049755779994907</v>
      </c>
      <c r="W114" s="8">
        <f t="shared" si="48"/>
        <v>-0.77543235579586411</v>
      </c>
    </row>
    <row r="115" spans="1:23" x14ac:dyDescent="0.25">
      <c r="A115" s="20" t="s">
        <v>76</v>
      </c>
      <c r="B115" s="8">
        <f t="shared" si="39"/>
        <v>108.40497077507666</v>
      </c>
      <c r="C115" s="8">
        <f t="shared" ref="C115:W115" si="49">IF(C68=0,0,C68/C$52*C$99)</f>
        <v>125.80408502934428</v>
      </c>
      <c r="D115" s="8">
        <f t="shared" si="49"/>
        <v>70.787055158794757</v>
      </c>
      <c r="E115" s="8">
        <f t="shared" si="49"/>
        <v>91.02447603529302</v>
      </c>
      <c r="F115" s="8">
        <f t="shared" si="49"/>
        <v>73.327803240853541</v>
      </c>
      <c r="G115" s="8">
        <f t="shared" si="49"/>
        <v>62.403135993496818</v>
      </c>
      <c r="H115" s="8">
        <f t="shared" si="49"/>
        <v>20.231875270754017</v>
      </c>
      <c r="I115" s="8">
        <f t="shared" si="49"/>
        <v>8.5432030215469776</v>
      </c>
      <c r="J115" s="8">
        <f t="shared" si="49"/>
        <v>56.767557006160473</v>
      </c>
      <c r="K115" s="8">
        <f t="shared" si="49"/>
        <v>50.332843011878822</v>
      </c>
      <c r="L115" s="8">
        <f t="shared" si="49"/>
        <v>36.526724751225785</v>
      </c>
      <c r="M115" s="8">
        <f t="shared" si="49"/>
        <v>41.632334697322953</v>
      </c>
      <c r="N115" s="8">
        <f t="shared" si="49"/>
        <v>1.5479955195813586</v>
      </c>
      <c r="O115" s="8">
        <f t="shared" si="49"/>
        <v>4.96460496546249</v>
      </c>
      <c r="P115" s="8">
        <f t="shared" si="49"/>
        <v>20.829369868784035</v>
      </c>
      <c r="Q115" s="8">
        <f t="shared" si="49"/>
        <v>-24.588043974553287</v>
      </c>
      <c r="R115" s="8">
        <f t="shared" si="49"/>
        <v>-18.186792556466646</v>
      </c>
      <c r="S115" s="8">
        <f t="shared" si="49"/>
        <v>-27.754955841642676</v>
      </c>
      <c r="T115" s="8">
        <f t="shared" si="49"/>
        <v>-32.595353194914722</v>
      </c>
      <c r="U115" s="8">
        <f t="shared" si="49"/>
        <v>-26.781629027951126</v>
      </c>
      <c r="V115" s="8">
        <f t="shared" si="49"/>
        <v>-22.577048955970579</v>
      </c>
      <c r="W115" s="8">
        <f t="shared" si="49"/>
        <v>-48.643331603755897</v>
      </c>
    </row>
    <row r="116" spans="1:23" x14ac:dyDescent="0.25">
      <c r="A116" s="15" t="s">
        <v>56</v>
      </c>
      <c r="B116" s="16">
        <f>SUM(B117:B121)</f>
        <v>1186.9907342799991</v>
      </c>
      <c r="C116" s="16">
        <f t="shared" ref="C116:W116" si="50">SUM(C117:C121)</f>
        <v>1237.6321663999991</v>
      </c>
      <c r="D116" s="16">
        <f t="shared" si="50"/>
        <v>1238.5940559600019</v>
      </c>
      <c r="E116" s="16">
        <f t="shared" si="50"/>
        <v>1279.6780429599971</v>
      </c>
      <c r="F116" s="16">
        <f t="shared" si="50"/>
        <v>1321.974830600001</v>
      </c>
      <c r="G116" s="16">
        <f t="shared" si="50"/>
        <v>1312.7212955199943</v>
      </c>
      <c r="H116" s="16">
        <f t="shared" si="50"/>
        <v>1240.3307133199921</v>
      </c>
      <c r="I116" s="16">
        <f t="shared" si="50"/>
        <v>702.05521443999817</v>
      </c>
      <c r="J116" s="16">
        <f t="shared" si="50"/>
        <v>436.56837427999852</v>
      </c>
      <c r="K116" s="16">
        <f t="shared" si="50"/>
        <v>278.25901668000495</v>
      </c>
      <c r="L116" s="16">
        <f t="shared" si="50"/>
        <v>479.50331891999929</v>
      </c>
      <c r="M116" s="16">
        <f t="shared" si="50"/>
        <v>252.5872529600054</v>
      </c>
      <c r="N116" s="16">
        <f t="shared" si="50"/>
        <v>272.57152763999829</v>
      </c>
      <c r="O116" s="16">
        <f t="shared" si="50"/>
        <v>292.87349836000232</v>
      </c>
      <c r="P116" s="16">
        <f t="shared" si="50"/>
        <v>453.41941899999216</v>
      </c>
      <c r="Q116" s="16">
        <f t="shared" si="50"/>
        <v>118.58598352000061</v>
      </c>
      <c r="R116" s="16">
        <f t="shared" si="50"/>
        <v>129.66788363999896</v>
      </c>
      <c r="S116" s="16">
        <f t="shared" si="50"/>
        <v>78.474277959997096</v>
      </c>
      <c r="T116" s="16">
        <f t="shared" si="50"/>
        <v>117.9626085600005</v>
      </c>
      <c r="U116" s="16">
        <f t="shared" si="50"/>
        <v>119.55767152000031</v>
      </c>
      <c r="V116" s="16">
        <f t="shared" si="50"/>
        <v>60.162507280002075</v>
      </c>
      <c r="W116" s="16">
        <f t="shared" si="50"/>
        <v>12.085339999994474</v>
      </c>
    </row>
    <row r="117" spans="1:23" x14ac:dyDescent="0.25">
      <c r="A117" s="10" t="s">
        <v>75</v>
      </c>
      <c r="B117" s="8">
        <f t="shared" ref="B117:W117" si="51">B19-B70</f>
        <v>56.627749999999999</v>
      </c>
      <c r="C117" s="8">
        <f t="shared" si="51"/>
        <v>52.356459999999998</v>
      </c>
      <c r="D117" s="8">
        <f t="shared" si="51"/>
        <v>46.760759999999998</v>
      </c>
      <c r="E117" s="8">
        <f t="shared" si="51"/>
        <v>53.537790000000001</v>
      </c>
      <c r="F117" s="8">
        <f t="shared" si="51"/>
        <v>42.27169</v>
      </c>
      <c r="G117" s="8">
        <f t="shared" si="51"/>
        <v>43.985250000000001</v>
      </c>
      <c r="H117" s="8">
        <f t="shared" si="51"/>
        <v>38.638030000000001</v>
      </c>
      <c r="I117" s="8">
        <f t="shared" si="51"/>
        <v>42.182070000000003</v>
      </c>
      <c r="J117" s="8">
        <f t="shared" si="51"/>
        <v>40.492260000000002</v>
      </c>
      <c r="K117" s="8">
        <f t="shared" si="51"/>
        <v>39.148870000000002</v>
      </c>
      <c r="L117" s="8">
        <f t="shared" si="51"/>
        <v>42.07141</v>
      </c>
      <c r="M117" s="8">
        <f t="shared" si="51"/>
        <v>44.838059999999999</v>
      </c>
      <c r="N117" s="8">
        <f t="shared" si="51"/>
        <v>41.341279999999998</v>
      </c>
      <c r="O117" s="8">
        <f t="shared" si="51"/>
        <v>39.798639999999999</v>
      </c>
      <c r="P117" s="8">
        <f t="shared" si="51"/>
        <v>33.599550000000001</v>
      </c>
      <c r="Q117" s="8">
        <f t="shared" si="51"/>
        <v>30.54889</v>
      </c>
      <c r="R117" s="8">
        <f t="shared" si="51"/>
        <v>30.02139</v>
      </c>
      <c r="S117" s="8">
        <f t="shared" si="51"/>
        <v>32.142090000000003</v>
      </c>
      <c r="T117" s="8">
        <f t="shared" si="51"/>
        <v>32.159469999999999</v>
      </c>
      <c r="U117" s="8">
        <f t="shared" si="51"/>
        <v>31.78519</v>
      </c>
      <c r="V117" s="8">
        <f t="shared" si="51"/>
        <v>23.962779999999999</v>
      </c>
      <c r="W117" s="8">
        <f t="shared" si="51"/>
        <v>26.816230000000001</v>
      </c>
    </row>
    <row r="118" spans="1:23" x14ac:dyDescent="0.25">
      <c r="A118" s="10" t="s">
        <v>58</v>
      </c>
      <c r="B118" s="8">
        <f t="shared" ref="B118:W118" si="52">B20-B71</f>
        <v>838.98343319999913</v>
      </c>
      <c r="C118" s="8">
        <f t="shared" si="52"/>
        <v>862.76670387999911</v>
      </c>
      <c r="D118" s="8">
        <f t="shared" si="52"/>
        <v>874.49425596000219</v>
      </c>
      <c r="E118" s="8">
        <f t="shared" si="52"/>
        <v>861.34748511999715</v>
      </c>
      <c r="F118" s="8">
        <f t="shared" si="52"/>
        <v>845.61075916000118</v>
      </c>
      <c r="G118" s="8">
        <f t="shared" si="52"/>
        <v>830.35549551999429</v>
      </c>
      <c r="H118" s="8">
        <f t="shared" si="52"/>
        <v>787.04271295999206</v>
      </c>
      <c r="I118" s="8">
        <f t="shared" si="52"/>
        <v>388.29833443999814</v>
      </c>
      <c r="J118" s="8">
        <f t="shared" si="52"/>
        <v>115.55486427999858</v>
      </c>
      <c r="K118" s="8">
        <f t="shared" si="52"/>
        <v>-5.2915733199952228</v>
      </c>
      <c r="L118" s="8">
        <f t="shared" si="52"/>
        <v>147.38928891999967</v>
      </c>
      <c r="M118" s="8">
        <f t="shared" si="52"/>
        <v>20.811622960005479</v>
      </c>
      <c r="N118" s="8">
        <f t="shared" si="52"/>
        <v>30.562547639998229</v>
      </c>
      <c r="O118" s="8">
        <f t="shared" si="52"/>
        <v>15.580668360002164</v>
      </c>
      <c r="P118" s="8">
        <f t="shared" si="52"/>
        <v>280.48920899999212</v>
      </c>
      <c r="Q118" s="8">
        <f t="shared" si="52"/>
        <v>-43.909027879999485</v>
      </c>
      <c r="R118" s="8">
        <f t="shared" si="52"/>
        <v>-34.428521720001299</v>
      </c>
      <c r="S118" s="8">
        <f t="shared" si="52"/>
        <v>-90.039825040003052</v>
      </c>
      <c r="T118" s="8">
        <f t="shared" si="52"/>
        <v>-41.831701999999495</v>
      </c>
      <c r="U118" s="8">
        <f t="shared" si="52"/>
        <v>-40.835781879999558</v>
      </c>
      <c r="V118" s="8">
        <f t="shared" si="52"/>
        <v>-90.616779199997836</v>
      </c>
      <c r="W118" s="8">
        <f t="shared" si="52"/>
        <v>-145.89096780000546</v>
      </c>
    </row>
    <row r="119" spans="1:23" x14ac:dyDescent="0.25">
      <c r="A119" s="10" t="s">
        <v>57</v>
      </c>
      <c r="B119" s="8">
        <f t="shared" ref="B119:W119" si="53">B21-B72</f>
        <v>-0.85356000000000165</v>
      </c>
      <c r="C119" s="8">
        <f t="shared" si="53"/>
        <v>0.4617414400000257</v>
      </c>
      <c r="D119" s="8">
        <f t="shared" si="53"/>
        <v>0.48882891999996048</v>
      </c>
      <c r="E119" s="8">
        <f t="shared" si="53"/>
        <v>-2.3641710800000482</v>
      </c>
      <c r="F119" s="8">
        <f t="shared" si="53"/>
        <v>0.4617414400000257</v>
      </c>
      <c r="G119" s="8">
        <f t="shared" si="53"/>
        <v>0.17182891999998162</v>
      </c>
      <c r="H119" s="8">
        <f t="shared" si="53"/>
        <v>0.17182891999998162</v>
      </c>
      <c r="I119" s="8">
        <f t="shared" si="53"/>
        <v>-1.4881010800000496</v>
      </c>
      <c r="J119" s="8">
        <f t="shared" si="53"/>
        <v>-1.7978900000000095</v>
      </c>
      <c r="K119" s="8">
        <f t="shared" si="53"/>
        <v>-3.4073399999999765</v>
      </c>
      <c r="L119" s="8">
        <f t="shared" si="53"/>
        <v>-0.47797000000001333</v>
      </c>
      <c r="M119" s="8">
        <f t="shared" si="53"/>
        <v>-1.7831900000000047</v>
      </c>
      <c r="N119" s="8">
        <f t="shared" si="53"/>
        <v>-8.307999999999538E-2</v>
      </c>
      <c r="O119" s="8">
        <f t="shared" si="53"/>
        <v>0.5208600000000132</v>
      </c>
      <c r="P119" s="8">
        <f t="shared" si="53"/>
        <v>0.1052699999999902</v>
      </c>
      <c r="Q119" s="8">
        <f t="shared" si="53"/>
        <v>-1.8186433999999707</v>
      </c>
      <c r="R119" s="8">
        <f t="shared" si="53"/>
        <v>-1.8929374799999863</v>
      </c>
      <c r="S119" s="8">
        <f t="shared" si="53"/>
        <v>-1.7160077200000075</v>
      </c>
      <c r="T119" s="8">
        <f t="shared" si="53"/>
        <v>-1.3060181999999969</v>
      </c>
      <c r="U119" s="8">
        <f t="shared" si="53"/>
        <v>-1.1241882000000061</v>
      </c>
      <c r="V119" s="8">
        <f t="shared" si="53"/>
        <v>-1.1008284800000254</v>
      </c>
      <c r="W119" s="8">
        <f t="shared" si="53"/>
        <v>-1.0390607600000124</v>
      </c>
    </row>
    <row r="120" spans="1:23" x14ac:dyDescent="0.25">
      <c r="A120" s="10" t="s">
        <v>59</v>
      </c>
      <c r="B120" s="8">
        <f t="shared" ref="B120:W120" si="54">B22-B73</f>
        <v>57.338281080000002</v>
      </c>
      <c r="C120" s="8">
        <f t="shared" si="54"/>
        <v>58.047261079999998</v>
      </c>
      <c r="D120" s="8">
        <f t="shared" si="54"/>
        <v>63.850211079999781</v>
      </c>
      <c r="E120" s="8">
        <f t="shared" si="54"/>
        <v>67.156938920000016</v>
      </c>
      <c r="F120" s="8">
        <f t="shared" si="54"/>
        <v>67.630639999999971</v>
      </c>
      <c r="G120" s="8">
        <f t="shared" si="54"/>
        <v>67.208721080000032</v>
      </c>
      <c r="H120" s="8">
        <f t="shared" si="54"/>
        <v>65.478141440000172</v>
      </c>
      <c r="I120" s="8">
        <f t="shared" si="54"/>
        <v>47.062911080000049</v>
      </c>
      <c r="J120" s="8">
        <f t="shared" si="54"/>
        <v>44.319139999999948</v>
      </c>
      <c r="K120" s="8">
        <f t="shared" si="54"/>
        <v>39.809060000000159</v>
      </c>
      <c r="L120" s="8">
        <f t="shared" si="54"/>
        <v>48.520589999999629</v>
      </c>
      <c r="M120" s="8">
        <f t="shared" si="54"/>
        <v>40.720759999999927</v>
      </c>
      <c r="N120" s="8">
        <f t="shared" si="54"/>
        <v>38.750780000000077</v>
      </c>
      <c r="O120" s="8">
        <f t="shared" si="54"/>
        <v>35.33333000000016</v>
      </c>
      <c r="P120" s="8">
        <f t="shared" si="54"/>
        <v>20.785390000000007</v>
      </c>
      <c r="Q120" s="8">
        <f t="shared" si="54"/>
        <v>40.904764800000066</v>
      </c>
      <c r="R120" s="8">
        <f t="shared" si="54"/>
        <v>44.267952840000248</v>
      </c>
      <c r="S120" s="8">
        <f t="shared" si="54"/>
        <v>42.588020720000145</v>
      </c>
      <c r="T120" s="8">
        <f t="shared" si="54"/>
        <v>38.540858759999992</v>
      </c>
      <c r="U120" s="8">
        <f t="shared" si="54"/>
        <v>45.232451599999877</v>
      </c>
      <c r="V120" s="8">
        <f t="shared" si="54"/>
        <v>38.917334959999948</v>
      </c>
      <c r="W120" s="8">
        <f t="shared" si="54"/>
        <v>39.170138559999941</v>
      </c>
    </row>
    <row r="121" spans="1:23" x14ac:dyDescent="0.25">
      <c r="A121" s="10" t="s">
        <v>60</v>
      </c>
      <c r="B121" s="8">
        <f t="shared" ref="B121:W121" si="55">B23-B74</f>
        <v>234.89483000000001</v>
      </c>
      <c r="C121" s="8">
        <f t="shared" si="55"/>
        <v>264</v>
      </c>
      <c r="D121" s="8">
        <f t="shared" si="55"/>
        <v>253</v>
      </c>
      <c r="E121" s="8">
        <f t="shared" si="55"/>
        <v>300</v>
      </c>
      <c r="F121" s="8">
        <f t="shared" si="55"/>
        <v>366</v>
      </c>
      <c r="G121" s="8">
        <f t="shared" si="55"/>
        <v>371</v>
      </c>
      <c r="H121" s="8">
        <f t="shared" si="55"/>
        <v>349</v>
      </c>
      <c r="I121" s="8">
        <f t="shared" si="55"/>
        <v>226</v>
      </c>
      <c r="J121" s="8">
        <f t="shared" si="55"/>
        <v>238</v>
      </c>
      <c r="K121" s="8">
        <f t="shared" si="55"/>
        <v>208</v>
      </c>
      <c r="L121" s="8">
        <f t="shared" si="55"/>
        <v>242</v>
      </c>
      <c r="M121" s="8">
        <f t="shared" si="55"/>
        <v>148</v>
      </c>
      <c r="N121" s="8">
        <f t="shared" si="55"/>
        <v>162</v>
      </c>
      <c r="O121" s="8">
        <f t="shared" si="55"/>
        <v>201.64</v>
      </c>
      <c r="P121" s="8">
        <f t="shared" si="55"/>
        <v>118.44</v>
      </c>
      <c r="Q121" s="8">
        <f t="shared" si="55"/>
        <v>92.86</v>
      </c>
      <c r="R121" s="8">
        <f t="shared" si="55"/>
        <v>91.7</v>
      </c>
      <c r="S121" s="8">
        <f t="shared" si="55"/>
        <v>95.5</v>
      </c>
      <c r="T121" s="8">
        <f t="shared" si="55"/>
        <v>90.4</v>
      </c>
      <c r="U121" s="8">
        <f t="shared" si="55"/>
        <v>84.5</v>
      </c>
      <c r="V121" s="8">
        <f t="shared" si="55"/>
        <v>89</v>
      </c>
      <c r="W121" s="8">
        <f t="shared" si="55"/>
        <v>93.028999999999996</v>
      </c>
    </row>
    <row r="122" spans="1:23" x14ac:dyDescent="0.25">
      <c r="A122" s="15" t="s">
        <v>61</v>
      </c>
      <c r="B122" s="16">
        <f>SUM(B123:B125)</f>
        <v>628.54214600689738</v>
      </c>
      <c r="C122" s="16">
        <f t="shared" ref="C122:W122" si="56">SUM(C123:C125)</f>
        <v>595.76572706270781</v>
      </c>
      <c r="D122" s="16">
        <f t="shared" si="56"/>
        <v>670.52710260308231</v>
      </c>
      <c r="E122" s="16">
        <f t="shared" si="56"/>
        <v>819.92926687608815</v>
      </c>
      <c r="F122" s="16">
        <f t="shared" si="56"/>
        <v>773.07037170393232</v>
      </c>
      <c r="G122" s="16">
        <f t="shared" si="56"/>
        <v>842.26985921772575</v>
      </c>
      <c r="H122" s="16">
        <f t="shared" si="56"/>
        <v>1149.6637751382905</v>
      </c>
      <c r="I122" s="16">
        <f t="shared" si="56"/>
        <v>1571.1522161050771</v>
      </c>
      <c r="J122" s="16">
        <f t="shared" si="56"/>
        <v>2242.6327880743584</v>
      </c>
      <c r="K122" s="16">
        <f t="shared" si="56"/>
        <v>2138.8569855339392</v>
      </c>
      <c r="L122" s="16">
        <f t="shared" si="56"/>
        <v>2508.5741409101884</v>
      </c>
      <c r="M122" s="16">
        <f t="shared" si="56"/>
        <v>2333.18381247252</v>
      </c>
      <c r="N122" s="16">
        <f t="shared" si="56"/>
        <v>2205.4176461060924</v>
      </c>
      <c r="O122" s="16">
        <f t="shared" si="56"/>
        <v>2087.405591609253</v>
      </c>
      <c r="P122" s="16">
        <f t="shared" si="56"/>
        <v>1713.9698507864978</v>
      </c>
      <c r="Q122" s="16">
        <f t="shared" si="56"/>
        <v>1783.4813354672824</v>
      </c>
      <c r="R122" s="16">
        <f t="shared" si="56"/>
        <v>1615.3672822681347</v>
      </c>
      <c r="S122" s="16">
        <f t="shared" si="56"/>
        <v>1863.1413004209353</v>
      </c>
      <c r="T122" s="16">
        <f t="shared" si="56"/>
        <v>1806.4475494549415</v>
      </c>
      <c r="U122" s="16">
        <f t="shared" si="56"/>
        <v>1874.799125294413</v>
      </c>
      <c r="V122" s="16">
        <f t="shared" si="56"/>
        <v>1728.3119055374291</v>
      </c>
      <c r="W122" s="16">
        <f t="shared" si="56"/>
        <v>2179.2180525635486</v>
      </c>
    </row>
    <row r="123" spans="1:23" x14ac:dyDescent="0.25">
      <c r="A123" s="10" t="s">
        <v>62</v>
      </c>
      <c r="B123" s="8">
        <f t="shared" ref="B123:W123" si="57">B25-B76</f>
        <v>-47.485898633105535</v>
      </c>
      <c r="C123" s="8">
        <f t="shared" si="57"/>
        <v>-91.481949177292336</v>
      </c>
      <c r="D123" s="8">
        <f t="shared" si="57"/>
        <v>-8.8770694769191323</v>
      </c>
      <c r="E123" s="8">
        <f t="shared" si="57"/>
        <v>65.933609276084098</v>
      </c>
      <c r="F123" s="8">
        <f t="shared" si="57"/>
        <v>-68.472022696079875</v>
      </c>
      <c r="G123" s="8">
        <f t="shared" si="57"/>
        <v>-232.72055170227577</v>
      </c>
      <c r="H123" s="8">
        <f t="shared" si="57"/>
        <v>-309.48691506171235</v>
      </c>
      <c r="I123" s="8">
        <f t="shared" si="57"/>
        <v>-268.75226505492355</v>
      </c>
      <c r="J123" s="8">
        <f t="shared" si="57"/>
        <v>-274.51287016563219</v>
      </c>
      <c r="K123" s="8">
        <f t="shared" si="57"/>
        <v>-381.80716810605736</v>
      </c>
      <c r="L123" s="8">
        <f t="shared" si="57"/>
        <v>-489.31986212980519</v>
      </c>
      <c r="M123" s="8">
        <f t="shared" si="57"/>
        <v>-463.68026604747683</v>
      </c>
      <c r="N123" s="8">
        <f t="shared" si="57"/>
        <v>-506.99258745389488</v>
      </c>
      <c r="O123" s="8">
        <f t="shared" si="57"/>
        <v>-545.72773967073226</v>
      </c>
      <c r="P123" s="8">
        <f t="shared" si="57"/>
        <v>-428.28483461348969</v>
      </c>
      <c r="Q123" s="8">
        <f t="shared" si="57"/>
        <v>-467.16675137270522</v>
      </c>
      <c r="R123" s="8">
        <f t="shared" si="57"/>
        <v>-481.5207238918556</v>
      </c>
      <c r="S123" s="8">
        <f t="shared" si="57"/>
        <v>-468.69255581906327</v>
      </c>
      <c r="T123" s="8">
        <f t="shared" si="57"/>
        <v>-564.39667238506172</v>
      </c>
      <c r="U123" s="8">
        <f t="shared" si="57"/>
        <v>-648.86155842557491</v>
      </c>
      <c r="V123" s="8">
        <f t="shared" si="57"/>
        <v>-601.77792746257455</v>
      </c>
      <c r="W123" s="8">
        <f t="shared" si="57"/>
        <v>-648.97065915643361</v>
      </c>
    </row>
    <row r="124" spans="1:23" x14ac:dyDescent="0.25">
      <c r="A124" s="10" t="s">
        <v>63</v>
      </c>
      <c r="B124" s="8">
        <f t="shared" ref="B124:W124" si="58">B26-B77</f>
        <v>352.92373344000225</v>
      </c>
      <c r="C124" s="8">
        <f t="shared" si="58"/>
        <v>367.30985295999926</v>
      </c>
      <c r="D124" s="8">
        <f t="shared" si="58"/>
        <v>356.38256696000099</v>
      </c>
      <c r="E124" s="8">
        <f t="shared" si="58"/>
        <v>363.39055580000422</v>
      </c>
      <c r="F124" s="8">
        <f t="shared" si="58"/>
        <v>353.65032648001215</v>
      </c>
      <c r="G124" s="8">
        <f t="shared" si="58"/>
        <v>341.74929384000279</v>
      </c>
      <c r="H124" s="8">
        <f t="shared" si="58"/>
        <v>342.79669548000311</v>
      </c>
      <c r="I124" s="8">
        <f t="shared" si="58"/>
        <v>282.74178380000012</v>
      </c>
      <c r="J124" s="8">
        <f t="shared" si="58"/>
        <v>286.02506439998979</v>
      </c>
      <c r="K124" s="8">
        <f t="shared" si="58"/>
        <v>266.85669747999782</v>
      </c>
      <c r="L124" s="8">
        <f t="shared" si="58"/>
        <v>295.84409959999539</v>
      </c>
      <c r="M124" s="8">
        <f t="shared" si="58"/>
        <v>217.08806043999721</v>
      </c>
      <c r="N124" s="8">
        <f t="shared" si="58"/>
        <v>220.9106791999875</v>
      </c>
      <c r="O124" s="8">
        <f t="shared" si="58"/>
        <v>218.30991415998506</v>
      </c>
      <c r="P124" s="8">
        <f t="shared" si="58"/>
        <v>147.63941959998738</v>
      </c>
      <c r="Q124" s="8">
        <f t="shared" si="58"/>
        <v>171.40669687998889</v>
      </c>
      <c r="R124" s="8">
        <f t="shared" si="58"/>
        <v>174.57414539999081</v>
      </c>
      <c r="S124" s="8">
        <f t="shared" si="58"/>
        <v>193.17020476000107</v>
      </c>
      <c r="T124" s="8">
        <f t="shared" si="58"/>
        <v>185.69810044000405</v>
      </c>
      <c r="U124" s="8">
        <f t="shared" si="58"/>
        <v>168.53456307998749</v>
      </c>
      <c r="V124" s="8">
        <f t="shared" si="58"/>
        <v>84.774219120001362</v>
      </c>
      <c r="W124" s="8">
        <f t="shared" si="58"/>
        <v>140.95056555998235</v>
      </c>
    </row>
    <row r="125" spans="1:23" x14ac:dyDescent="0.25">
      <c r="A125" s="10" t="s">
        <v>64</v>
      </c>
      <c r="B125" s="8">
        <f t="shared" ref="B125:W125" si="59">B27-B78</f>
        <v>323.10431120000067</v>
      </c>
      <c r="C125" s="8">
        <f t="shared" si="59"/>
        <v>319.93782328000088</v>
      </c>
      <c r="D125" s="8">
        <f t="shared" si="59"/>
        <v>323.02160512000046</v>
      </c>
      <c r="E125" s="8">
        <f t="shared" si="59"/>
        <v>390.60510179999983</v>
      </c>
      <c r="F125" s="8">
        <f t="shared" si="59"/>
        <v>487.89206792000004</v>
      </c>
      <c r="G125" s="8">
        <f t="shared" si="59"/>
        <v>733.24111707999873</v>
      </c>
      <c r="H125" s="8">
        <f t="shared" si="59"/>
        <v>1116.3539947199997</v>
      </c>
      <c r="I125" s="8">
        <f t="shared" si="59"/>
        <v>1557.1626973600005</v>
      </c>
      <c r="J125" s="8">
        <f t="shared" si="59"/>
        <v>2231.1205938400008</v>
      </c>
      <c r="K125" s="8">
        <f t="shared" si="59"/>
        <v>2253.8074561599988</v>
      </c>
      <c r="L125" s="8">
        <f t="shared" si="59"/>
        <v>2702.0499034399982</v>
      </c>
      <c r="M125" s="8">
        <f t="shared" si="59"/>
        <v>2579.7760180799996</v>
      </c>
      <c r="N125" s="8">
        <f t="shared" si="59"/>
        <v>2491.4995543599998</v>
      </c>
      <c r="O125" s="8">
        <f t="shared" si="59"/>
        <v>2414.8234171200002</v>
      </c>
      <c r="P125" s="8">
        <f t="shared" si="59"/>
        <v>1994.6152658000001</v>
      </c>
      <c r="Q125" s="8">
        <f t="shared" si="59"/>
        <v>2079.2413899599987</v>
      </c>
      <c r="R125" s="8">
        <f t="shared" si="59"/>
        <v>1922.3138607599994</v>
      </c>
      <c r="S125" s="8">
        <f t="shared" si="59"/>
        <v>2138.6636514799975</v>
      </c>
      <c r="T125" s="8">
        <f t="shared" si="59"/>
        <v>2185.1461213999992</v>
      </c>
      <c r="U125" s="8">
        <f t="shared" si="59"/>
        <v>2355.1261206400004</v>
      </c>
      <c r="V125" s="8">
        <f t="shared" si="59"/>
        <v>2245.3156138800023</v>
      </c>
      <c r="W125" s="8">
        <f t="shared" si="59"/>
        <v>2687.2381461599998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8.3285988807801914E-6</v>
      </c>
      <c r="C131" s="16">
        <f t="shared" ref="C131:W131" si="65">SUM(C132:C135)</f>
        <v>4.5628312363987789E-6</v>
      </c>
      <c r="D131" s="16">
        <f t="shared" si="65"/>
        <v>1.021044272420113E-5</v>
      </c>
      <c r="E131" s="16">
        <f t="shared" si="65"/>
        <v>5.6586731034258264E-7</v>
      </c>
      <c r="F131" s="16">
        <f t="shared" si="65"/>
        <v>-1.7816783497437427E-6</v>
      </c>
      <c r="G131" s="16">
        <f t="shared" si="65"/>
        <v>8.9775938363345631E-6</v>
      </c>
      <c r="H131" s="16">
        <f t="shared" si="65"/>
        <v>-7.7950493846401514E-6</v>
      </c>
      <c r="I131" s="16">
        <f t="shared" si="65"/>
        <v>3.5898124224331696E-6</v>
      </c>
      <c r="J131" s="16">
        <f t="shared" si="65"/>
        <v>4.0624557868795819E-6</v>
      </c>
      <c r="K131" s="16">
        <f t="shared" si="65"/>
        <v>3.3183433174599486E-6</v>
      </c>
      <c r="L131" s="16">
        <f t="shared" si="65"/>
        <v>-1.2536064787127543E-5</v>
      </c>
      <c r="M131" s="16">
        <f t="shared" si="65"/>
        <v>-6.5938824036493315E-6</v>
      </c>
      <c r="N131" s="16">
        <f t="shared" si="65"/>
        <v>1.3457197951538546E-6</v>
      </c>
      <c r="O131" s="16">
        <f t="shared" si="65"/>
        <v>-3.7688604095365008E-6</v>
      </c>
      <c r="P131" s="16">
        <f t="shared" si="65"/>
        <v>5.4743893045383629E-6</v>
      </c>
      <c r="Q131" s="16">
        <f t="shared" si="65"/>
        <v>4.6822679351521401E-6</v>
      </c>
      <c r="R131" s="16">
        <f t="shared" si="65"/>
        <v>-7.0715382705088814E-6</v>
      </c>
      <c r="S131" s="16">
        <f t="shared" si="65"/>
        <v>2.5886282486453638E-6</v>
      </c>
      <c r="T131" s="16">
        <f t="shared" si="65"/>
        <v>3.6016064228761024E-6</v>
      </c>
      <c r="U131" s="16">
        <f t="shared" si="65"/>
        <v>5.476485540611975E-6</v>
      </c>
      <c r="V131" s="16">
        <f t="shared" si="65"/>
        <v>5.4158240914148337E-7</v>
      </c>
      <c r="W131" s="16">
        <f t="shared" si="65"/>
        <v>9.6279740375848633E-6</v>
      </c>
    </row>
    <row r="132" spans="1:23" x14ac:dyDescent="0.25">
      <c r="A132" s="9" t="s">
        <v>69</v>
      </c>
      <c r="B132" s="8">
        <f t="shared" ref="B132:W132" si="66">B34-B85</f>
        <v>3.9982351154321805E-6</v>
      </c>
      <c r="C132" s="8">
        <f t="shared" si="66"/>
        <v>-3.9960029880603543E-6</v>
      </c>
      <c r="D132" s="8">
        <f t="shared" si="66"/>
        <v>-1.5741679817438126E-6</v>
      </c>
      <c r="E132" s="8">
        <f t="shared" si="66"/>
        <v>2.3448324100172613E-6</v>
      </c>
      <c r="F132" s="8">
        <f t="shared" si="66"/>
        <v>-4.1895882532116957E-6</v>
      </c>
      <c r="G132" s="8">
        <f t="shared" si="66"/>
        <v>4.1480718664388405E-6</v>
      </c>
      <c r="H132" s="8">
        <f t="shared" si="66"/>
        <v>-4.1368077745573828E-6</v>
      </c>
      <c r="I132" s="8">
        <f t="shared" si="66"/>
        <v>2.6302050173399039E-6</v>
      </c>
      <c r="J132" s="8">
        <f t="shared" si="66"/>
        <v>1.6504600353073329E-7</v>
      </c>
      <c r="K132" s="8">
        <f t="shared" si="66"/>
        <v>-2.210729462603922E-6</v>
      </c>
      <c r="L132" s="8">
        <f t="shared" si="66"/>
        <v>-4.7408441332663642E-6</v>
      </c>
      <c r="M132" s="8">
        <f t="shared" si="66"/>
        <v>-4.4947219066671096E-6</v>
      </c>
      <c r="N132" s="8">
        <f t="shared" si="66"/>
        <v>-7.1157842285174411E-7</v>
      </c>
      <c r="O132" s="8">
        <f t="shared" si="66"/>
        <v>-4.4110290673415875E-6</v>
      </c>
      <c r="P132" s="8">
        <f t="shared" si="66"/>
        <v>4.2229498831147794E-6</v>
      </c>
      <c r="Q132" s="8">
        <f t="shared" si="66"/>
        <v>-3.7059678561490728E-6</v>
      </c>
      <c r="R132" s="8">
        <f t="shared" si="66"/>
        <v>-4.7043210997799179E-6</v>
      </c>
      <c r="S132" s="8">
        <f t="shared" si="66"/>
        <v>-3.3840524338302203E-7</v>
      </c>
      <c r="T132" s="8">
        <f t="shared" si="66"/>
        <v>-1.147682041846565E-6</v>
      </c>
      <c r="U132" s="8">
        <f t="shared" si="66"/>
        <v>3.6280198401072994E-7</v>
      </c>
      <c r="V132" s="8">
        <f t="shared" si="66"/>
        <v>-2.3234520085679833E-6</v>
      </c>
      <c r="W132" s="8">
        <f t="shared" si="66"/>
        <v>5.1228403208369855E-7</v>
      </c>
    </row>
    <row r="133" spans="1:23" x14ac:dyDescent="0.25">
      <c r="A133" s="9" t="s">
        <v>70</v>
      </c>
      <c r="B133" s="8">
        <f t="shared" ref="B133:W133" si="67">B35-B86</f>
        <v>4.1593375499360263E-6</v>
      </c>
      <c r="C133" s="8">
        <f t="shared" si="67"/>
        <v>-1.4824677236902062E-6</v>
      </c>
      <c r="D133" s="8">
        <f t="shared" si="67"/>
        <v>3.110121724603232E-6</v>
      </c>
      <c r="E133" s="8">
        <f t="shared" si="67"/>
        <v>5.9538888308452442E-7</v>
      </c>
      <c r="F133" s="8">
        <f t="shared" si="67"/>
        <v>-1.2796290320693515E-6</v>
      </c>
      <c r="G133" s="8">
        <f t="shared" si="67"/>
        <v>-2.1392334019765258E-6</v>
      </c>
      <c r="H133" s="8">
        <f t="shared" si="67"/>
        <v>-3.1043482522363774E-6</v>
      </c>
      <c r="I133" s="8">
        <f t="shared" si="67"/>
        <v>3.9359697439067531E-6</v>
      </c>
      <c r="J133" s="8">
        <f t="shared" si="67"/>
        <v>-4.8192182475759182E-6</v>
      </c>
      <c r="K133" s="8">
        <f t="shared" si="67"/>
        <v>4.3004938561352901E-6</v>
      </c>
      <c r="L133" s="8">
        <f t="shared" si="67"/>
        <v>-3.1875870263320394E-6</v>
      </c>
      <c r="M133" s="8">
        <f t="shared" si="67"/>
        <v>1.3360577213461511E-6</v>
      </c>
      <c r="N133" s="8">
        <f t="shared" si="67"/>
        <v>-8.1020425568567589E-7</v>
      </c>
      <c r="O133" s="8">
        <f t="shared" si="67"/>
        <v>-2.1498099158634432E-6</v>
      </c>
      <c r="P133" s="8">
        <f t="shared" si="67"/>
        <v>-4.4300800254859496E-6</v>
      </c>
      <c r="Q133" s="8">
        <f t="shared" si="67"/>
        <v>-4.4414082367438823E-7</v>
      </c>
      <c r="R133" s="8">
        <f t="shared" si="67"/>
        <v>-1.6822828001750167E-6</v>
      </c>
      <c r="S133" s="8">
        <f t="shared" si="67"/>
        <v>9.8032978712581098E-7</v>
      </c>
      <c r="T133" s="8">
        <f t="shared" si="67"/>
        <v>-3.8193902582861483E-6</v>
      </c>
      <c r="U133" s="8">
        <f t="shared" si="67"/>
        <v>1.158910890808329E-6</v>
      </c>
      <c r="V133" s="8">
        <f t="shared" si="67"/>
        <v>-4.9734417189029045E-6</v>
      </c>
      <c r="W133" s="8">
        <f t="shared" si="67"/>
        <v>3.5238781492807902E-7</v>
      </c>
    </row>
    <row r="134" spans="1:23" x14ac:dyDescent="0.25">
      <c r="A134" s="9" t="s">
        <v>71</v>
      </c>
      <c r="B134" s="8">
        <f t="shared" ref="B134:W134" si="68">B36-B87</f>
        <v>2.0000000517939043E-6</v>
      </c>
      <c r="C134" s="8">
        <f t="shared" si="68"/>
        <v>3.9999999899009708E-6</v>
      </c>
      <c r="D134" s="8">
        <f t="shared" si="68"/>
        <v>-2.9999999924257281E-6</v>
      </c>
      <c r="E134" s="8">
        <f t="shared" si="68"/>
        <v>-3.9999999899009708E-6</v>
      </c>
      <c r="F134" s="8">
        <f t="shared" si="68"/>
        <v>-2.9999999924257281E-6</v>
      </c>
      <c r="G134" s="8">
        <f t="shared" si="68"/>
        <v>4.9999999873762135E-6</v>
      </c>
      <c r="H134" s="8">
        <f t="shared" si="68"/>
        <v>9.9999999747524271E-7</v>
      </c>
      <c r="I134" s="8">
        <f t="shared" si="68"/>
        <v>5.0000001010630513E-6</v>
      </c>
      <c r="J134" s="8">
        <f t="shared" si="68"/>
        <v>5.0000001010630513E-6</v>
      </c>
      <c r="K134" s="8">
        <f t="shared" si="68"/>
        <v>4.4999999886385922E-6</v>
      </c>
      <c r="L134" s="8">
        <f t="shared" si="68"/>
        <v>1.9999999381070666E-6</v>
      </c>
      <c r="M134" s="8">
        <f t="shared" si="68"/>
        <v>-3.000000049269147E-6</v>
      </c>
      <c r="N134" s="8">
        <f t="shared" si="68"/>
        <v>1.6884421825125173E-6</v>
      </c>
      <c r="O134" s="8">
        <f t="shared" si="68"/>
        <v>3.8982720127478387E-6</v>
      </c>
      <c r="P134" s="8">
        <f t="shared" si="68"/>
        <v>4.287888550891239E-6</v>
      </c>
      <c r="Q134" s="8">
        <f t="shared" si="68"/>
        <v>3.1821239545593016E-6</v>
      </c>
      <c r="R134" s="8">
        <f t="shared" si="68"/>
        <v>-1.5908117845242487E-6</v>
      </c>
      <c r="S134" s="8">
        <f t="shared" si="68"/>
        <v>5.2280419993167015E-7</v>
      </c>
      <c r="T134" s="8">
        <f t="shared" si="68"/>
        <v>3.0000000066365828E-6</v>
      </c>
      <c r="U134" s="8">
        <f t="shared" si="68"/>
        <v>7.6777249091719568E-7</v>
      </c>
      <c r="V134" s="8">
        <f t="shared" si="68"/>
        <v>6.7114089574715763E-7</v>
      </c>
      <c r="W134" s="8">
        <f t="shared" si="68"/>
        <v>-6.8591580770771543E-7</v>
      </c>
    </row>
    <row r="135" spans="1:23" x14ac:dyDescent="0.25">
      <c r="A135" s="9" t="s">
        <v>67</v>
      </c>
      <c r="B135" s="8">
        <f t="shared" ref="B135:W135" si="69">SUM(B37:B41)-B88</f>
        <v>-1.8289738363819197E-6</v>
      </c>
      <c r="C135" s="8">
        <f t="shared" si="69"/>
        <v>6.0413019582483685E-6</v>
      </c>
      <c r="D135" s="8">
        <f t="shared" si="69"/>
        <v>1.1674488973767438E-5</v>
      </c>
      <c r="E135" s="8">
        <f t="shared" si="69"/>
        <v>1.6256460071417678E-6</v>
      </c>
      <c r="F135" s="8">
        <f t="shared" si="69"/>
        <v>6.6875389279630326E-6</v>
      </c>
      <c r="G135" s="8">
        <f t="shared" si="69"/>
        <v>1.9687553844960348E-6</v>
      </c>
      <c r="H135" s="8">
        <f t="shared" si="69"/>
        <v>-1.5538933553216339E-6</v>
      </c>
      <c r="I135" s="8">
        <f t="shared" si="69"/>
        <v>-7.9763624398765387E-6</v>
      </c>
      <c r="J135" s="8">
        <f t="shared" si="69"/>
        <v>3.7166279298617155E-6</v>
      </c>
      <c r="K135" s="8">
        <f t="shared" si="69"/>
        <v>-3.2714210647100117E-6</v>
      </c>
      <c r="L135" s="8">
        <f t="shared" si="69"/>
        <v>-6.6076335656362062E-6</v>
      </c>
      <c r="M135" s="8">
        <f t="shared" si="69"/>
        <v>-4.3521816905922606E-7</v>
      </c>
      <c r="N135" s="8">
        <f t="shared" si="69"/>
        <v>1.1790602911787573E-6</v>
      </c>
      <c r="O135" s="8">
        <f t="shared" si="69"/>
        <v>-1.1062934390793089E-6</v>
      </c>
      <c r="P135" s="8">
        <f t="shared" si="69"/>
        <v>1.3936308960182942E-6</v>
      </c>
      <c r="Q135" s="8">
        <f t="shared" si="69"/>
        <v>5.6502526604162995E-6</v>
      </c>
      <c r="R135" s="8">
        <f t="shared" si="69"/>
        <v>9.0587741397030186E-7</v>
      </c>
      <c r="S135" s="8">
        <f t="shared" si="69"/>
        <v>1.4238995049709047E-6</v>
      </c>
      <c r="T135" s="8">
        <f t="shared" si="69"/>
        <v>5.5686787163722329E-6</v>
      </c>
      <c r="U135" s="8">
        <f t="shared" si="69"/>
        <v>3.1870001748757204E-6</v>
      </c>
      <c r="V135" s="8">
        <f t="shared" si="69"/>
        <v>7.1673352408652136E-6</v>
      </c>
      <c r="W135" s="8">
        <f t="shared" si="69"/>
        <v>9.4492179982808011E-6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-106.18492764000985</v>
      </c>
      <c r="C139" s="16">
        <f t="shared" ref="C139:W139" si="73">SUM(C140:C141)</f>
        <v>-99.36955831999876</v>
      </c>
      <c r="D139" s="16">
        <f t="shared" si="73"/>
        <v>-106.75505052001245</v>
      </c>
      <c r="E139" s="16">
        <f t="shared" si="73"/>
        <v>-92.65261119999559</v>
      </c>
      <c r="F139" s="16">
        <f t="shared" si="73"/>
        <v>-97.704154439985359</v>
      </c>
      <c r="G139" s="16">
        <f t="shared" si="73"/>
        <v>-101.58398084002511</v>
      </c>
      <c r="H139" s="16">
        <f t="shared" si="73"/>
        <v>-104.8975432400166</v>
      </c>
      <c r="I139" s="16">
        <f t="shared" si="73"/>
        <v>-159.61796263998986</v>
      </c>
      <c r="J139" s="16">
        <f t="shared" si="73"/>
        <v>-161.45608532002007</v>
      </c>
      <c r="K139" s="16">
        <f t="shared" si="73"/>
        <v>-153.49491191998459</v>
      </c>
      <c r="L139" s="16">
        <f t="shared" si="73"/>
        <v>-131.82750384001702</v>
      </c>
      <c r="M139" s="16">
        <f t="shared" si="73"/>
        <v>-108.15921820000221</v>
      </c>
      <c r="N139" s="16">
        <f t="shared" si="73"/>
        <v>-444.72450371999912</v>
      </c>
      <c r="O139" s="16">
        <f t="shared" si="73"/>
        <v>-13.397689680015901</v>
      </c>
      <c r="P139" s="16">
        <f t="shared" si="73"/>
        <v>26.323625480014016</v>
      </c>
      <c r="Q139" s="16">
        <f t="shared" si="73"/>
        <v>2394.6276538000002</v>
      </c>
      <c r="R139" s="16">
        <f t="shared" si="73"/>
        <v>-208.75293648000115</v>
      </c>
      <c r="S139" s="16">
        <f t="shared" si="73"/>
        <v>-221.83389283998986</v>
      </c>
      <c r="T139" s="16">
        <f t="shared" si="73"/>
        <v>-221.56167444000494</v>
      </c>
      <c r="U139" s="16">
        <f t="shared" si="73"/>
        <v>-177.80749423999805</v>
      </c>
      <c r="V139" s="16">
        <f t="shared" si="73"/>
        <v>-274.57173188000615</v>
      </c>
      <c r="W139" s="16">
        <f t="shared" si="73"/>
        <v>-432.53155168000467</v>
      </c>
    </row>
    <row r="140" spans="1:23" x14ac:dyDescent="0.25">
      <c r="A140" s="9" t="s">
        <v>73</v>
      </c>
      <c r="B140" s="8">
        <f t="shared" ref="B140:W140" si="74">B46-B93</f>
        <v>-61.363284279999789</v>
      </c>
      <c r="C140" s="8">
        <f t="shared" si="74"/>
        <v>-55.545183999998699</v>
      </c>
      <c r="D140" s="8">
        <f t="shared" si="74"/>
        <v>-64.18941027999972</v>
      </c>
      <c r="E140" s="8">
        <f t="shared" si="74"/>
        <v>-55.083856280001783</v>
      </c>
      <c r="F140" s="8">
        <f t="shared" si="74"/>
        <v>-58.100403719998212</v>
      </c>
      <c r="G140" s="8">
        <f t="shared" si="74"/>
        <v>-61.304159999997864</v>
      </c>
      <c r="H140" s="8">
        <f t="shared" si="74"/>
        <v>-63.08487000000423</v>
      </c>
      <c r="I140" s="8">
        <f t="shared" si="74"/>
        <v>-63.212543720001122</v>
      </c>
      <c r="J140" s="8">
        <f t="shared" si="74"/>
        <v>-62.342246279997198</v>
      </c>
      <c r="K140" s="8">
        <f t="shared" si="74"/>
        <v>-58.407340000001568</v>
      </c>
      <c r="L140" s="8">
        <f t="shared" si="74"/>
        <v>-58.077199999999721</v>
      </c>
      <c r="M140" s="8">
        <f t="shared" si="74"/>
        <v>-59.027936279999267</v>
      </c>
      <c r="N140" s="8">
        <f t="shared" si="74"/>
        <v>-56.604703719998724</v>
      </c>
      <c r="O140" s="8">
        <f t="shared" si="74"/>
        <v>-57.51361000000179</v>
      </c>
      <c r="P140" s="8">
        <f t="shared" si="74"/>
        <v>-60.699943719999283</v>
      </c>
      <c r="Q140" s="8">
        <f t="shared" si="74"/>
        <v>-63.09912883999823</v>
      </c>
      <c r="R140" s="8">
        <f t="shared" si="74"/>
        <v>-65.121487480000724</v>
      </c>
      <c r="S140" s="8">
        <f t="shared" si="74"/>
        <v>-67.212523879999935</v>
      </c>
      <c r="T140" s="8">
        <f t="shared" si="74"/>
        <v>-68.018278320001627</v>
      </c>
      <c r="U140" s="8">
        <f t="shared" si="74"/>
        <v>-66.516169119997357</v>
      </c>
      <c r="V140" s="8">
        <f t="shared" si="74"/>
        <v>-37.098805040001935</v>
      </c>
      <c r="W140" s="8">
        <f t="shared" si="74"/>
        <v>-40.796837000002597</v>
      </c>
    </row>
    <row r="141" spans="1:23" x14ac:dyDescent="0.25">
      <c r="A141" s="11" t="s">
        <v>74</v>
      </c>
      <c r="B141" s="12">
        <f t="shared" ref="B141:W141" si="75">B47-B94</f>
        <v>-44.821643360010057</v>
      </c>
      <c r="C141" s="12">
        <f t="shared" si="75"/>
        <v>-43.824374320000061</v>
      </c>
      <c r="D141" s="12">
        <f t="shared" si="75"/>
        <v>-42.565640240012726</v>
      </c>
      <c r="E141" s="12">
        <f t="shared" si="75"/>
        <v>-37.568754919993808</v>
      </c>
      <c r="F141" s="12">
        <f t="shared" si="75"/>
        <v>-39.603750719987147</v>
      </c>
      <c r="G141" s="12">
        <f t="shared" si="75"/>
        <v>-40.279820840027242</v>
      </c>
      <c r="H141" s="12">
        <f t="shared" si="75"/>
        <v>-41.812673240012373</v>
      </c>
      <c r="I141" s="12">
        <f t="shared" si="75"/>
        <v>-96.405418919988733</v>
      </c>
      <c r="J141" s="12">
        <f t="shared" si="75"/>
        <v>-99.113839040022867</v>
      </c>
      <c r="K141" s="12">
        <f t="shared" si="75"/>
        <v>-95.08757191998302</v>
      </c>
      <c r="L141" s="12">
        <f t="shared" si="75"/>
        <v>-73.750303840017295</v>
      </c>
      <c r="M141" s="12">
        <f t="shared" si="75"/>
        <v>-49.131281920002948</v>
      </c>
      <c r="N141" s="12">
        <f t="shared" si="75"/>
        <v>-388.1198000000004</v>
      </c>
      <c r="O141" s="12">
        <f t="shared" si="75"/>
        <v>44.115920319985889</v>
      </c>
      <c r="P141" s="12">
        <f t="shared" si="75"/>
        <v>87.023569200013299</v>
      </c>
      <c r="Q141" s="12">
        <f t="shared" si="75"/>
        <v>2457.7267826399984</v>
      </c>
      <c r="R141" s="12">
        <f t="shared" si="75"/>
        <v>-143.63144900000043</v>
      </c>
      <c r="S141" s="12">
        <f t="shared" si="75"/>
        <v>-154.62136895998992</v>
      </c>
      <c r="T141" s="12">
        <f t="shared" si="75"/>
        <v>-153.54339612000331</v>
      </c>
      <c r="U141" s="12">
        <f t="shared" si="75"/>
        <v>-111.29132512000069</v>
      </c>
      <c r="V141" s="12">
        <f t="shared" si="75"/>
        <v>-237.47292684000422</v>
      </c>
      <c r="W141" s="12">
        <f t="shared" si="75"/>
        <v>-391.73471468000207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22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319162.24588</v>
      </c>
      <c r="C3" s="5">
        <f t="shared" ref="C3:W3" si="0">SUM(C4,C33,C42,C43,C44,C45)</f>
        <v>315119.19440999994</v>
      </c>
      <c r="D3" s="5">
        <f t="shared" si="0"/>
        <v>307755.91749999998</v>
      </c>
      <c r="E3" s="5">
        <f t="shared" si="0"/>
        <v>320692.45095000009</v>
      </c>
      <c r="F3" s="5">
        <f t="shared" si="0"/>
        <v>325421.48252999998</v>
      </c>
      <c r="G3" s="5">
        <f t="shared" si="0"/>
        <v>324712.31389999995</v>
      </c>
      <c r="H3" s="5">
        <f t="shared" si="0"/>
        <v>338748.22395000001</v>
      </c>
      <c r="I3" s="5">
        <f t="shared" si="0"/>
        <v>338003.52518000011</v>
      </c>
      <c r="J3" s="5">
        <f t="shared" si="0"/>
        <v>332009.44792000001</v>
      </c>
      <c r="K3" s="5">
        <f t="shared" si="0"/>
        <v>318186.77060999995</v>
      </c>
      <c r="L3" s="5">
        <f t="shared" si="0"/>
        <v>336351.46633000008</v>
      </c>
      <c r="M3" s="5">
        <f t="shared" si="0"/>
        <v>335542.04517</v>
      </c>
      <c r="N3" s="5">
        <f t="shared" si="0"/>
        <v>327925.25665999996</v>
      </c>
      <c r="O3" s="5">
        <f t="shared" si="0"/>
        <v>323884.85203000001</v>
      </c>
      <c r="P3" s="5">
        <f t="shared" si="0"/>
        <v>311745.30099999998</v>
      </c>
      <c r="Q3" s="5">
        <f t="shared" si="0"/>
        <v>315197.71279000002</v>
      </c>
      <c r="R3" s="5">
        <f t="shared" si="0"/>
        <v>326127.20104999997</v>
      </c>
      <c r="S3" s="5">
        <f t="shared" si="0"/>
        <v>340145.26544999995</v>
      </c>
      <c r="T3" s="5">
        <f t="shared" si="0"/>
        <v>339953.08606999996</v>
      </c>
      <c r="U3" s="5">
        <f t="shared" si="0"/>
        <v>321784.50829999999</v>
      </c>
      <c r="V3" s="5">
        <f t="shared" si="0"/>
        <v>304755.63884999993</v>
      </c>
      <c r="W3" s="5">
        <f t="shared" si="0"/>
        <v>333929.11976999999</v>
      </c>
    </row>
    <row r="4" spans="1:23" x14ac:dyDescent="0.25">
      <c r="A4" s="13" t="s">
        <v>115</v>
      </c>
      <c r="B4" s="14">
        <f>SUM(B5,B31,B32)</f>
        <v>298048.14905000001</v>
      </c>
      <c r="C4" s="14">
        <f t="shared" ref="C4:W4" si="1">SUM(C5,C31,C32)</f>
        <v>296306.53262999997</v>
      </c>
      <c r="D4" s="14">
        <f t="shared" si="1"/>
        <v>290250.70140999998</v>
      </c>
      <c r="E4" s="14">
        <f t="shared" si="1"/>
        <v>301496.19987000007</v>
      </c>
      <c r="F4" s="14">
        <f t="shared" si="1"/>
        <v>305347.40633999999</v>
      </c>
      <c r="G4" s="14">
        <f t="shared" si="1"/>
        <v>305292.47584999999</v>
      </c>
      <c r="H4" s="14">
        <f t="shared" si="1"/>
        <v>317857.75178999995</v>
      </c>
      <c r="I4" s="14">
        <f t="shared" si="1"/>
        <v>315520.50117000006</v>
      </c>
      <c r="J4" s="14">
        <f t="shared" si="1"/>
        <v>310286.72242999997</v>
      </c>
      <c r="K4" s="14">
        <f t="shared" si="1"/>
        <v>299864.03922999999</v>
      </c>
      <c r="L4" s="14">
        <f t="shared" si="1"/>
        <v>316852.23126000003</v>
      </c>
      <c r="M4" s="14">
        <f t="shared" si="1"/>
        <v>313838.79264000006</v>
      </c>
      <c r="N4" s="14">
        <f t="shared" si="1"/>
        <v>307564.41912999999</v>
      </c>
      <c r="O4" s="14">
        <f t="shared" si="1"/>
        <v>303790.47142000002</v>
      </c>
      <c r="P4" s="14">
        <f t="shared" si="1"/>
        <v>290405.23521999997</v>
      </c>
      <c r="Q4" s="14">
        <f t="shared" si="1"/>
        <v>293495.67319</v>
      </c>
      <c r="R4" s="14">
        <f t="shared" si="1"/>
        <v>303863.04181999998</v>
      </c>
      <c r="S4" s="14">
        <f t="shared" si="1"/>
        <v>316623.03219</v>
      </c>
      <c r="T4" s="14">
        <f t="shared" si="1"/>
        <v>315243.61522999994</v>
      </c>
      <c r="U4" s="14">
        <f t="shared" si="1"/>
        <v>297263.8308</v>
      </c>
      <c r="V4" s="14">
        <f t="shared" si="1"/>
        <v>281978.11112999998</v>
      </c>
      <c r="W4" s="14">
        <f t="shared" si="1"/>
        <v>310508.38644000003</v>
      </c>
    </row>
    <row r="5" spans="1:23" x14ac:dyDescent="0.25">
      <c r="A5" s="9" t="s">
        <v>116</v>
      </c>
      <c r="B5" s="8">
        <f>SUM(B6,B10,B18,B24,B28)</f>
        <v>294665.36186</v>
      </c>
      <c r="C5" s="8">
        <f t="shared" ref="C5:W5" si="2">SUM(C6,C10,C18,C24,C28)</f>
        <v>293435.41597999999</v>
      </c>
      <c r="D5" s="8">
        <f t="shared" si="2"/>
        <v>287238.38568000001</v>
      </c>
      <c r="E5" s="8">
        <f t="shared" si="2"/>
        <v>297931.65965000005</v>
      </c>
      <c r="F5" s="8">
        <f t="shared" si="2"/>
        <v>302633.70675999997</v>
      </c>
      <c r="G5" s="8">
        <f t="shared" si="2"/>
        <v>301905.37800999999</v>
      </c>
      <c r="H5" s="8">
        <f t="shared" si="2"/>
        <v>313882.14009999996</v>
      </c>
      <c r="I5" s="8">
        <f t="shared" si="2"/>
        <v>311909.55986000004</v>
      </c>
      <c r="J5" s="8">
        <f t="shared" si="2"/>
        <v>306711.22240999999</v>
      </c>
      <c r="K5" s="8">
        <f t="shared" si="2"/>
        <v>296991.77315000002</v>
      </c>
      <c r="L5" s="8">
        <f t="shared" si="2"/>
        <v>313363.43456000002</v>
      </c>
      <c r="M5" s="8">
        <f t="shared" si="2"/>
        <v>309817.26603000006</v>
      </c>
      <c r="N5" s="8">
        <f t="shared" si="2"/>
        <v>303352.53101999999</v>
      </c>
      <c r="O5" s="8">
        <f t="shared" si="2"/>
        <v>298988.81645000004</v>
      </c>
      <c r="P5" s="8">
        <f t="shared" si="2"/>
        <v>285703.21630999999</v>
      </c>
      <c r="Q5" s="8">
        <f t="shared" si="2"/>
        <v>288748.8149</v>
      </c>
      <c r="R5" s="8">
        <f t="shared" si="2"/>
        <v>299309.53265999997</v>
      </c>
      <c r="S5" s="8">
        <f t="shared" si="2"/>
        <v>311960.00573999999</v>
      </c>
      <c r="T5" s="8">
        <f t="shared" si="2"/>
        <v>310408.17484999995</v>
      </c>
      <c r="U5" s="8">
        <f t="shared" si="2"/>
        <v>292920.12307999999</v>
      </c>
      <c r="V5" s="8">
        <f t="shared" si="2"/>
        <v>277753.05855999998</v>
      </c>
      <c r="W5" s="8">
        <f t="shared" si="2"/>
        <v>306225.27922000003</v>
      </c>
    </row>
    <row r="6" spans="1:23" x14ac:dyDescent="0.25">
      <c r="A6" s="15" t="s">
        <v>117</v>
      </c>
      <c r="B6" s="16">
        <f>SUM(B7:B9)</f>
        <v>175894.66469000001</v>
      </c>
      <c r="C6" s="16">
        <f t="shared" ref="C6:W6" si="3">SUM(C7:C9)</f>
        <v>177285.09468000001</v>
      </c>
      <c r="D6" s="16">
        <f t="shared" si="3"/>
        <v>171214.87964999999</v>
      </c>
      <c r="E6" s="16">
        <f t="shared" si="3"/>
        <v>179781.11013000002</v>
      </c>
      <c r="F6" s="16">
        <f t="shared" si="3"/>
        <v>179134.83578999998</v>
      </c>
      <c r="G6" s="16">
        <f t="shared" si="3"/>
        <v>177651.34982999999</v>
      </c>
      <c r="H6" s="16">
        <f t="shared" si="3"/>
        <v>183373.58594999998</v>
      </c>
      <c r="I6" s="16">
        <f t="shared" si="3"/>
        <v>179592.01605000001</v>
      </c>
      <c r="J6" s="16">
        <f t="shared" si="3"/>
        <v>174074.12111000001</v>
      </c>
      <c r="K6" s="16">
        <f t="shared" si="3"/>
        <v>166555.31849000003</v>
      </c>
      <c r="L6" s="16">
        <f t="shared" si="3"/>
        <v>172795.90546000001</v>
      </c>
      <c r="M6" s="16">
        <f t="shared" si="3"/>
        <v>174103.57578000001</v>
      </c>
      <c r="N6" s="16">
        <f t="shared" si="3"/>
        <v>168997.12022000001</v>
      </c>
      <c r="O6" s="16">
        <f t="shared" si="3"/>
        <v>169604.30697000001</v>
      </c>
      <c r="P6" s="16">
        <f t="shared" si="3"/>
        <v>160237.72154</v>
      </c>
      <c r="Q6" s="16">
        <f t="shared" si="3"/>
        <v>162990.16365999999</v>
      </c>
      <c r="R6" s="16">
        <f t="shared" si="3"/>
        <v>162839.16160999998</v>
      </c>
      <c r="S6" s="16">
        <f t="shared" si="3"/>
        <v>164570.37911000001</v>
      </c>
      <c r="T6" s="16">
        <f t="shared" si="3"/>
        <v>162625.44432999997</v>
      </c>
      <c r="U6" s="16">
        <f t="shared" si="3"/>
        <v>149904.50409999999</v>
      </c>
      <c r="V6" s="16">
        <f t="shared" si="3"/>
        <v>138993.06083999999</v>
      </c>
      <c r="W6" s="16">
        <f t="shared" si="3"/>
        <v>159531.72468000001</v>
      </c>
    </row>
    <row r="7" spans="1:23" x14ac:dyDescent="0.25">
      <c r="A7" s="10" t="s">
        <v>118</v>
      </c>
      <c r="B7" s="8">
        <v>166239.43893999999</v>
      </c>
      <c r="C7" s="8">
        <v>168389.38547000001</v>
      </c>
      <c r="D7" s="8">
        <v>163761.05866000001</v>
      </c>
      <c r="E7" s="8">
        <v>172032.06742000001</v>
      </c>
      <c r="F7" s="8">
        <v>170915.06526999999</v>
      </c>
      <c r="G7" s="8">
        <v>170316.29454</v>
      </c>
      <c r="H7" s="8">
        <v>176082.549</v>
      </c>
      <c r="I7" s="8">
        <v>170564.20800000001</v>
      </c>
      <c r="J7" s="8">
        <v>165382.71768</v>
      </c>
      <c r="K7" s="8">
        <v>159217.41325000001</v>
      </c>
      <c r="L7" s="8">
        <v>165013.54238999999</v>
      </c>
      <c r="M7" s="8">
        <v>165933.25881999999</v>
      </c>
      <c r="N7" s="8">
        <v>161202.11658</v>
      </c>
      <c r="O7" s="8">
        <v>162500.53570000001</v>
      </c>
      <c r="P7" s="8">
        <v>153378.16584</v>
      </c>
      <c r="Q7" s="8">
        <v>154920.01605999999</v>
      </c>
      <c r="R7" s="8">
        <v>155103.88746</v>
      </c>
      <c r="S7" s="8">
        <v>156836.46228000001</v>
      </c>
      <c r="T7" s="8">
        <v>155143.04957999999</v>
      </c>
      <c r="U7" s="8">
        <v>141949.30606999999</v>
      </c>
      <c r="V7" s="8">
        <v>131217.04926999999</v>
      </c>
      <c r="W7" s="8">
        <v>151554.67363999999</v>
      </c>
    </row>
    <row r="8" spans="1:23" x14ac:dyDescent="0.25">
      <c r="A8" s="10" t="s">
        <v>119</v>
      </c>
      <c r="B8" s="8">
        <v>3528.4229300000002</v>
      </c>
      <c r="C8" s="8">
        <v>3610.5516400000001</v>
      </c>
      <c r="D8" s="8">
        <v>3582.3648199999998</v>
      </c>
      <c r="E8" s="8">
        <v>3595.7989899999998</v>
      </c>
      <c r="F8" s="8">
        <v>3794.3658799999998</v>
      </c>
      <c r="G8" s="8">
        <v>3560.9146500000002</v>
      </c>
      <c r="H8" s="8">
        <v>3574.57267</v>
      </c>
      <c r="I8" s="8">
        <v>4313.8260499999997</v>
      </c>
      <c r="J8" s="8">
        <v>4304.5238499999996</v>
      </c>
      <c r="K8" s="8">
        <v>4187.2102400000003</v>
      </c>
      <c r="L8" s="8">
        <v>4779.6212599999999</v>
      </c>
      <c r="M8" s="8">
        <v>5018.4823699999997</v>
      </c>
      <c r="N8" s="8">
        <v>5038.0963199999997</v>
      </c>
      <c r="O8" s="8">
        <v>4275.9624100000001</v>
      </c>
      <c r="P8" s="8">
        <v>3991.9504200000001</v>
      </c>
      <c r="Q8" s="8">
        <v>4426.5628299999998</v>
      </c>
      <c r="R8" s="8">
        <v>4503.0627400000003</v>
      </c>
      <c r="S8" s="8">
        <v>4653.8645999999999</v>
      </c>
      <c r="T8" s="8">
        <v>4351.2993500000002</v>
      </c>
      <c r="U8" s="8">
        <v>4598.1531100000002</v>
      </c>
      <c r="V8" s="8">
        <v>4585.1710499999999</v>
      </c>
      <c r="W8" s="8">
        <v>4403.4339499999996</v>
      </c>
    </row>
    <row r="9" spans="1:23" x14ac:dyDescent="0.25">
      <c r="A9" s="10" t="s">
        <v>120</v>
      </c>
      <c r="B9" s="8">
        <v>6126.8028199999999</v>
      </c>
      <c r="C9" s="8">
        <v>5285.1575700000003</v>
      </c>
      <c r="D9" s="8">
        <v>3871.4561699999999</v>
      </c>
      <c r="E9" s="8">
        <v>4153.2437200000004</v>
      </c>
      <c r="F9" s="8">
        <v>4425.4046399999997</v>
      </c>
      <c r="G9" s="8">
        <v>3774.1406400000001</v>
      </c>
      <c r="H9" s="8">
        <v>3716.4642800000001</v>
      </c>
      <c r="I9" s="8">
        <v>4713.982</v>
      </c>
      <c r="J9" s="8">
        <v>4386.8795799999998</v>
      </c>
      <c r="K9" s="8">
        <v>3150.6950000000002</v>
      </c>
      <c r="L9" s="8">
        <v>3002.74181</v>
      </c>
      <c r="M9" s="8">
        <v>3151.8345899999999</v>
      </c>
      <c r="N9" s="8">
        <v>2756.9073199999998</v>
      </c>
      <c r="O9" s="8">
        <v>2827.8088600000001</v>
      </c>
      <c r="P9" s="8">
        <v>2867.6052800000002</v>
      </c>
      <c r="Q9" s="8">
        <v>3643.5847699999999</v>
      </c>
      <c r="R9" s="8">
        <v>3232.2114099999999</v>
      </c>
      <c r="S9" s="8">
        <v>3080.0522299999998</v>
      </c>
      <c r="T9" s="8">
        <v>3131.0954000000002</v>
      </c>
      <c r="U9" s="8">
        <v>3357.0449199999998</v>
      </c>
      <c r="V9" s="8">
        <v>3190.8405200000002</v>
      </c>
      <c r="W9" s="8">
        <v>3573.6170900000002</v>
      </c>
    </row>
    <row r="10" spans="1:23" x14ac:dyDescent="0.25">
      <c r="A10" s="15" t="s">
        <v>121</v>
      </c>
      <c r="B10" s="16">
        <f>SUM(B11:B17)</f>
        <v>45706.913430000001</v>
      </c>
      <c r="C10" s="16">
        <f t="shared" ref="C10:W10" si="4">SUM(C11:C17)</f>
        <v>40392.225900000005</v>
      </c>
      <c r="D10" s="16">
        <f t="shared" si="4"/>
        <v>38243.472250000006</v>
      </c>
      <c r="E10" s="16">
        <f t="shared" si="4"/>
        <v>37375.816330000001</v>
      </c>
      <c r="F10" s="16">
        <f t="shared" si="4"/>
        <v>38061.892979999997</v>
      </c>
      <c r="G10" s="16">
        <f t="shared" si="4"/>
        <v>33669.648149999994</v>
      </c>
      <c r="H10" s="16">
        <f t="shared" si="4"/>
        <v>33600.281569999999</v>
      </c>
      <c r="I10" s="16">
        <f t="shared" si="4"/>
        <v>35878.90739</v>
      </c>
      <c r="J10" s="16">
        <f t="shared" si="4"/>
        <v>31762.112359999999</v>
      </c>
      <c r="K10" s="16">
        <f t="shared" si="4"/>
        <v>27838.353630000001</v>
      </c>
      <c r="L10" s="16">
        <f t="shared" si="4"/>
        <v>29402.60727</v>
      </c>
      <c r="M10" s="16">
        <f t="shared" si="4"/>
        <v>30325.132029999997</v>
      </c>
      <c r="N10" s="16">
        <f t="shared" si="4"/>
        <v>29248.159990000004</v>
      </c>
      <c r="O10" s="16">
        <f t="shared" si="4"/>
        <v>29042.875640000002</v>
      </c>
      <c r="P10" s="16">
        <f t="shared" si="4"/>
        <v>29169.983110000001</v>
      </c>
      <c r="Q10" s="16">
        <f t="shared" si="4"/>
        <v>27703.777610000005</v>
      </c>
      <c r="R10" s="16">
        <f t="shared" si="4"/>
        <v>28379.530060000001</v>
      </c>
      <c r="S10" s="16">
        <f t="shared" si="4"/>
        <v>30733.952929999999</v>
      </c>
      <c r="T10" s="16">
        <f t="shared" si="4"/>
        <v>31249.496319999998</v>
      </c>
      <c r="U10" s="16">
        <f t="shared" si="4"/>
        <v>30876.56594</v>
      </c>
      <c r="V10" s="16">
        <f t="shared" si="4"/>
        <v>28596.721739999997</v>
      </c>
      <c r="W10" s="16">
        <f t="shared" si="4"/>
        <v>29829.409790000002</v>
      </c>
    </row>
    <row r="11" spans="1:23" x14ac:dyDescent="0.25">
      <c r="A11" s="10" t="s">
        <v>122</v>
      </c>
      <c r="B11" s="8">
        <v>14382.047</v>
      </c>
      <c r="C11" s="8">
        <v>11950.228160000001</v>
      </c>
      <c r="D11" s="8">
        <v>11120.740460000001</v>
      </c>
      <c r="E11" s="8">
        <v>11662.96535</v>
      </c>
      <c r="F11" s="8">
        <v>12779.738240000001</v>
      </c>
      <c r="G11" s="8">
        <v>9250.1788799999995</v>
      </c>
      <c r="H11" s="8">
        <v>9229.6278299999994</v>
      </c>
      <c r="I11" s="8">
        <v>10890.80402</v>
      </c>
      <c r="J11" s="8">
        <v>7359.9570999999996</v>
      </c>
      <c r="K11" s="8">
        <v>4480.8043900000002</v>
      </c>
      <c r="L11" s="8">
        <v>5023.0669600000001</v>
      </c>
      <c r="M11" s="8">
        <v>5324.5527700000002</v>
      </c>
      <c r="N11" s="8">
        <v>5525.6215000000002</v>
      </c>
      <c r="O11" s="8">
        <v>5403.6396299999997</v>
      </c>
      <c r="P11" s="8">
        <v>5655.3439799999996</v>
      </c>
      <c r="Q11" s="8">
        <v>5155.5725700000003</v>
      </c>
      <c r="R11" s="8">
        <v>5031.4771199999996</v>
      </c>
      <c r="S11" s="8">
        <v>5911.6622600000001</v>
      </c>
      <c r="T11" s="8">
        <v>5452.1761200000001</v>
      </c>
      <c r="U11" s="8">
        <v>4537.4833799999997</v>
      </c>
      <c r="V11" s="8">
        <v>3703.2303099999999</v>
      </c>
      <c r="W11" s="8">
        <v>4102.9533600000004</v>
      </c>
    </row>
    <row r="12" spans="1:23" x14ac:dyDescent="0.25">
      <c r="A12" s="10" t="s">
        <v>123</v>
      </c>
      <c r="B12" s="8">
        <v>1429.22135</v>
      </c>
      <c r="C12" s="8">
        <v>1499.3593900000001</v>
      </c>
      <c r="D12" s="8">
        <v>1375.74108</v>
      </c>
      <c r="E12" s="8">
        <v>1309.7915800000001</v>
      </c>
      <c r="F12" s="8">
        <v>1208.17641</v>
      </c>
      <c r="G12" s="8">
        <v>1055.5635400000001</v>
      </c>
      <c r="H12" s="8">
        <v>1103.1204299999999</v>
      </c>
      <c r="I12" s="8">
        <v>1168.6422700000001</v>
      </c>
      <c r="J12" s="8">
        <v>1137.7793300000001</v>
      </c>
      <c r="K12" s="8">
        <v>1050.7014099999999</v>
      </c>
      <c r="L12" s="8">
        <v>1038.73227</v>
      </c>
      <c r="M12" s="8">
        <v>1102.7307599999999</v>
      </c>
      <c r="N12" s="8">
        <v>1125.5288</v>
      </c>
      <c r="O12" s="8">
        <v>1112.70838</v>
      </c>
      <c r="P12" s="8">
        <v>1154.6938</v>
      </c>
      <c r="Q12" s="8">
        <v>1187.8907200000001</v>
      </c>
      <c r="R12" s="8">
        <v>1085.4046599999999</v>
      </c>
      <c r="S12" s="8">
        <v>1043.9499000000001</v>
      </c>
      <c r="T12" s="8">
        <v>1100.92407</v>
      </c>
      <c r="U12" s="8">
        <v>1148.2652800000001</v>
      </c>
      <c r="V12" s="8">
        <v>1068.7755500000001</v>
      </c>
      <c r="W12" s="8">
        <v>1095.2491399999999</v>
      </c>
    </row>
    <row r="13" spans="1:23" x14ac:dyDescent="0.25">
      <c r="A13" s="10" t="s">
        <v>124</v>
      </c>
      <c r="B13" s="8">
        <v>8026.5184099999997</v>
      </c>
      <c r="C13" s="8">
        <v>7465.6755199999998</v>
      </c>
      <c r="D13" s="8">
        <v>7097.5964599999998</v>
      </c>
      <c r="E13" s="8">
        <v>5467.47552</v>
      </c>
      <c r="F13" s="8">
        <v>5465.43217</v>
      </c>
      <c r="G13" s="8">
        <v>4925.7349400000003</v>
      </c>
      <c r="H13" s="8">
        <v>5161.1914900000002</v>
      </c>
      <c r="I13" s="8">
        <v>5198.6639299999997</v>
      </c>
      <c r="J13" s="8">
        <v>6239.4010399999997</v>
      </c>
      <c r="K13" s="8">
        <v>6354.1611000000003</v>
      </c>
      <c r="L13" s="8">
        <v>6710.3474200000001</v>
      </c>
      <c r="M13" s="8">
        <v>6596.8311199999998</v>
      </c>
      <c r="N13" s="8">
        <v>6480.6596</v>
      </c>
      <c r="O13" s="8">
        <v>6836.2523799999999</v>
      </c>
      <c r="P13" s="8">
        <v>6520.9886500000002</v>
      </c>
      <c r="Q13" s="8">
        <v>5992.1701300000004</v>
      </c>
      <c r="R13" s="8">
        <v>5971.0955800000002</v>
      </c>
      <c r="S13" s="8">
        <v>6561.0694800000001</v>
      </c>
      <c r="T13" s="8">
        <v>6582.9888000000001</v>
      </c>
      <c r="U13" s="8">
        <v>6808.4517900000001</v>
      </c>
      <c r="V13" s="8">
        <v>6613.0923400000001</v>
      </c>
      <c r="W13" s="8">
        <v>6845.1973399999997</v>
      </c>
    </row>
    <row r="14" spans="1:23" x14ac:dyDescent="0.25">
      <c r="A14" s="10" t="s">
        <v>125</v>
      </c>
      <c r="B14" s="8">
        <v>1714.52055</v>
      </c>
      <c r="C14" s="8">
        <v>1711.07916</v>
      </c>
      <c r="D14" s="8">
        <v>1593.8725400000001</v>
      </c>
      <c r="E14" s="8">
        <v>1618.80756</v>
      </c>
      <c r="F14" s="8">
        <v>1626.9282900000001</v>
      </c>
      <c r="G14" s="8">
        <v>1551.5309400000001</v>
      </c>
      <c r="H14" s="8">
        <v>1424.33097</v>
      </c>
      <c r="I14" s="8">
        <v>1299.3574100000001</v>
      </c>
      <c r="J14" s="8">
        <v>1166.9815799999999</v>
      </c>
      <c r="K14" s="8">
        <v>1235.1827000000001</v>
      </c>
      <c r="L14" s="8">
        <v>1393.2915800000001</v>
      </c>
      <c r="M14" s="8">
        <v>1475.67319</v>
      </c>
      <c r="N14" s="8">
        <v>1448.93363</v>
      </c>
      <c r="O14" s="8">
        <v>1581.9656299999999</v>
      </c>
      <c r="P14" s="8">
        <v>1591.91743</v>
      </c>
      <c r="Q14" s="8">
        <v>1585.80323</v>
      </c>
      <c r="R14" s="8">
        <v>1525.88429</v>
      </c>
      <c r="S14" s="8">
        <v>1484.8431700000001</v>
      </c>
      <c r="T14" s="8">
        <v>1304.27422</v>
      </c>
      <c r="U14" s="8">
        <v>1473.9866999999999</v>
      </c>
      <c r="V14" s="8">
        <v>1335.1198099999999</v>
      </c>
      <c r="W14" s="8">
        <v>1435.7413899999999</v>
      </c>
    </row>
    <row r="15" spans="1:23" x14ac:dyDescent="0.25">
      <c r="A15" s="10" t="s">
        <v>126</v>
      </c>
      <c r="B15" s="8">
        <v>5667.2151899999999</v>
      </c>
      <c r="C15" s="8">
        <v>5377.5770499999999</v>
      </c>
      <c r="D15" s="8">
        <v>5662.1558999999997</v>
      </c>
      <c r="E15" s="8">
        <v>5522.4425199999996</v>
      </c>
      <c r="F15" s="8">
        <v>5264.5823499999997</v>
      </c>
      <c r="G15" s="8">
        <v>5194.48956</v>
      </c>
      <c r="H15" s="8">
        <v>4679.4742999999999</v>
      </c>
      <c r="I15" s="8">
        <v>4756.9075000000003</v>
      </c>
      <c r="J15" s="8">
        <v>4312.1598400000003</v>
      </c>
      <c r="K15" s="8">
        <v>4084.7480300000002</v>
      </c>
      <c r="L15" s="8">
        <v>4078.0544300000001</v>
      </c>
      <c r="M15" s="8">
        <v>4035.0385299999998</v>
      </c>
      <c r="N15" s="8">
        <v>4189.1356100000003</v>
      </c>
      <c r="O15" s="8">
        <v>4025.4061799999999</v>
      </c>
      <c r="P15" s="8">
        <v>4000.9995699999999</v>
      </c>
      <c r="Q15" s="8">
        <v>3798.3258900000001</v>
      </c>
      <c r="R15" s="8">
        <v>3973.9794000000002</v>
      </c>
      <c r="S15" s="8">
        <v>4154.0254000000004</v>
      </c>
      <c r="T15" s="8">
        <v>4525.5366000000004</v>
      </c>
      <c r="U15" s="8">
        <v>4436.8000099999999</v>
      </c>
      <c r="V15" s="8">
        <v>4177.4184999999998</v>
      </c>
      <c r="W15" s="8">
        <v>4149.04612</v>
      </c>
    </row>
    <row r="16" spans="1:23" x14ac:dyDescent="0.25">
      <c r="A16" s="10" t="s">
        <v>127</v>
      </c>
      <c r="B16" s="8">
        <v>7842.45478</v>
      </c>
      <c r="C16" s="8">
        <v>6778.4915099999998</v>
      </c>
      <c r="D16" s="8">
        <v>6242.8084799999997</v>
      </c>
      <c r="E16" s="8">
        <v>6633.3001999999997</v>
      </c>
      <c r="F16" s="8">
        <v>6968.9807600000004</v>
      </c>
      <c r="G16" s="8">
        <v>7093.1621699999996</v>
      </c>
      <c r="H16" s="8">
        <v>7245.9909500000003</v>
      </c>
      <c r="I16" s="8">
        <v>8528.5149999999994</v>
      </c>
      <c r="J16" s="8">
        <v>7641.7636400000001</v>
      </c>
      <c r="K16" s="8">
        <v>7201.1380799999997</v>
      </c>
      <c r="L16" s="8">
        <v>7780.0542400000004</v>
      </c>
      <c r="M16" s="8">
        <v>8567.5284599999995</v>
      </c>
      <c r="N16" s="8">
        <v>7645.1200500000004</v>
      </c>
      <c r="O16" s="8">
        <v>7215.4520300000004</v>
      </c>
      <c r="P16" s="8">
        <v>7560.09591</v>
      </c>
      <c r="Q16" s="8">
        <v>7334.4439400000001</v>
      </c>
      <c r="R16" s="8">
        <v>8147.69</v>
      </c>
      <c r="S16" s="8">
        <v>8724.89977</v>
      </c>
      <c r="T16" s="8">
        <v>9374.7796400000007</v>
      </c>
      <c r="U16" s="8">
        <v>9573.2370300000002</v>
      </c>
      <c r="V16" s="8">
        <v>8977.1101299999991</v>
      </c>
      <c r="W16" s="8">
        <v>9200.5948700000008</v>
      </c>
    </row>
    <row r="17" spans="1:23" x14ac:dyDescent="0.25">
      <c r="A17" s="10" t="s">
        <v>128</v>
      </c>
      <c r="B17" s="8">
        <v>6644.9361500000005</v>
      </c>
      <c r="C17" s="8">
        <v>5609.8151099999995</v>
      </c>
      <c r="D17" s="8">
        <v>5150.5573299999996</v>
      </c>
      <c r="E17" s="8">
        <v>5161.0335999999998</v>
      </c>
      <c r="F17" s="8">
        <v>4748.05476</v>
      </c>
      <c r="G17" s="8">
        <v>4598.98812</v>
      </c>
      <c r="H17" s="8">
        <v>4756.5456000000004</v>
      </c>
      <c r="I17" s="8">
        <v>4036.0172600000001</v>
      </c>
      <c r="J17" s="8">
        <v>3904.0698299999999</v>
      </c>
      <c r="K17" s="8">
        <v>3431.6179200000001</v>
      </c>
      <c r="L17" s="8">
        <v>3379.0603700000001</v>
      </c>
      <c r="M17" s="8">
        <v>3222.7772</v>
      </c>
      <c r="N17" s="8">
        <v>2833.1608000000001</v>
      </c>
      <c r="O17" s="8">
        <v>2867.4514100000001</v>
      </c>
      <c r="P17" s="8">
        <v>2685.9437699999999</v>
      </c>
      <c r="Q17" s="8">
        <v>2649.5711299999998</v>
      </c>
      <c r="R17" s="8">
        <v>2643.99901</v>
      </c>
      <c r="S17" s="8">
        <v>2853.5029500000001</v>
      </c>
      <c r="T17" s="8">
        <v>2908.8168700000001</v>
      </c>
      <c r="U17" s="8">
        <v>2898.34175</v>
      </c>
      <c r="V17" s="8">
        <v>2721.9751000000001</v>
      </c>
      <c r="W17" s="8">
        <v>3000.6275700000001</v>
      </c>
    </row>
    <row r="18" spans="1:23" x14ac:dyDescent="0.25">
      <c r="A18" s="15" t="s">
        <v>129</v>
      </c>
      <c r="B18" s="16">
        <f>SUM(B19:B23)</f>
        <v>27945.205279999998</v>
      </c>
      <c r="C18" s="16">
        <f t="shared" ref="C18:W18" si="5">SUM(C19:C23)</f>
        <v>27758.721709999998</v>
      </c>
      <c r="D18" s="16">
        <f t="shared" si="5"/>
        <v>26822.336690000004</v>
      </c>
      <c r="E18" s="16">
        <f t="shared" si="5"/>
        <v>29281.910240000001</v>
      </c>
      <c r="F18" s="16">
        <f t="shared" si="5"/>
        <v>33159.452829999995</v>
      </c>
      <c r="G18" s="16">
        <f t="shared" si="5"/>
        <v>35631.640660000005</v>
      </c>
      <c r="H18" s="16">
        <f t="shared" si="5"/>
        <v>39466.087800000008</v>
      </c>
      <c r="I18" s="16">
        <f t="shared" si="5"/>
        <v>43580.941250000003</v>
      </c>
      <c r="J18" s="16">
        <f t="shared" si="5"/>
        <v>45573.03725999999</v>
      </c>
      <c r="K18" s="16">
        <f t="shared" si="5"/>
        <v>46255.26780999999</v>
      </c>
      <c r="L18" s="16">
        <f t="shared" si="5"/>
        <v>48767.042969999988</v>
      </c>
      <c r="M18" s="16">
        <f t="shared" si="5"/>
        <v>49362.252679999998</v>
      </c>
      <c r="N18" s="16">
        <f t="shared" si="5"/>
        <v>47448.211610000006</v>
      </c>
      <c r="O18" s="16">
        <f t="shared" si="5"/>
        <v>44631.890249999997</v>
      </c>
      <c r="P18" s="16">
        <f t="shared" si="5"/>
        <v>44974.715199999999</v>
      </c>
      <c r="Q18" s="16">
        <f t="shared" si="5"/>
        <v>47449.346979999995</v>
      </c>
      <c r="R18" s="16">
        <f t="shared" si="5"/>
        <v>54087.580649999996</v>
      </c>
      <c r="S18" s="16">
        <f t="shared" si="5"/>
        <v>62462.974309999998</v>
      </c>
      <c r="T18" s="16">
        <f t="shared" si="5"/>
        <v>64311.540329999996</v>
      </c>
      <c r="U18" s="16">
        <f t="shared" si="5"/>
        <v>65304.094150000004</v>
      </c>
      <c r="V18" s="16">
        <f t="shared" si="5"/>
        <v>62374.758089999996</v>
      </c>
      <c r="W18" s="16">
        <f t="shared" si="5"/>
        <v>67559.430720000004</v>
      </c>
    </row>
    <row r="19" spans="1:23" x14ac:dyDescent="0.25">
      <c r="A19" s="10" t="s">
        <v>130</v>
      </c>
      <c r="B19" s="8">
        <v>56.8536</v>
      </c>
      <c r="C19" s="8">
        <v>56.14123</v>
      </c>
      <c r="D19" s="8">
        <v>58.351770000000002</v>
      </c>
      <c r="E19" s="8">
        <v>62.091700000000003</v>
      </c>
      <c r="F19" s="8">
        <v>58.100239999999999</v>
      </c>
      <c r="G19" s="8">
        <v>75.203429999999997</v>
      </c>
      <c r="H19" s="8">
        <v>88.675210000000007</v>
      </c>
      <c r="I19" s="8">
        <v>88.454830000000001</v>
      </c>
      <c r="J19" s="8">
        <v>88.128309999999999</v>
      </c>
      <c r="K19" s="8">
        <v>85.360590000000002</v>
      </c>
      <c r="L19" s="8">
        <v>97.599220000000003</v>
      </c>
      <c r="M19" s="8">
        <v>106.40009999999999</v>
      </c>
      <c r="N19" s="8">
        <v>153.88889</v>
      </c>
      <c r="O19" s="8">
        <v>110.63796000000001</v>
      </c>
      <c r="P19" s="8">
        <v>133.15025</v>
      </c>
      <c r="Q19" s="8">
        <v>120.49487999999999</v>
      </c>
      <c r="R19" s="8">
        <v>113.26213</v>
      </c>
      <c r="S19" s="8">
        <v>84.358919999999998</v>
      </c>
      <c r="T19" s="8">
        <v>86.524519999999995</v>
      </c>
      <c r="U19" s="8">
        <v>87.081919999999997</v>
      </c>
      <c r="V19" s="8">
        <v>51.237110000000001</v>
      </c>
      <c r="W19" s="8">
        <v>53.636769999999999</v>
      </c>
    </row>
    <row r="20" spans="1:23" x14ac:dyDescent="0.25">
      <c r="A20" s="10" t="s">
        <v>131</v>
      </c>
      <c r="B20" s="8">
        <v>27188.341830000001</v>
      </c>
      <c r="C20" s="8">
        <v>26970.280299999999</v>
      </c>
      <c r="D20" s="8">
        <v>26050.22998</v>
      </c>
      <c r="E20" s="8">
        <v>28368.38953</v>
      </c>
      <c r="F20" s="8">
        <v>32142.68273</v>
      </c>
      <c r="G20" s="8">
        <v>34473.16923</v>
      </c>
      <c r="H20" s="8">
        <v>38163.792410000002</v>
      </c>
      <c r="I20" s="8">
        <v>42347.593410000001</v>
      </c>
      <c r="J20" s="8">
        <v>44320.962699999996</v>
      </c>
      <c r="K20" s="8">
        <v>45151.929349999999</v>
      </c>
      <c r="L20" s="8">
        <v>47788.504399999998</v>
      </c>
      <c r="M20" s="8">
        <v>48360.032520000001</v>
      </c>
      <c r="N20" s="8">
        <v>46339.176610000002</v>
      </c>
      <c r="O20" s="8">
        <v>43327.156369999997</v>
      </c>
      <c r="P20" s="8">
        <v>43696.398710000001</v>
      </c>
      <c r="Q20" s="8">
        <v>46250.329899999997</v>
      </c>
      <c r="R20" s="8">
        <v>52836.928699999997</v>
      </c>
      <c r="S20" s="8">
        <v>61227.111259999998</v>
      </c>
      <c r="T20" s="8">
        <v>62944.237269999998</v>
      </c>
      <c r="U20" s="8">
        <v>64080.9732</v>
      </c>
      <c r="V20" s="8">
        <v>61284.439440000002</v>
      </c>
      <c r="W20" s="8">
        <v>66460.497820000004</v>
      </c>
    </row>
    <row r="21" spans="1:23" x14ac:dyDescent="0.25">
      <c r="A21" s="10" t="s">
        <v>132</v>
      </c>
      <c r="B21" s="8">
        <v>525.73950000000002</v>
      </c>
      <c r="C21" s="8">
        <v>512.99429999999995</v>
      </c>
      <c r="D21" s="8">
        <v>487.50389999999999</v>
      </c>
      <c r="E21" s="8">
        <v>512.99429999999995</v>
      </c>
      <c r="F21" s="8">
        <v>512.99429999999995</v>
      </c>
      <c r="G21" s="8">
        <v>503.43540000000002</v>
      </c>
      <c r="H21" s="8">
        <v>462.01350000000002</v>
      </c>
      <c r="I21" s="8">
        <v>455.64089999999999</v>
      </c>
      <c r="J21" s="8">
        <v>398.28750000000002</v>
      </c>
      <c r="K21" s="8">
        <v>385.02359999999999</v>
      </c>
      <c r="L21" s="8">
        <v>356.14683000000002</v>
      </c>
      <c r="M21" s="8">
        <v>368.98095000000001</v>
      </c>
      <c r="N21" s="8">
        <v>343.31270999999998</v>
      </c>
      <c r="O21" s="8">
        <v>317.64447000000001</v>
      </c>
      <c r="P21" s="8">
        <v>285.55916999999999</v>
      </c>
      <c r="Q21" s="8">
        <v>261.27659999999997</v>
      </c>
      <c r="R21" s="8">
        <v>261.27659999999997</v>
      </c>
      <c r="S21" s="8">
        <v>267.84037999999998</v>
      </c>
      <c r="T21" s="8">
        <v>322.34523000000002</v>
      </c>
      <c r="U21" s="8">
        <v>267.93277999999998</v>
      </c>
      <c r="V21" s="8">
        <v>258.30696999999998</v>
      </c>
      <c r="W21" s="8">
        <v>279.92919999999998</v>
      </c>
    </row>
    <row r="22" spans="1:23" x14ac:dyDescent="0.25">
      <c r="A22" s="10" t="s">
        <v>133</v>
      </c>
      <c r="B22" s="8">
        <v>31.674849999999999</v>
      </c>
      <c r="C22" s="8">
        <v>30.938469999999999</v>
      </c>
      <c r="D22" s="8">
        <v>27.70674</v>
      </c>
      <c r="E22" s="8">
        <v>38.74089</v>
      </c>
      <c r="F22" s="8">
        <v>27.421119999999998</v>
      </c>
      <c r="G22" s="8">
        <v>22.87229</v>
      </c>
      <c r="H22" s="8">
        <v>27.66225</v>
      </c>
      <c r="I22" s="8">
        <v>22.77394</v>
      </c>
      <c r="J22" s="8">
        <v>22.860869999999998</v>
      </c>
      <c r="K22" s="8">
        <v>13.804819999999999</v>
      </c>
      <c r="L22" s="8">
        <v>11.2982</v>
      </c>
      <c r="M22" s="8">
        <v>11.544879999999999</v>
      </c>
      <c r="N22" s="8">
        <v>11.233280000000001</v>
      </c>
      <c r="O22" s="8">
        <v>12.422499999999999</v>
      </c>
      <c r="P22" s="8">
        <v>11.101520000000001</v>
      </c>
      <c r="Q22" s="8">
        <v>11.45829</v>
      </c>
      <c r="R22" s="8">
        <v>21.764299999999999</v>
      </c>
      <c r="S22" s="8">
        <v>21.580269999999999</v>
      </c>
      <c r="T22" s="8">
        <v>11.45622</v>
      </c>
      <c r="U22" s="8">
        <v>9.7218900000000001</v>
      </c>
      <c r="V22" s="8">
        <v>15.33925</v>
      </c>
      <c r="W22" s="8">
        <v>28.249649999999999</v>
      </c>
    </row>
    <row r="23" spans="1:23" x14ac:dyDescent="0.25">
      <c r="A23" s="10" t="s">
        <v>134</v>
      </c>
      <c r="B23" s="8">
        <v>142.59549999999999</v>
      </c>
      <c r="C23" s="8">
        <v>188.36741000000001</v>
      </c>
      <c r="D23" s="8">
        <v>198.54429999999999</v>
      </c>
      <c r="E23" s="8">
        <v>299.69382000000002</v>
      </c>
      <c r="F23" s="8">
        <v>418.25443999999999</v>
      </c>
      <c r="G23" s="8">
        <v>556.96031000000005</v>
      </c>
      <c r="H23" s="8">
        <v>723.94443000000001</v>
      </c>
      <c r="I23" s="8">
        <v>666.47816999999998</v>
      </c>
      <c r="J23" s="8">
        <v>742.79787999999996</v>
      </c>
      <c r="K23" s="8">
        <v>619.14945</v>
      </c>
      <c r="L23" s="8">
        <v>513.49432000000002</v>
      </c>
      <c r="M23" s="8">
        <v>515.29422999999997</v>
      </c>
      <c r="N23" s="8">
        <v>600.60011999999995</v>
      </c>
      <c r="O23" s="8">
        <v>864.02895000000001</v>
      </c>
      <c r="P23" s="8">
        <v>848.50554999999997</v>
      </c>
      <c r="Q23" s="8">
        <v>805.78731000000005</v>
      </c>
      <c r="R23" s="8">
        <v>854.34892000000002</v>
      </c>
      <c r="S23" s="8">
        <v>862.08348000000001</v>
      </c>
      <c r="T23" s="8">
        <v>946.97708999999998</v>
      </c>
      <c r="U23" s="8">
        <v>858.38436000000002</v>
      </c>
      <c r="V23" s="8">
        <v>765.43532000000005</v>
      </c>
      <c r="W23" s="8">
        <v>737.11728000000005</v>
      </c>
    </row>
    <row r="24" spans="1:23" x14ac:dyDescent="0.25">
      <c r="A24" s="15" t="s">
        <v>135</v>
      </c>
      <c r="B24" s="16">
        <f>SUM(B25:B27)</f>
        <v>45118.578459999997</v>
      </c>
      <c r="C24" s="16">
        <f t="shared" ref="C24:W24" si="6">SUM(C25:C27)</f>
        <v>47999.37369</v>
      </c>
      <c r="D24" s="16">
        <f t="shared" si="6"/>
        <v>50957.697089999994</v>
      </c>
      <c r="E24" s="16">
        <f t="shared" si="6"/>
        <v>51492.822950000002</v>
      </c>
      <c r="F24" s="16">
        <f t="shared" si="6"/>
        <v>52277.525159999997</v>
      </c>
      <c r="G24" s="16">
        <f t="shared" si="6"/>
        <v>54952.739369999996</v>
      </c>
      <c r="H24" s="16">
        <f t="shared" si="6"/>
        <v>57442.184779999996</v>
      </c>
      <c r="I24" s="16">
        <f t="shared" si="6"/>
        <v>52857.695169999999</v>
      </c>
      <c r="J24" s="16">
        <f t="shared" si="6"/>
        <v>55301.951679999998</v>
      </c>
      <c r="K24" s="16">
        <f t="shared" si="6"/>
        <v>56342.83322</v>
      </c>
      <c r="L24" s="16">
        <f t="shared" si="6"/>
        <v>62397.878860000004</v>
      </c>
      <c r="M24" s="16">
        <f t="shared" si="6"/>
        <v>56026.305540000001</v>
      </c>
      <c r="N24" s="16">
        <f t="shared" si="6"/>
        <v>57659.039199999999</v>
      </c>
      <c r="O24" s="16">
        <f t="shared" si="6"/>
        <v>55709.743590000005</v>
      </c>
      <c r="P24" s="16">
        <f t="shared" si="6"/>
        <v>51320.796459999998</v>
      </c>
      <c r="Q24" s="16">
        <f t="shared" si="6"/>
        <v>50605.526649999993</v>
      </c>
      <c r="R24" s="16">
        <f t="shared" si="6"/>
        <v>54003.260339999993</v>
      </c>
      <c r="S24" s="16">
        <f t="shared" si="6"/>
        <v>54192.699390000002</v>
      </c>
      <c r="T24" s="16">
        <f t="shared" si="6"/>
        <v>52221.693870000003</v>
      </c>
      <c r="U24" s="16">
        <f t="shared" si="6"/>
        <v>46834.958889999994</v>
      </c>
      <c r="V24" s="16">
        <f t="shared" si="6"/>
        <v>47788.517890000003</v>
      </c>
      <c r="W24" s="16">
        <f t="shared" si="6"/>
        <v>49304.714030000003</v>
      </c>
    </row>
    <row r="25" spans="1:23" x14ac:dyDescent="0.25">
      <c r="A25" s="10" t="s">
        <v>136</v>
      </c>
      <c r="B25" s="8">
        <v>5520.1469299999999</v>
      </c>
      <c r="C25" s="8">
        <v>6005.0149099999999</v>
      </c>
      <c r="D25" s="8">
        <v>7969.3216599999996</v>
      </c>
      <c r="E25" s="8">
        <v>8359.3839599999992</v>
      </c>
      <c r="F25" s="8">
        <v>8117.3294599999999</v>
      </c>
      <c r="G25" s="8">
        <v>7700.0908399999998</v>
      </c>
      <c r="H25" s="8">
        <v>8603.5363199999993</v>
      </c>
      <c r="I25" s="8">
        <v>8272.2072900000003</v>
      </c>
      <c r="J25" s="8">
        <v>8846.5861800000002</v>
      </c>
      <c r="K25" s="8">
        <v>9239.3674599999995</v>
      </c>
      <c r="L25" s="8">
        <v>10485.64877</v>
      </c>
      <c r="M25" s="8">
        <v>9629.4142900000006</v>
      </c>
      <c r="N25" s="8">
        <v>9316.3999700000004</v>
      </c>
      <c r="O25" s="8">
        <v>8611.8024700000005</v>
      </c>
      <c r="P25" s="8">
        <v>7679.0830400000004</v>
      </c>
      <c r="Q25" s="8">
        <v>7838.2734399999999</v>
      </c>
      <c r="R25" s="8">
        <v>8491.9695400000001</v>
      </c>
      <c r="S25" s="8">
        <v>7360.5166799999997</v>
      </c>
      <c r="T25" s="8">
        <v>6912.3498300000001</v>
      </c>
      <c r="U25" s="8">
        <v>6327.7249899999997</v>
      </c>
      <c r="V25" s="8">
        <v>5925.61474</v>
      </c>
      <c r="W25" s="8">
        <v>7608.8777300000002</v>
      </c>
    </row>
    <row r="26" spans="1:23" x14ac:dyDescent="0.25">
      <c r="A26" s="10" t="s">
        <v>137</v>
      </c>
      <c r="B26" s="8">
        <v>26762.010979999999</v>
      </c>
      <c r="C26" s="8">
        <v>29290.055270000001</v>
      </c>
      <c r="D26" s="8">
        <v>31090.113249999999</v>
      </c>
      <c r="E26" s="8">
        <v>31109.35641</v>
      </c>
      <c r="F26" s="8">
        <v>31805.664369999999</v>
      </c>
      <c r="G26" s="8">
        <v>34390.729379999997</v>
      </c>
      <c r="H26" s="8">
        <v>37856.576439999997</v>
      </c>
      <c r="I26" s="8">
        <v>34603.035230000001</v>
      </c>
      <c r="J26" s="8">
        <v>36044.069089999997</v>
      </c>
      <c r="K26" s="8">
        <v>36813.763270000003</v>
      </c>
      <c r="L26" s="8">
        <v>41245.906410000003</v>
      </c>
      <c r="M26" s="8">
        <v>36208.256710000001</v>
      </c>
      <c r="N26" s="8">
        <v>37946.843000000001</v>
      </c>
      <c r="O26" s="8">
        <v>36958.541120000002</v>
      </c>
      <c r="P26" s="8">
        <v>33921.784740000003</v>
      </c>
      <c r="Q26" s="8">
        <v>33478.456489999997</v>
      </c>
      <c r="R26" s="8">
        <v>35649.509789999996</v>
      </c>
      <c r="S26" s="8">
        <v>35916.202819999999</v>
      </c>
      <c r="T26" s="8">
        <v>34305.931550000001</v>
      </c>
      <c r="U26" s="8">
        <v>29887.245599999998</v>
      </c>
      <c r="V26" s="8">
        <v>31113.116669999999</v>
      </c>
      <c r="W26" s="8">
        <v>31457.184099999999</v>
      </c>
    </row>
    <row r="27" spans="1:23" x14ac:dyDescent="0.25">
      <c r="A27" s="10" t="s">
        <v>138</v>
      </c>
      <c r="B27" s="8">
        <v>12836.420550000001</v>
      </c>
      <c r="C27" s="8">
        <v>12704.30351</v>
      </c>
      <c r="D27" s="8">
        <v>11898.26218</v>
      </c>
      <c r="E27" s="8">
        <v>12024.08258</v>
      </c>
      <c r="F27" s="8">
        <v>12354.53133</v>
      </c>
      <c r="G27" s="8">
        <v>12861.91915</v>
      </c>
      <c r="H27" s="8">
        <v>10982.07202</v>
      </c>
      <c r="I27" s="8">
        <v>9982.4526499999993</v>
      </c>
      <c r="J27" s="8">
        <v>10411.296410000001</v>
      </c>
      <c r="K27" s="8">
        <v>10289.70249</v>
      </c>
      <c r="L27" s="8">
        <v>10666.32368</v>
      </c>
      <c r="M27" s="8">
        <v>10188.634539999999</v>
      </c>
      <c r="N27" s="8">
        <v>10395.79623</v>
      </c>
      <c r="O27" s="8">
        <v>10139.4</v>
      </c>
      <c r="P27" s="8">
        <v>9719.9286800000009</v>
      </c>
      <c r="Q27" s="8">
        <v>9288.7967200000003</v>
      </c>
      <c r="R27" s="8">
        <v>9861.7810100000006</v>
      </c>
      <c r="S27" s="8">
        <v>10915.979890000001</v>
      </c>
      <c r="T27" s="8">
        <v>11003.412490000001</v>
      </c>
      <c r="U27" s="8">
        <v>10619.988300000001</v>
      </c>
      <c r="V27" s="8">
        <v>10749.786480000001</v>
      </c>
      <c r="W27" s="8">
        <v>10238.6522</v>
      </c>
    </row>
    <row r="28" spans="1:23" x14ac:dyDescent="0.25">
      <c r="A28" s="15" t="s">
        <v>37</v>
      </c>
      <c r="B28" s="16">
        <f>SUM(B29:B30)</f>
        <v>0</v>
      </c>
      <c r="C28" s="16">
        <f t="shared" ref="C28:W28" si="7">SUM(C29:C30)</f>
        <v>0</v>
      </c>
      <c r="D28" s="16">
        <f t="shared" si="7"/>
        <v>0</v>
      </c>
      <c r="E28" s="16">
        <f t="shared" si="7"/>
        <v>0</v>
      </c>
      <c r="F28" s="16">
        <f t="shared" si="7"/>
        <v>0</v>
      </c>
      <c r="G28" s="16">
        <f t="shared" si="7"/>
        <v>0</v>
      </c>
      <c r="H28" s="16">
        <f t="shared" si="7"/>
        <v>0</v>
      </c>
      <c r="I28" s="16">
        <f t="shared" si="7"/>
        <v>0</v>
      </c>
      <c r="J28" s="16">
        <f t="shared" si="7"/>
        <v>0</v>
      </c>
      <c r="K28" s="16">
        <f t="shared" si="7"/>
        <v>0</v>
      </c>
      <c r="L28" s="16">
        <f t="shared" si="7"/>
        <v>0</v>
      </c>
      <c r="M28" s="16">
        <f t="shared" si="7"/>
        <v>0</v>
      </c>
      <c r="N28" s="16">
        <f t="shared" si="7"/>
        <v>0</v>
      </c>
      <c r="O28" s="16">
        <f t="shared" si="7"/>
        <v>0</v>
      </c>
      <c r="P28" s="16">
        <f t="shared" si="7"/>
        <v>0</v>
      </c>
      <c r="Q28" s="16">
        <f t="shared" si="7"/>
        <v>0</v>
      </c>
      <c r="R28" s="16">
        <f t="shared" si="7"/>
        <v>0</v>
      </c>
      <c r="S28" s="16">
        <f t="shared" si="7"/>
        <v>0</v>
      </c>
      <c r="T28" s="16">
        <f t="shared" si="7"/>
        <v>0</v>
      </c>
      <c r="U28" s="16">
        <f t="shared" si="7"/>
        <v>0</v>
      </c>
      <c r="V28" s="16">
        <f t="shared" si="7"/>
        <v>0</v>
      </c>
      <c r="W28" s="16">
        <f t="shared" si="7"/>
        <v>0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3382.78719</v>
      </c>
      <c r="C31" s="16">
        <v>2871.1166499999999</v>
      </c>
      <c r="D31" s="16">
        <v>3012.3157299999998</v>
      </c>
      <c r="E31" s="16">
        <v>3564.5402199999999</v>
      </c>
      <c r="F31" s="16">
        <v>2713.69958</v>
      </c>
      <c r="G31" s="16">
        <v>3387.0978399999999</v>
      </c>
      <c r="H31" s="16">
        <v>3975.6116900000002</v>
      </c>
      <c r="I31" s="16">
        <v>3610.9413100000002</v>
      </c>
      <c r="J31" s="16">
        <v>3575.5000199999999</v>
      </c>
      <c r="K31" s="16">
        <v>2872.2660799999999</v>
      </c>
      <c r="L31" s="16">
        <v>3488.7966999999999</v>
      </c>
      <c r="M31" s="16">
        <v>4021.5266099999999</v>
      </c>
      <c r="N31" s="16">
        <v>4211.8881099999999</v>
      </c>
      <c r="O31" s="16">
        <v>4801.6549699999996</v>
      </c>
      <c r="P31" s="16">
        <v>4702.0189099999998</v>
      </c>
      <c r="Q31" s="16">
        <v>4746.8582900000001</v>
      </c>
      <c r="R31" s="16">
        <v>4553.5091599999996</v>
      </c>
      <c r="S31" s="16">
        <v>4663.0264500000003</v>
      </c>
      <c r="T31" s="16">
        <v>4835.44038</v>
      </c>
      <c r="U31" s="16">
        <v>4343.7077200000003</v>
      </c>
      <c r="V31" s="16">
        <v>4225.0525699999998</v>
      </c>
      <c r="W31" s="16">
        <v>4283.1072199999999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17219.88006</v>
      </c>
      <c r="C33" s="16">
        <f t="shared" ref="C33:W33" si="8">SUM(C34:C41)</f>
        <v>15204.838479999999</v>
      </c>
      <c r="D33" s="16">
        <f t="shared" si="8"/>
        <v>13937.287969999999</v>
      </c>
      <c r="E33" s="16">
        <f t="shared" si="8"/>
        <v>15614.505809999999</v>
      </c>
      <c r="F33" s="16">
        <f t="shared" si="8"/>
        <v>16640.711500000001</v>
      </c>
      <c r="G33" s="16">
        <f t="shared" si="8"/>
        <v>15665.47479</v>
      </c>
      <c r="H33" s="16">
        <f t="shared" si="8"/>
        <v>17247.688310000001</v>
      </c>
      <c r="I33" s="16">
        <f t="shared" si="8"/>
        <v>19051.277430000002</v>
      </c>
      <c r="J33" s="16">
        <f t="shared" si="8"/>
        <v>17956.897440000001</v>
      </c>
      <c r="K33" s="16">
        <f t="shared" si="8"/>
        <v>14913.05104</v>
      </c>
      <c r="L33" s="16">
        <f t="shared" si="8"/>
        <v>16056.872060000002</v>
      </c>
      <c r="M33" s="16">
        <f t="shared" si="8"/>
        <v>18379.99194</v>
      </c>
      <c r="N33" s="16">
        <f t="shared" si="8"/>
        <v>17048.543299999998</v>
      </c>
      <c r="O33" s="16">
        <f t="shared" si="8"/>
        <v>16648.80976</v>
      </c>
      <c r="P33" s="16">
        <f t="shared" si="8"/>
        <v>17697.68793</v>
      </c>
      <c r="Q33" s="16">
        <f t="shared" si="8"/>
        <v>17907.274419999998</v>
      </c>
      <c r="R33" s="16">
        <f t="shared" si="8"/>
        <v>17988.196679999997</v>
      </c>
      <c r="S33" s="16">
        <f t="shared" si="8"/>
        <v>18554.136180000001</v>
      </c>
      <c r="T33" s="16">
        <f t="shared" si="8"/>
        <v>19186.396970000002</v>
      </c>
      <c r="U33" s="16">
        <f t="shared" si="8"/>
        <v>19036.060880000001</v>
      </c>
      <c r="V33" s="16">
        <f t="shared" si="8"/>
        <v>18746.130249999998</v>
      </c>
      <c r="W33" s="16">
        <f t="shared" si="8"/>
        <v>18882.094269999998</v>
      </c>
    </row>
    <row r="34" spans="1:23" x14ac:dyDescent="0.25">
      <c r="A34" s="9" t="s">
        <v>140</v>
      </c>
      <c r="B34" s="8">
        <v>9444.7102699999996</v>
      </c>
      <c r="C34" s="8">
        <v>8108.6627699999999</v>
      </c>
      <c r="D34" s="8">
        <v>7831.5858099999996</v>
      </c>
      <c r="E34" s="8">
        <v>7938.7277700000004</v>
      </c>
      <c r="F34" s="8">
        <v>8669.8856300000007</v>
      </c>
      <c r="G34" s="8">
        <v>8355.7918399999999</v>
      </c>
      <c r="H34" s="8">
        <v>9533.4002600000003</v>
      </c>
      <c r="I34" s="8">
        <v>10803.738869999999</v>
      </c>
      <c r="J34" s="8">
        <v>10380.137940000001</v>
      </c>
      <c r="K34" s="8">
        <v>9100.2846399999999</v>
      </c>
      <c r="L34" s="8">
        <v>9849.5389200000009</v>
      </c>
      <c r="M34" s="8">
        <v>11390.62581</v>
      </c>
      <c r="N34" s="8">
        <v>10020.060439999999</v>
      </c>
      <c r="O34" s="8">
        <v>9416.4913799999995</v>
      </c>
      <c r="P34" s="8">
        <v>10100.91388</v>
      </c>
      <c r="Q34" s="8">
        <v>10088.5885</v>
      </c>
      <c r="R34" s="8">
        <v>10394.321309999999</v>
      </c>
      <c r="S34" s="8">
        <v>10953.14235</v>
      </c>
      <c r="T34" s="8">
        <v>11650.625379999999</v>
      </c>
      <c r="U34" s="8">
        <v>11848.83719</v>
      </c>
      <c r="V34" s="8">
        <v>11738.982690000001</v>
      </c>
      <c r="W34" s="8">
        <v>11914.84678</v>
      </c>
    </row>
    <row r="35" spans="1:23" x14ac:dyDescent="0.25">
      <c r="A35" s="9" t="s">
        <v>141</v>
      </c>
      <c r="B35" s="8">
        <v>4410.7737800000004</v>
      </c>
      <c r="C35" s="8">
        <v>4243.9078499999996</v>
      </c>
      <c r="D35" s="8">
        <v>3438.06819</v>
      </c>
      <c r="E35" s="8">
        <v>4636.0386600000002</v>
      </c>
      <c r="F35" s="8">
        <v>4788.5941800000001</v>
      </c>
      <c r="G35" s="8">
        <v>4886.7791800000005</v>
      </c>
      <c r="H35" s="8">
        <v>5210.7690300000004</v>
      </c>
      <c r="I35" s="8">
        <v>5245.6992399999999</v>
      </c>
      <c r="J35" s="8">
        <v>5051.9318800000001</v>
      </c>
      <c r="K35" s="8">
        <v>4124.5509199999997</v>
      </c>
      <c r="L35" s="8">
        <v>4335.4171399999996</v>
      </c>
      <c r="M35" s="8">
        <v>4658.5706799999998</v>
      </c>
      <c r="N35" s="8">
        <v>4694.3611600000004</v>
      </c>
      <c r="O35" s="8">
        <v>4757.1623099999997</v>
      </c>
      <c r="P35" s="8">
        <v>4838.0958300000002</v>
      </c>
      <c r="Q35" s="8">
        <v>5141.1334900000002</v>
      </c>
      <c r="R35" s="8">
        <v>4902.8106399999997</v>
      </c>
      <c r="S35" s="8">
        <v>5174.5793899999999</v>
      </c>
      <c r="T35" s="8">
        <v>4620.0209199999999</v>
      </c>
      <c r="U35" s="8">
        <v>4496.1709899999996</v>
      </c>
      <c r="V35" s="8">
        <v>4866.95975</v>
      </c>
      <c r="W35" s="8">
        <v>4553.4742699999997</v>
      </c>
    </row>
    <row r="36" spans="1:23" x14ac:dyDescent="0.25">
      <c r="A36" s="9" t="s">
        <v>142</v>
      </c>
      <c r="B36" s="8">
        <v>3102.0240100000001</v>
      </c>
      <c r="C36" s="8">
        <v>2582.8206599999999</v>
      </c>
      <c r="D36" s="8">
        <v>2438.8691699999999</v>
      </c>
      <c r="E36" s="8">
        <v>2818.0497799999998</v>
      </c>
      <c r="F36" s="8">
        <v>2973.5132899999999</v>
      </c>
      <c r="G36" s="8">
        <v>2236.0005700000002</v>
      </c>
      <c r="H36" s="8">
        <v>2318.9268299999999</v>
      </c>
      <c r="I36" s="8">
        <v>2779.1360300000001</v>
      </c>
      <c r="J36" s="8">
        <v>2293.6961700000002</v>
      </c>
      <c r="K36" s="8">
        <v>1461.4783</v>
      </c>
      <c r="L36" s="8">
        <v>1639.1583800000001</v>
      </c>
      <c r="M36" s="8">
        <v>2093.0405599999999</v>
      </c>
      <c r="N36" s="8">
        <v>2103.77819</v>
      </c>
      <c r="O36" s="8">
        <v>2238.0001699999998</v>
      </c>
      <c r="P36" s="8">
        <v>2520.9414099999999</v>
      </c>
      <c r="Q36" s="8">
        <v>2419.9605000000001</v>
      </c>
      <c r="R36" s="8">
        <v>2415.4068299999999</v>
      </c>
      <c r="S36" s="8">
        <v>2130.05402</v>
      </c>
      <c r="T36" s="8">
        <v>2608.0474899999999</v>
      </c>
      <c r="U36" s="8">
        <v>2376.8568700000001</v>
      </c>
      <c r="V36" s="8">
        <v>1824.3686299999999</v>
      </c>
      <c r="W36" s="8">
        <v>2072.7500100000002</v>
      </c>
    </row>
    <row r="37" spans="1:23" x14ac:dyDescent="0.25">
      <c r="A37" s="9" t="s">
        <v>143</v>
      </c>
      <c r="B37" s="8">
        <v>262.37200000000001</v>
      </c>
      <c r="C37" s="8">
        <v>269.44720000000001</v>
      </c>
      <c r="D37" s="8">
        <v>228.76480000000001</v>
      </c>
      <c r="E37" s="8">
        <v>221.68960000000001</v>
      </c>
      <c r="F37" s="8">
        <v>208.7184</v>
      </c>
      <c r="G37" s="8">
        <v>186.9032</v>
      </c>
      <c r="H37" s="8">
        <v>184.59218999999999</v>
      </c>
      <c r="I37" s="8">
        <v>222.70329000000001</v>
      </c>
      <c r="J37" s="8">
        <v>231.13145</v>
      </c>
      <c r="K37" s="8">
        <v>226.73718</v>
      </c>
      <c r="L37" s="8">
        <v>232.75762</v>
      </c>
      <c r="M37" s="8">
        <v>237.75488999999999</v>
      </c>
      <c r="N37" s="8">
        <v>230.34351000000001</v>
      </c>
      <c r="O37" s="8">
        <v>237.1559</v>
      </c>
      <c r="P37" s="8">
        <v>237.73680999999999</v>
      </c>
      <c r="Q37" s="8">
        <v>257.59192999999999</v>
      </c>
      <c r="R37" s="8">
        <v>275.65789999999998</v>
      </c>
      <c r="S37" s="8">
        <v>296.36041999999998</v>
      </c>
      <c r="T37" s="8">
        <v>307.70317999999997</v>
      </c>
      <c r="U37" s="8">
        <v>314.19583</v>
      </c>
      <c r="V37" s="8">
        <v>315.81918000000002</v>
      </c>
      <c r="W37" s="8">
        <v>341.02321000000001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1849.04899</v>
      </c>
      <c r="C42" s="16">
        <v>1665.9415799999999</v>
      </c>
      <c r="D42" s="16">
        <v>1598.66041</v>
      </c>
      <c r="E42" s="16">
        <v>1573.78457</v>
      </c>
      <c r="F42" s="16">
        <v>1608.74721</v>
      </c>
      <c r="G42" s="16">
        <v>1591.3489300000001</v>
      </c>
      <c r="H42" s="16">
        <v>1252.13552</v>
      </c>
      <c r="I42" s="16">
        <v>1135.2135699999999</v>
      </c>
      <c r="J42" s="16">
        <v>1156.73982</v>
      </c>
      <c r="K42" s="16">
        <v>1089.1008099999999</v>
      </c>
      <c r="L42" s="16">
        <v>1121.18667</v>
      </c>
      <c r="M42" s="16">
        <v>1189.47154</v>
      </c>
      <c r="N42" s="16">
        <v>1141.02397</v>
      </c>
      <c r="O42" s="16">
        <v>1283.2615800000001</v>
      </c>
      <c r="P42" s="16">
        <v>1269.3153199999999</v>
      </c>
      <c r="Q42" s="16">
        <v>1108.97525</v>
      </c>
      <c r="R42" s="16">
        <v>1412.9162100000001</v>
      </c>
      <c r="S42" s="16">
        <v>1305.1555000000001</v>
      </c>
      <c r="T42" s="16">
        <v>1344.62501</v>
      </c>
      <c r="U42" s="16">
        <v>1122.66833</v>
      </c>
      <c r="V42" s="16">
        <v>1458.7529099999999</v>
      </c>
      <c r="W42" s="16">
        <v>1412.1214600000001</v>
      </c>
    </row>
    <row r="43" spans="1:23" x14ac:dyDescent="0.25">
      <c r="A43" s="18" t="s">
        <v>65</v>
      </c>
      <c r="B43" s="16">
        <v>335.14404999999999</v>
      </c>
      <c r="C43" s="16">
        <v>323.23770000000002</v>
      </c>
      <c r="D43" s="16">
        <v>336.11020000000002</v>
      </c>
      <c r="E43" s="16">
        <v>265.24455</v>
      </c>
      <c r="F43" s="16">
        <v>197.25471999999999</v>
      </c>
      <c r="G43" s="16">
        <v>215.75879</v>
      </c>
      <c r="H43" s="16">
        <v>215.08574999999999</v>
      </c>
      <c r="I43" s="16">
        <v>213.20820000000001</v>
      </c>
      <c r="J43" s="16">
        <v>166.71831</v>
      </c>
      <c r="K43" s="16">
        <v>155.01920000000001</v>
      </c>
      <c r="L43" s="16">
        <v>194.28543999999999</v>
      </c>
      <c r="M43" s="16">
        <v>190.50914</v>
      </c>
      <c r="N43" s="16">
        <v>199.30967000000001</v>
      </c>
      <c r="O43" s="16">
        <v>204.50094999999999</v>
      </c>
      <c r="P43" s="16">
        <v>210.21002999999999</v>
      </c>
      <c r="Q43" s="16">
        <v>203.49861000000001</v>
      </c>
      <c r="R43" s="16">
        <v>282.83526999999998</v>
      </c>
      <c r="S43" s="16">
        <v>283.09235000000001</v>
      </c>
      <c r="T43" s="16">
        <v>306.26823999999999</v>
      </c>
      <c r="U43" s="16">
        <v>259.96695</v>
      </c>
      <c r="V43" s="16">
        <v>254.10003</v>
      </c>
      <c r="W43" s="16">
        <v>274.56096000000002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1710.0237299999999</v>
      </c>
      <c r="C45" s="16">
        <f t="shared" ref="C45:W45" si="9">SUM(C46:C47)</f>
        <v>1618.64402</v>
      </c>
      <c r="D45" s="16">
        <f t="shared" si="9"/>
        <v>1633.15751</v>
      </c>
      <c r="E45" s="16">
        <f t="shared" si="9"/>
        <v>1742.71615</v>
      </c>
      <c r="F45" s="16">
        <f t="shared" si="9"/>
        <v>1627.36276</v>
      </c>
      <c r="G45" s="16">
        <f t="shared" si="9"/>
        <v>1947.2555400000001</v>
      </c>
      <c r="H45" s="16">
        <f t="shared" si="9"/>
        <v>2175.5625799999998</v>
      </c>
      <c r="I45" s="16">
        <f t="shared" si="9"/>
        <v>2083.3248100000001</v>
      </c>
      <c r="J45" s="16">
        <f t="shared" si="9"/>
        <v>2442.3699200000001</v>
      </c>
      <c r="K45" s="16">
        <f t="shared" si="9"/>
        <v>2165.5603300000002</v>
      </c>
      <c r="L45" s="16">
        <f t="shared" si="9"/>
        <v>2126.8908999999999</v>
      </c>
      <c r="M45" s="16">
        <f t="shared" si="9"/>
        <v>1943.27991</v>
      </c>
      <c r="N45" s="16">
        <f t="shared" si="9"/>
        <v>1971.9605900000001</v>
      </c>
      <c r="O45" s="16">
        <f t="shared" si="9"/>
        <v>1957.8083199999999</v>
      </c>
      <c r="P45" s="16">
        <f t="shared" si="9"/>
        <v>2162.8525</v>
      </c>
      <c r="Q45" s="16">
        <f t="shared" si="9"/>
        <v>2482.2913199999998</v>
      </c>
      <c r="R45" s="16">
        <f t="shared" si="9"/>
        <v>2580.2110699999998</v>
      </c>
      <c r="S45" s="16">
        <f t="shared" si="9"/>
        <v>3379.8492299999998</v>
      </c>
      <c r="T45" s="16">
        <f t="shared" si="9"/>
        <v>3872.1806200000001</v>
      </c>
      <c r="U45" s="16">
        <f t="shared" si="9"/>
        <v>4101.9813400000003</v>
      </c>
      <c r="V45" s="16">
        <f t="shared" si="9"/>
        <v>2318.5445300000001</v>
      </c>
      <c r="W45" s="16">
        <f t="shared" si="9"/>
        <v>2851.9566399999999</v>
      </c>
    </row>
    <row r="46" spans="1:23" x14ac:dyDescent="0.25">
      <c r="A46" s="9" t="s">
        <v>149</v>
      </c>
      <c r="B46" s="8">
        <v>794.34045000000003</v>
      </c>
      <c r="C46" s="8">
        <v>782.44021999999995</v>
      </c>
      <c r="D46" s="8">
        <v>767.56493</v>
      </c>
      <c r="E46" s="8">
        <v>830.04115000000002</v>
      </c>
      <c r="F46" s="8">
        <v>815.16585999999995</v>
      </c>
      <c r="G46" s="8">
        <v>914.72922000000005</v>
      </c>
      <c r="H46" s="8">
        <v>1229.1850400000001</v>
      </c>
      <c r="I46" s="8">
        <v>1286.10997</v>
      </c>
      <c r="J46" s="8">
        <v>1557.6595400000001</v>
      </c>
      <c r="K46" s="8">
        <v>1371.97441</v>
      </c>
      <c r="L46" s="8">
        <v>1436.5982799999999</v>
      </c>
      <c r="M46" s="8">
        <v>1400.1324</v>
      </c>
      <c r="N46" s="8">
        <v>1512.5176100000001</v>
      </c>
      <c r="O46" s="8">
        <v>1512.7200399999999</v>
      </c>
      <c r="P46" s="8">
        <v>1696.2047500000001</v>
      </c>
      <c r="Q46" s="8">
        <v>1877.9521199999999</v>
      </c>
      <c r="R46" s="8">
        <v>2005.0903699999999</v>
      </c>
      <c r="S46" s="8">
        <v>2544.1632500000001</v>
      </c>
      <c r="T46" s="8">
        <v>3024.0675000000001</v>
      </c>
      <c r="U46" s="8">
        <v>3235.2017300000002</v>
      </c>
      <c r="V46" s="8">
        <v>1371.5813599999999</v>
      </c>
      <c r="W46" s="8">
        <v>1760.0689199999999</v>
      </c>
    </row>
    <row r="47" spans="1:23" x14ac:dyDescent="0.25">
      <c r="A47" s="11" t="s">
        <v>150</v>
      </c>
      <c r="B47" s="12">
        <v>915.68327999999997</v>
      </c>
      <c r="C47" s="12">
        <v>836.2038</v>
      </c>
      <c r="D47" s="12">
        <v>865.59258</v>
      </c>
      <c r="E47" s="12">
        <v>912.67499999999995</v>
      </c>
      <c r="F47" s="12">
        <v>812.19690000000003</v>
      </c>
      <c r="G47" s="12">
        <v>1032.5263199999999</v>
      </c>
      <c r="H47" s="12">
        <v>946.37753999999995</v>
      </c>
      <c r="I47" s="12">
        <v>797.21483999999998</v>
      </c>
      <c r="J47" s="12">
        <v>884.71037999999999</v>
      </c>
      <c r="K47" s="12">
        <v>793.58591999999999</v>
      </c>
      <c r="L47" s="12">
        <v>690.29262000000006</v>
      </c>
      <c r="M47" s="12">
        <v>543.14751000000001</v>
      </c>
      <c r="N47" s="12">
        <v>459.44297999999998</v>
      </c>
      <c r="O47" s="12">
        <v>445.08828</v>
      </c>
      <c r="P47" s="12">
        <v>466.64774999999997</v>
      </c>
      <c r="Q47" s="12">
        <v>604.33920000000001</v>
      </c>
      <c r="R47" s="12">
        <v>575.12070000000006</v>
      </c>
      <c r="S47" s="12">
        <v>835.68597999999997</v>
      </c>
      <c r="T47" s="12">
        <v>848.11311999999998</v>
      </c>
      <c r="U47" s="12">
        <v>866.77961000000005</v>
      </c>
      <c r="V47" s="12">
        <v>946.96316999999999</v>
      </c>
      <c r="W47" s="12">
        <v>1091.8877199999999</v>
      </c>
    </row>
    <row r="49" spans="1:23" ht="12.75" x14ac:dyDescent="0.25">
      <c r="A49" s="4" t="s">
        <v>113</v>
      </c>
      <c r="B49" s="5">
        <f>SUM(B50,B84,B89,B90,B91,B92)</f>
        <v>318766.60200229957</v>
      </c>
      <c r="C49" s="5">
        <f t="shared" ref="C49:W49" si="10">SUM(C50,C84,C89,C90,C91,C92)</f>
        <v>314710.93713005329</v>
      </c>
      <c r="D49" s="5">
        <f t="shared" si="10"/>
        <v>307560.15436582896</v>
      </c>
      <c r="E49" s="5">
        <f t="shared" si="10"/>
        <v>320553.50544438022</v>
      </c>
      <c r="F49" s="5">
        <f t="shared" si="10"/>
        <v>325334.65416470129</v>
      </c>
      <c r="G49" s="5">
        <f t="shared" si="10"/>
        <v>324810.51855591714</v>
      </c>
      <c r="H49" s="5">
        <f t="shared" si="10"/>
        <v>338846.13693984016</v>
      </c>
      <c r="I49" s="5">
        <f t="shared" si="10"/>
        <v>337907.40933325491</v>
      </c>
      <c r="J49" s="5">
        <f t="shared" si="10"/>
        <v>331807.52338475024</v>
      </c>
      <c r="K49" s="5">
        <f t="shared" si="10"/>
        <v>317898.12996114563</v>
      </c>
      <c r="L49" s="5">
        <f t="shared" si="10"/>
        <v>336209.67994342651</v>
      </c>
      <c r="M49" s="5">
        <f t="shared" si="10"/>
        <v>335448.7921482136</v>
      </c>
      <c r="N49" s="5">
        <f t="shared" si="10"/>
        <v>327805.48598341178</v>
      </c>
      <c r="O49" s="5">
        <f t="shared" si="10"/>
        <v>323649.43579218996</v>
      </c>
      <c r="P49" s="5">
        <f t="shared" si="10"/>
        <v>311666.01753244124</v>
      </c>
      <c r="Q49" s="5">
        <f t="shared" si="10"/>
        <v>315088.15903645958</v>
      </c>
      <c r="R49" s="5">
        <f t="shared" si="10"/>
        <v>326061.26419032516</v>
      </c>
      <c r="S49" s="5">
        <f t="shared" si="10"/>
        <v>340006.17857191712</v>
      </c>
      <c r="T49" s="5">
        <f t="shared" si="10"/>
        <v>339726.05050519266</v>
      </c>
      <c r="U49" s="5">
        <f t="shared" si="10"/>
        <v>321606.7461839274</v>
      </c>
      <c r="V49" s="5">
        <f t="shared" si="10"/>
        <v>304589.86832346796</v>
      </c>
      <c r="W49" s="5">
        <f t="shared" si="10"/>
        <v>333535.10642466042</v>
      </c>
    </row>
    <row r="50" spans="1:23" x14ac:dyDescent="0.25">
      <c r="A50" s="13" t="s">
        <v>79</v>
      </c>
      <c r="B50" s="14">
        <f>SUM(B51,B82,B83)</f>
        <v>297600.24460489542</v>
      </c>
      <c r="C50" s="14">
        <f t="shared" ref="C50:W50" si="11">SUM(C51,C82,C83)</f>
        <v>295846.79786981666</v>
      </c>
      <c r="D50" s="14">
        <f t="shared" si="11"/>
        <v>290004.43934177503</v>
      </c>
      <c r="E50" s="14">
        <f t="shared" si="11"/>
        <v>301302.64534397429</v>
      </c>
      <c r="F50" s="14">
        <f t="shared" si="11"/>
        <v>305206.94743418094</v>
      </c>
      <c r="G50" s="14">
        <f t="shared" si="11"/>
        <v>305319.2939497176</v>
      </c>
      <c r="H50" s="14">
        <f t="shared" si="11"/>
        <v>317868.97175316763</v>
      </c>
      <c r="I50" s="14">
        <f t="shared" si="11"/>
        <v>315340.71416316257</v>
      </c>
      <c r="J50" s="14">
        <f t="shared" si="11"/>
        <v>309996.81730353035</v>
      </c>
      <c r="K50" s="14">
        <f t="shared" si="11"/>
        <v>299494.27392459271</v>
      </c>
      <c r="L50" s="14">
        <f t="shared" si="11"/>
        <v>316616.65152885031</v>
      </c>
      <c r="M50" s="14">
        <f t="shared" si="11"/>
        <v>313646.19736752578</v>
      </c>
      <c r="N50" s="14">
        <f t="shared" si="11"/>
        <v>307337.11528664362</v>
      </c>
      <c r="O50" s="14">
        <f t="shared" si="11"/>
        <v>303484.82479774859</v>
      </c>
      <c r="P50" s="14">
        <f t="shared" si="11"/>
        <v>290262.97929526807</v>
      </c>
      <c r="Q50" s="14">
        <f t="shared" si="11"/>
        <v>293310.11718520935</v>
      </c>
      <c r="R50" s="14">
        <f t="shared" si="11"/>
        <v>303746.21476549166</v>
      </c>
      <c r="S50" s="14">
        <f t="shared" si="11"/>
        <v>316467.33157196234</v>
      </c>
      <c r="T50" s="14">
        <f t="shared" si="11"/>
        <v>315011.10942407208</v>
      </c>
      <c r="U50" s="14">
        <f t="shared" si="11"/>
        <v>297081.84345816291</v>
      </c>
      <c r="V50" s="14">
        <f t="shared" si="11"/>
        <v>281807.25790144107</v>
      </c>
      <c r="W50" s="14">
        <f t="shared" si="11"/>
        <v>310177.19795670401</v>
      </c>
    </row>
    <row r="51" spans="1:23" x14ac:dyDescent="0.25">
      <c r="A51" s="9" t="s">
        <v>80</v>
      </c>
      <c r="B51" s="8">
        <f>SUM(B52,B69,B75,B79)</f>
        <v>294217.45741489541</v>
      </c>
      <c r="C51" s="8">
        <f t="shared" ref="C51:W51" si="12">SUM(C52,C69,C75,C79)</f>
        <v>292975.68121981667</v>
      </c>
      <c r="D51" s="8">
        <f t="shared" si="12"/>
        <v>286992.12361177505</v>
      </c>
      <c r="E51" s="8">
        <f t="shared" si="12"/>
        <v>297738.10512397427</v>
      </c>
      <c r="F51" s="8">
        <f t="shared" si="12"/>
        <v>302493.24785418093</v>
      </c>
      <c r="G51" s="8">
        <f t="shared" si="12"/>
        <v>301932.1961097176</v>
      </c>
      <c r="H51" s="8">
        <f t="shared" si="12"/>
        <v>313893.36006316764</v>
      </c>
      <c r="I51" s="8">
        <f t="shared" si="12"/>
        <v>311729.77285316255</v>
      </c>
      <c r="J51" s="8">
        <f t="shared" si="12"/>
        <v>306421.31728353037</v>
      </c>
      <c r="K51" s="8">
        <f t="shared" si="12"/>
        <v>296622.00784459274</v>
      </c>
      <c r="L51" s="8">
        <f t="shared" si="12"/>
        <v>313127.85482885031</v>
      </c>
      <c r="M51" s="8">
        <f t="shared" si="12"/>
        <v>309624.67075752578</v>
      </c>
      <c r="N51" s="8">
        <f t="shared" si="12"/>
        <v>303125.22717664362</v>
      </c>
      <c r="O51" s="8">
        <f t="shared" si="12"/>
        <v>298683.16982774861</v>
      </c>
      <c r="P51" s="8">
        <f t="shared" si="12"/>
        <v>285560.96038526809</v>
      </c>
      <c r="Q51" s="8">
        <f t="shared" si="12"/>
        <v>288563.25889520935</v>
      </c>
      <c r="R51" s="8">
        <f t="shared" si="12"/>
        <v>299192.70560549165</v>
      </c>
      <c r="S51" s="8">
        <f t="shared" si="12"/>
        <v>311804.30512196233</v>
      </c>
      <c r="T51" s="8">
        <f t="shared" si="12"/>
        <v>310175.6690440721</v>
      </c>
      <c r="U51" s="8">
        <f t="shared" si="12"/>
        <v>292738.13573816291</v>
      </c>
      <c r="V51" s="8">
        <f t="shared" si="12"/>
        <v>277582.20533144107</v>
      </c>
      <c r="W51" s="8">
        <f t="shared" si="12"/>
        <v>305894.09073670401</v>
      </c>
    </row>
    <row r="52" spans="1:23" x14ac:dyDescent="0.25">
      <c r="A52" s="15" t="s">
        <v>81</v>
      </c>
      <c r="B52" s="16">
        <f>SUM(B53,B57)</f>
        <v>221793.8233150231</v>
      </c>
      <c r="C52" s="16">
        <f t="shared" ref="C52:W52" si="13">SUM(C53,C57)</f>
        <v>217929.37444623603</v>
      </c>
      <c r="D52" s="16">
        <f t="shared" si="13"/>
        <v>209895.09374810089</v>
      </c>
      <c r="E52" s="16">
        <f t="shared" si="13"/>
        <v>217554.51083878963</v>
      </c>
      <c r="F52" s="16">
        <f t="shared" si="13"/>
        <v>217653.90634793873</v>
      </c>
      <c r="G52" s="16">
        <f t="shared" si="13"/>
        <v>211793.55637466325</v>
      </c>
      <c r="H52" s="16">
        <f t="shared" si="13"/>
        <v>217417.99489501654</v>
      </c>
      <c r="I52" s="16">
        <f t="shared" si="13"/>
        <v>215858.38813117484</v>
      </c>
      <c r="J52" s="16">
        <f t="shared" si="13"/>
        <v>206079.18506633668</v>
      </c>
      <c r="K52" s="16">
        <f t="shared" si="13"/>
        <v>194699.42462167228</v>
      </c>
      <c r="L52" s="16">
        <f t="shared" si="13"/>
        <v>202514.39314544474</v>
      </c>
      <c r="M52" s="16">
        <f t="shared" si="13"/>
        <v>204857.71333135583</v>
      </c>
      <c r="N52" s="16">
        <f t="shared" si="13"/>
        <v>198601.75562045712</v>
      </c>
      <c r="O52" s="16">
        <f t="shared" si="13"/>
        <v>198961.23030321609</v>
      </c>
      <c r="P52" s="16">
        <f t="shared" si="13"/>
        <v>189799.73561398932</v>
      </c>
      <c r="Q52" s="16">
        <f t="shared" si="13"/>
        <v>191139.81567324293</v>
      </c>
      <c r="R52" s="16">
        <f t="shared" si="13"/>
        <v>191675.4744304881</v>
      </c>
      <c r="S52" s="16">
        <f t="shared" si="13"/>
        <v>195763.97249086216</v>
      </c>
      <c r="T52" s="16">
        <f t="shared" si="13"/>
        <v>194388.85059837977</v>
      </c>
      <c r="U52" s="16">
        <f t="shared" si="13"/>
        <v>181455.41271963238</v>
      </c>
      <c r="V52" s="16">
        <f t="shared" si="13"/>
        <v>168232.58845014681</v>
      </c>
      <c r="W52" s="16">
        <f t="shared" si="13"/>
        <v>189931.21108290507</v>
      </c>
    </row>
    <row r="53" spans="1:23" x14ac:dyDescent="0.25">
      <c r="A53" s="19" t="s">
        <v>77</v>
      </c>
      <c r="B53" s="16">
        <f>SUM(B54:B56)</f>
        <v>176198.27263720019</v>
      </c>
      <c r="C53" s="16">
        <f t="shared" ref="C53:W53" si="14">SUM(C54:C56)</f>
        <v>177593.85455252117</v>
      </c>
      <c r="D53" s="16">
        <f t="shared" si="14"/>
        <v>171630.68672451688</v>
      </c>
      <c r="E53" s="16">
        <f t="shared" si="14"/>
        <v>180117.7684535161</v>
      </c>
      <c r="F53" s="16">
        <f t="shared" si="14"/>
        <v>179564.97774653122</v>
      </c>
      <c r="G53" s="16">
        <f t="shared" si="14"/>
        <v>178198.61835059835</v>
      </c>
      <c r="H53" s="16">
        <f t="shared" si="14"/>
        <v>183900.25050487393</v>
      </c>
      <c r="I53" s="16">
        <f t="shared" si="14"/>
        <v>180065.66806342136</v>
      </c>
      <c r="J53" s="16">
        <f t="shared" si="14"/>
        <v>174502.93801651223</v>
      </c>
      <c r="K53" s="16">
        <f t="shared" si="14"/>
        <v>167051.83864261364</v>
      </c>
      <c r="L53" s="16">
        <f t="shared" si="14"/>
        <v>173296.09747330737</v>
      </c>
      <c r="M53" s="16">
        <f t="shared" si="14"/>
        <v>174681.53080870034</v>
      </c>
      <c r="N53" s="16">
        <f t="shared" si="14"/>
        <v>169578.91578218431</v>
      </c>
      <c r="O53" s="16">
        <f t="shared" si="14"/>
        <v>170175.69598099327</v>
      </c>
      <c r="P53" s="16">
        <f t="shared" si="14"/>
        <v>160816.05856266772</v>
      </c>
      <c r="Q53" s="16">
        <f t="shared" si="14"/>
        <v>163558.87971966961</v>
      </c>
      <c r="R53" s="16">
        <f t="shared" si="14"/>
        <v>163248.79211726034</v>
      </c>
      <c r="S53" s="16">
        <f t="shared" si="14"/>
        <v>164800.25122423613</v>
      </c>
      <c r="T53" s="16">
        <f t="shared" si="14"/>
        <v>162936.97223156667</v>
      </c>
      <c r="U53" s="16">
        <f t="shared" si="14"/>
        <v>150391.54666623101</v>
      </c>
      <c r="V53" s="16">
        <f t="shared" si="14"/>
        <v>139453.62123651541</v>
      </c>
      <c r="W53" s="16">
        <f t="shared" si="14"/>
        <v>159883.2646393413</v>
      </c>
    </row>
    <row r="54" spans="1:23" x14ac:dyDescent="0.25">
      <c r="A54" s="20" t="s">
        <v>43</v>
      </c>
      <c r="B54" s="8">
        <v>166796.12666926224</v>
      </c>
      <c r="C54" s="8">
        <v>168965.29196042416</v>
      </c>
      <c r="D54" s="8">
        <v>164463.64914877797</v>
      </c>
      <c r="E54" s="8">
        <v>172657.02885286851</v>
      </c>
      <c r="F54" s="8">
        <v>171626.41881737101</v>
      </c>
      <c r="G54" s="8">
        <v>171229.83494632051</v>
      </c>
      <c r="H54" s="8">
        <v>176785.87137200404</v>
      </c>
      <c r="I54" s="8">
        <v>171413.55575407503</v>
      </c>
      <c r="J54" s="8">
        <v>166085.06809601522</v>
      </c>
      <c r="K54" s="8">
        <v>159882.88618027518</v>
      </c>
      <c r="L54" s="8">
        <v>165632.47422518284</v>
      </c>
      <c r="M54" s="8">
        <v>166705.04676708978</v>
      </c>
      <c r="N54" s="8">
        <v>161799.42480401302</v>
      </c>
      <c r="O54" s="8">
        <v>163068.28192402917</v>
      </c>
      <c r="P54" s="8">
        <v>153942.53422129413</v>
      </c>
      <c r="Q54" s="8">
        <v>155479.0973802651</v>
      </c>
      <c r="R54" s="8">
        <v>155504.85338398896</v>
      </c>
      <c r="S54" s="8">
        <v>157046.36582630925</v>
      </c>
      <c r="T54" s="8">
        <v>155501.36064027459</v>
      </c>
      <c r="U54" s="8">
        <v>142528.66190028901</v>
      </c>
      <c r="V54" s="8">
        <v>131671.97711581821</v>
      </c>
      <c r="W54" s="8">
        <v>151888.26471152753</v>
      </c>
    </row>
    <row r="55" spans="1:23" x14ac:dyDescent="0.25">
      <c r="A55" s="20" t="s">
        <v>44</v>
      </c>
      <c r="B55" s="8">
        <v>3546.5668752398251</v>
      </c>
      <c r="C55" s="8">
        <v>3628.5897163446307</v>
      </c>
      <c r="D55" s="8">
        <v>3596.4777667136068</v>
      </c>
      <c r="E55" s="8">
        <v>3617.9803115999998</v>
      </c>
      <c r="F55" s="8">
        <v>3815.5624887599997</v>
      </c>
      <c r="G55" s="8">
        <v>3587.5357095600002</v>
      </c>
      <c r="H55" s="8">
        <v>3599.2112216400005</v>
      </c>
      <c r="I55" s="8">
        <v>4330.7735972400005</v>
      </c>
      <c r="J55" s="8">
        <v>4316.9130579600005</v>
      </c>
      <c r="K55" s="8">
        <v>4185.2122014019869</v>
      </c>
      <c r="L55" s="8">
        <v>4808.4314838427863</v>
      </c>
      <c r="M55" s="8">
        <v>5043.3678972018561</v>
      </c>
      <c r="N55" s="8">
        <v>5085.83134387874</v>
      </c>
      <c r="O55" s="8">
        <v>4299.2562317258562</v>
      </c>
      <c r="P55" s="8">
        <v>4022.2378270716499</v>
      </c>
      <c r="Q55" s="8">
        <v>4460.4579025804551</v>
      </c>
      <c r="R55" s="8">
        <v>4516.9844477759943</v>
      </c>
      <c r="S55" s="8">
        <v>4684.9425605683973</v>
      </c>
      <c r="T55" s="8">
        <v>4376.2773205149397</v>
      </c>
      <c r="U55" s="8">
        <v>4640.2600666103044</v>
      </c>
      <c r="V55" s="8">
        <v>4605.0297389096759</v>
      </c>
      <c r="W55" s="8">
        <v>4421.1393401403066</v>
      </c>
    </row>
    <row r="56" spans="1:23" x14ac:dyDescent="0.25">
      <c r="A56" s="20" t="s">
        <v>78</v>
      </c>
      <c r="B56" s="8">
        <v>5855.5790926981172</v>
      </c>
      <c r="C56" s="8">
        <v>4999.9728757523781</v>
      </c>
      <c r="D56" s="8">
        <v>3570.559809025307</v>
      </c>
      <c r="E56" s="8">
        <v>3842.759289047593</v>
      </c>
      <c r="F56" s="8">
        <v>4122.9964404001812</v>
      </c>
      <c r="G56" s="8">
        <v>3381.2476947178448</v>
      </c>
      <c r="H56" s="8">
        <v>3515.1679112298757</v>
      </c>
      <c r="I56" s="8">
        <v>4321.3387121063115</v>
      </c>
      <c r="J56" s="8">
        <v>4100.9568625370139</v>
      </c>
      <c r="K56" s="8">
        <v>2983.7402609364672</v>
      </c>
      <c r="L56" s="8">
        <v>2855.1917642817371</v>
      </c>
      <c r="M56" s="8">
        <v>2933.1161444087047</v>
      </c>
      <c r="N56" s="8">
        <v>2693.6596342925595</v>
      </c>
      <c r="O56" s="8">
        <v>2808.1578252382333</v>
      </c>
      <c r="P56" s="8">
        <v>2851.2865143019271</v>
      </c>
      <c r="Q56" s="8">
        <v>3619.324436824063</v>
      </c>
      <c r="R56" s="8">
        <v>3226.9542854953861</v>
      </c>
      <c r="S56" s="8">
        <v>3068.9428373584715</v>
      </c>
      <c r="T56" s="8">
        <v>3059.334270777148</v>
      </c>
      <c r="U56" s="8">
        <v>3222.6246993317181</v>
      </c>
      <c r="V56" s="8">
        <v>3176.6143817875009</v>
      </c>
      <c r="W56" s="8">
        <v>3573.8605876734546</v>
      </c>
    </row>
    <row r="57" spans="1:23" x14ac:dyDescent="0.25">
      <c r="A57" s="19" t="s">
        <v>45</v>
      </c>
      <c r="B57" s="16">
        <f>SUM(B58:B68)</f>
        <v>45595.55067782291</v>
      </c>
      <c r="C57" s="16">
        <f t="shared" ref="C57:W57" si="15">SUM(C58:C68)</f>
        <v>40335.519893714867</v>
      </c>
      <c r="D57" s="16">
        <f t="shared" si="15"/>
        <v>38264.407023584012</v>
      </c>
      <c r="E57" s="16">
        <f t="shared" si="15"/>
        <v>37436.742385273537</v>
      </c>
      <c r="F57" s="16">
        <f t="shared" si="15"/>
        <v>38088.928601407497</v>
      </c>
      <c r="G57" s="16">
        <f t="shared" si="15"/>
        <v>33594.938024064912</v>
      </c>
      <c r="H57" s="16">
        <f t="shared" si="15"/>
        <v>33517.744390142601</v>
      </c>
      <c r="I57" s="16">
        <f t="shared" si="15"/>
        <v>35792.720067753478</v>
      </c>
      <c r="J57" s="16">
        <f t="shared" si="15"/>
        <v>31576.247049824444</v>
      </c>
      <c r="K57" s="16">
        <f t="shared" si="15"/>
        <v>27647.585979058636</v>
      </c>
      <c r="L57" s="16">
        <f t="shared" si="15"/>
        <v>29218.29567213737</v>
      </c>
      <c r="M57" s="16">
        <f t="shared" si="15"/>
        <v>30176.182522655483</v>
      </c>
      <c r="N57" s="16">
        <f t="shared" si="15"/>
        <v>29022.839838272794</v>
      </c>
      <c r="O57" s="16">
        <f t="shared" si="15"/>
        <v>28785.534322222804</v>
      </c>
      <c r="P57" s="16">
        <f t="shared" si="15"/>
        <v>28983.677051321596</v>
      </c>
      <c r="Q57" s="16">
        <f t="shared" si="15"/>
        <v>27580.93595357332</v>
      </c>
      <c r="R57" s="16">
        <f t="shared" si="15"/>
        <v>28426.682313227753</v>
      </c>
      <c r="S57" s="16">
        <f t="shared" si="15"/>
        <v>30963.721266626024</v>
      </c>
      <c r="T57" s="16">
        <f t="shared" si="15"/>
        <v>31451.878366813085</v>
      </c>
      <c r="U57" s="16">
        <f t="shared" si="15"/>
        <v>31063.866053401383</v>
      </c>
      <c r="V57" s="16">
        <f t="shared" si="15"/>
        <v>28778.967213631397</v>
      </c>
      <c r="W57" s="16">
        <f t="shared" si="15"/>
        <v>30047.94644356376</v>
      </c>
    </row>
    <row r="58" spans="1:23" x14ac:dyDescent="0.25">
      <c r="A58" s="20" t="s">
        <v>46</v>
      </c>
      <c r="B58" s="8">
        <v>14435.357446749225</v>
      </c>
      <c r="C58" s="8">
        <v>12027.174050435424</v>
      </c>
      <c r="D58" s="8">
        <v>11257.71707694613</v>
      </c>
      <c r="E58" s="8">
        <v>11868.281850638776</v>
      </c>
      <c r="F58" s="8">
        <v>13052.885520245249</v>
      </c>
      <c r="G58" s="8">
        <v>9429.9177912920895</v>
      </c>
      <c r="H58" s="8">
        <v>9411.4913581987694</v>
      </c>
      <c r="I58" s="8">
        <v>11104.252145504459</v>
      </c>
      <c r="J58" s="8">
        <v>7518.3794069190699</v>
      </c>
      <c r="K58" s="8">
        <v>4561.0310463661872</v>
      </c>
      <c r="L58" s="8">
        <v>5065.1989080365693</v>
      </c>
      <c r="M58" s="8">
        <v>5374.9527994716491</v>
      </c>
      <c r="N58" s="8">
        <v>5555.3135128419581</v>
      </c>
      <c r="O58" s="8">
        <v>5427.1221406823279</v>
      </c>
      <c r="P58" s="8">
        <v>5692.3469068603199</v>
      </c>
      <c r="Q58" s="8">
        <v>5283.4097852080195</v>
      </c>
      <c r="R58" s="8">
        <v>5135.8346135855854</v>
      </c>
      <c r="S58" s="8">
        <v>6023.1301588030747</v>
      </c>
      <c r="T58" s="8">
        <v>5535.3103617248489</v>
      </c>
      <c r="U58" s="8">
        <v>4624.7917540758463</v>
      </c>
      <c r="V58" s="8">
        <v>3792.7808133195795</v>
      </c>
      <c r="W58" s="8">
        <v>4198.9789260640064</v>
      </c>
    </row>
    <row r="59" spans="1:23" x14ac:dyDescent="0.25">
      <c r="A59" s="20" t="s">
        <v>47</v>
      </c>
      <c r="B59" s="8">
        <v>1122.8205406592967</v>
      </c>
      <c r="C59" s="8">
        <v>1222.6859700094792</v>
      </c>
      <c r="D59" s="8">
        <v>1122.7783355413872</v>
      </c>
      <c r="E59" s="8">
        <v>1041.3243426617844</v>
      </c>
      <c r="F59" s="8">
        <v>848.36425550465515</v>
      </c>
      <c r="G59" s="8">
        <v>595.52958497576026</v>
      </c>
      <c r="H59" s="8">
        <v>617.35702427467641</v>
      </c>
      <c r="I59" s="8">
        <v>645.21208447439994</v>
      </c>
      <c r="J59" s="8">
        <v>693.43101048000017</v>
      </c>
      <c r="K59" s="8">
        <v>565.60272359999988</v>
      </c>
      <c r="L59" s="8">
        <v>559.59555023999997</v>
      </c>
      <c r="M59" s="8">
        <v>620.90830343886489</v>
      </c>
      <c r="N59" s="8">
        <v>620.30092987565365</v>
      </c>
      <c r="O59" s="8">
        <v>616.60310929563855</v>
      </c>
      <c r="P59" s="8">
        <v>669.99539201249718</v>
      </c>
      <c r="Q59" s="8">
        <v>698.64025899987428</v>
      </c>
      <c r="R59" s="8">
        <v>682.67338521618899</v>
      </c>
      <c r="S59" s="8">
        <v>762.21373190891393</v>
      </c>
      <c r="T59" s="8">
        <v>824.32962611270568</v>
      </c>
      <c r="U59" s="8">
        <v>867.00572046800266</v>
      </c>
      <c r="V59" s="8">
        <v>809.26652606841401</v>
      </c>
      <c r="W59" s="8">
        <v>795.54991387893574</v>
      </c>
    </row>
    <row r="60" spans="1:23" x14ac:dyDescent="0.25">
      <c r="A60" s="20" t="s">
        <v>48</v>
      </c>
      <c r="B60" s="8">
        <v>8053.0201464466745</v>
      </c>
      <c r="C60" s="8">
        <v>7496.6511407113776</v>
      </c>
      <c r="D60" s="8">
        <v>7125.8259781523193</v>
      </c>
      <c r="E60" s="8">
        <v>5484.8715049535213</v>
      </c>
      <c r="F60" s="8">
        <v>5480.8468176629249</v>
      </c>
      <c r="G60" s="8">
        <v>4948.3801035777306</v>
      </c>
      <c r="H60" s="8">
        <v>5179.8195656356802</v>
      </c>
      <c r="I60" s="8">
        <v>5217.3756124808151</v>
      </c>
      <c r="J60" s="8">
        <v>6247.4665453481421</v>
      </c>
      <c r="K60" s="8">
        <v>6357.8166696089684</v>
      </c>
      <c r="L60" s="8">
        <v>6719.2872880316872</v>
      </c>
      <c r="M60" s="8">
        <v>6611.5036573560974</v>
      </c>
      <c r="N60" s="8">
        <v>6494.0390538679321</v>
      </c>
      <c r="O60" s="8">
        <v>6845.4180504902552</v>
      </c>
      <c r="P60" s="8">
        <v>6534.3306937536627</v>
      </c>
      <c r="Q60" s="8">
        <v>6004.6444493515028</v>
      </c>
      <c r="R60" s="8">
        <v>5982.350979388264</v>
      </c>
      <c r="S60" s="8">
        <v>6585.1221255814471</v>
      </c>
      <c r="T60" s="8">
        <v>6609.2502976880533</v>
      </c>
      <c r="U60" s="8">
        <v>6840.4625680484323</v>
      </c>
      <c r="V60" s="8">
        <v>6631.5983014317362</v>
      </c>
      <c r="W60" s="8">
        <v>6922.4862963059813</v>
      </c>
    </row>
    <row r="61" spans="1:23" x14ac:dyDescent="0.25">
      <c r="A61" s="20" t="s">
        <v>50</v>
      </c>
      <c r="B61" s="8">
        <v>1726.6496336192554</v>
      </c>
      <c r="C61" s="8">
        <v>1718.2318951663569</v>
      </c>
      <c r="D61" s="8">
        <v>1600.3818797761435</v>
      </c>
      <c r="E61" s="8">
        <v>1625.3926929557092</v>
      </c>
      <c r="F61" s="8">
        <v>1632.4183696153241</v>
      </c>
      <c r="G61" s="8">
        <v>1559.728385118184</v>
      </c>
      <c r="H61" s="8">
        <v>1429.8627708181582</v>
      </c>
      <c r="I61" s="8">
        <v>1306.1632907367582</v>
      </c>
      <c r="J61" s="8">
        <v>1170.6591855685258</v>
      </c>
      <c r="K61" s="8">
        <v>1237.1467684270299</v>
      </c>
      <c r="L61" s="8">
        <v>1397.6933237605019</v>
      </c>
      <c r="M61" s="8">
        <v>1479.9864432546071</v>
      </c>
      <c r="N61" s="8">
        <v>1454.5131536776858</v>
      </c>
      <c r="O61" s="8">
        <v>1585.2877401216338</v>
      </c>
      <c r="P61" s="8">
        <v>1597.2478134734695</v>
      </c>
      <c r="Q61" s="8">
        <v>1590.985482864384</v>
      </c>
      <c r="R61" s="8">
        <v>1530.3022941529309</v>
      </c>
      <c r="S61" s="8">
        <v>1491.3375964442337</v>
      </c>
      <c r="T61" s="8">
        <v>1310.7188285216284</v>
      </c>
      <c r="U61" s="8">
        <v>1482.8682898931593</v>
      </c>
      <c r="V61" s="8">
        <v>1340.9154931124453</v>
      </c>
      <c r="W61" s="8">
        <v>1442.0587073007073</v>
      </c>
    </row>
    <row r="62" spans="1:23" x14ac:dyDescent="0.25">
      <c r="A62" s="20" t="s">
        <v>51</v>
      </c>
      <c r="B62" s="8">
        <v>5691.1240970136641</v>
      </c>
      <c r="C62" s="8">
        <v>5403.4957652511512</v>
      </c>
      <c r="D62" s="8">
        <v>5689.7187003116005</v>
      </c>
      <c r="E62" s="8">
        <v>5549.7355373238788</v>
      </c>
      <c r="F62" s="8">
        <v>5287.8425843947807</v>
      </c>
      <c r="G62" s="8">
        <v>5231.5236873378008</v>
      </c>
      <c r="H62" s="8">
        <v>4708.5982065531125</v>
      </c>
      <c r="I62" s="8">
        <v>4788.495541657976</v>
      </c>
      <c r="J62" s="8">
        <v>4328.8950943413083</v>
      </c>
      <c r="K62" s="8">
        <v>4097.1668470043533</v>
      </c>
      <c r="L62" s="8">
        <v>4095.4010505350116</v>
      </c>
      <c r="M62" s="8">
        <v>4054.4089084243769</v>
      </c>
      <c r="N62" s="8">
        <v>4207.9397380913888</v>
      </c>
      <c r="O62" s="8">
        <v>4037.2015988186522</v>
      </c>
      <c r="P62" s="8">
        <v>4020.3253925716131</v>
      </c>
      <c r="Q62" s="8">
        <v>3813.5217804829517</v>
      </c>
      <c r="R62" s="8">
        <v>3990.2240449282872</v>
      </c>
      <c r="S62" s="8">
        <v>4176.8089594572002</v>
      </c>
      <c r="T62" s="8">
        <v>4553.2900351181434</v>
      </c>
      <c r="U62" s="8">
        <v>4466.0591452893213</v>
      </c>
      <c r="V62" s="8">
        <v>4200.4686834585182</v>
      </c>
      <c r="W62" s="8">
        <v>4173.4622462760635</v>
      </c>
    </row>
    <row r="63" spans="1:23" x14ac:dyDescent="0.25">
      <c r="A63" s="20" t="s">
        <v>49</v>
      </c>
      <c r="B63" s="8">
        <v>7888.1718465659378</v>
      </c>
      <c r="C63" s="8">
        <v>6824.6478214042027</v>
      </c>
      <c r="D63" s="8">
        <v>6286.600256797884</v>
      </c>
      <c r="E63" s="8">
        <v>6678.2619838840837</v>
      </c>
      <c r="F63" s="8">
        <v>7013.6312644957534</v>
      </c>
      <c r="G63" s="8">
        <v>7189.7884631985944</v>
      </c>
      <c r="H63" s="8">
        <v>7377.7508148600327</v>
      </c>
      <c r="I63" s="8">
        <v>8665.0745182203555</v>
      </c>
      <c r="J63" s="8">
        <v>7692.9927917488667</v>
      </c>
      <c r="K63" s="8">
        <v>7382.5217874286554</v>
      </c>
      <c r="L63" s="8">
        <v>7981.459983474947</v>
      </c>
      <c r="M63" s="8">
        <v>8790.2071520924073</v>
      </c>
      <c r="N63" s="8">
        <v>7837.0976632736465</v>
      </c>
      <c r="O63" s="8">
        <v>7390.3122092576104</v>
      </c>
      <c r="P63" s="8">
        <v>7763.7049682207726</v>
      </c>
      <c r="Q63" s="8">
        <v>7525.8209848986598</v>
      </c>
      <c r="R63" s="8">
        <v>8444.0677365872798</v>
      </c>
      <c r="S63" s="8">
        <v>9046.5802104411268</v>
      </c>
      <c r="T63" s="8">
        <v>9682.3798704323635</v>
      </c>
      <c r="U63" s="8">
        <v>9857.1924901997736</v>
      </c>
      <c r="V63" s="8">
        <v>9254.3706024058956</v>
      </c>
      <c r="W63" s="8">
        <v>9481.1394609870404</v>
      </c>
    </row>
    <row r="64" spans="1:23" x14ac:dyDescent="0.25">
      <c r="A64" s="20" t="s">
        <v>52</v>
      </c>
      <c r="B64" s="8">
        <v>704.99168557450514</v>
      </c>
      <c r="C64" s="8">
        <v>561.48523403264369</v>
      </c>
      <c r="D64" s="8">
        <v>446.70162681409693</v>
      </c>
      <c r="E64" s="8">
        <v>472.07140054179081</v>
      </c>
      <c r="F64" s="8">
        <v>448.47163080255359</v>
      </c>
      <c r="G64" s="8">
        <v>476.61752404372947</v>
      </c>
      <c r="H64" s="8">
        <v>469.56626519145158</v>
      </c>
      <c r="I64" s="8">
        <v>455.93584156923856</v>
      </c>
      <c r="J64" s="8">
        <v>422.08303591284289</v>
      </c>
      <c r="K64" s="8">
        <v>346.91793091465468</v>
      </c>
      <c r="L64" s="8">
        <v>365.03128350186006</v>
      </c>
      <c r="M64" s="8">
        <v>324.59243692643344</v>
      </c>
      <c r="N64" s="8">
        <v>338.09074499587581</v>
      </c>
      <c r="O64" s="8">
        <v>367.70122075737049</v>
      </c>
      <c r="P64" s="8">
        <v>331.24698097434879</v>
      </c>
      <c r="Q64" s="8">
        <v>322.85121296993623</v>
      </c>
      <c r="R64" s="8">
        <v>347.92521077467188</v>
      </c>
      <c r="S64" s="8">
        <v>334.16248101977936</v>
      </c>
      <c r="T64" s="8">
        <v>403.04770662704948</v>
      </c>
      <c r="U64" s="8">
        <v>418.31217260391128</v>
      </c>
      <c r="V64" s="8">
        <v>386.67460303600569</v>
      </c>
      <c r="W64" s="8">
        <v>327.46925519855841</v>
      </c>
    </row>
    <row r="65" spans="1:23" x14ac:dyDescent="0.25">
      <c r="A65" s="20" t="s">
        <v>53</v>
      </c>
      <c r="B65" s="8">
        <v>1585.0075017280349</v>
      </c>
      <c r="C65" s="8">
        <v>1406.3198211415458</v>
      </c>
      <c r="D65" s="8">
        <v>1247.9209256264962</v>
      </c>
      <c r="E65" s="8">
        <v>1217.7284467009965</v>
      </c>
      <c r="F65" s="8">
        <v>1111.4469797406337</v>
      </c>
      <c r="G65" s="8">
        <v>1063.3047586320272</v>
      </c>
      <c r="H65" s="8">
        <v>995.65545697650452</v>
      </c>
      <c r="I65" s="8">
        <v>937.23054169028649</v>
      </c>
      <c r="J65" s="8">
        <v>879.17332449178707</v>
      </c>
      <c r="K65" s="8">
        <v>723.59647700453093</v>
      </c>
      <c r="L65" s="8">
        <v>787.01719638215752</v>
      </c>
      <c r="M65" s="8">
        <v>756.97375382270582</v>
      </c>
      <c r="N65" s="8">
        <v>789.88900702653575</v>
      </c>
      <c r="O65" s="8">
        <v>788.92260002739363</v>
      </c>
      <c r="P65" s="8">
        <v>797.54927606885099</v>
      </c>
      <c r="Q65" s="8">
        <v>846.03929264553085</v>
      </c>
      <c r="R65" s="8">
        <v>738.7635585073599</v>
      </c>
      <c r="S65" s="8">
        <v>767.01403346857228</v>
      </c>
      <c r="T65" s="8">
        <v>768.33820337479199</v>
      </c>
      <c r="U65" s="8">
        <v>710.08058101003326</v>
      </c>
      <c r="V65" s="8">
        <v>693.91513001636883</v>
      </c>
      <c r="W65" s="8">
        <v>797.99634660802576</v>
      </c>
    </row>
    <row r="66" spans="1:23" x14ac:dyDescent="0.25">
      <c r="A66" s="20" t="s">
        <v>54</v>
      </c>
      <c r="B66" s="8">
        <v>871.44311245309007</v>
      </c>
      <c r="C66" s="8">
        <v>870.06245228362184</v>
      </c>
      <c r="D66" s="8">
        <v>768.09781481593234</v>
      </c>
      <c r="E66" s="8">
        <v>642.91686212455011</v>
      </c>
      <c r="F66" s="8">
        <v>533.70208608996006</v>
      </c>
      <c r="G66" s="8">
        <v>462.48337196425086</v>
      </c>
      <c r="H66" s="8">
        <v>384.32208505972943</v>
      </c>
      <c r="I66" s="8">
        <v>348.6849320896809</v>
      </c>
      <c r="J66" s="8">
        <v>277.35404771941387</v>
      </c>
      <c r="K66" s="8">
        <v>211.28467505301234</v>
      </c>
      <c r="L66" s="8">
        <v>204.70638799811655</v>
      </c>
      <c r="M66" s="8">
        <v>154.23950244976348</v>
      </c>
      <c r="N66" s="8">
        <v>140.7191978731569</v>
      </c>
      <c r="O66" s="8">
        <v>158.00374270584129</v>
      </c>
      <c r="P66" s="8">
        <v>173.05010173955097</v>
      </c>
      <c r="Q66" s="8">
        <v>140.64723323718715</v>
      </c>
      <c r="R66" s="8">
        <v>149.45891280843855</v>
      </c>
      <c r="S66" s="8">
        <v>151.39196172357859</v>
      </c>
      <c r="T66" s="8">
        <v>161.18664001480877</v>
      </c>
      <c r="U66" s="8">
        <v>161.60677783251197</v>
      </c>
      <c r="V66" s="8">
        <v>155.44138022684365</v>
      </c>
      <c r="W66" s="8">
        <v>178.60785344319481</v>
      </c>
    </row>
    <row r="67" spans="1:23" x14ac:dyDescent="0.25">
      <c r="A67" s="20" t="s">
        <v>55</v>
      </c>
      <c r="B67" s="8">
        <v>1163.0019027442911</v>
      </c>
      <c r="C67" s="8">
        <v>1114.0315087341401</v>
      </c>
      <c r="D67" s="8">
        <v>1104.4316326999399</v>
      </c>
      <c r="E67" s="8">
        <v>1247.1766891874502</v>
      </c>
      <c r="F67" s="8">
        <v>1197.2403322593261</v>
      </c>
      <c r="G67" s="8">
        <v>1185.878641536726</v>
      </c>
      <c r="H67" s="8">
        <v>1456.649712031643</v>
      </c>
      <c r="I67" s="8">
        <v>922.89373738135237</v>
      </c>
      <c r="J67" s="8">
        <v>925.83912621063746</v>
      </c>
      <c r="K67" s="8">
        <v>841.90050020288163</v>
      </c>
      <c r="L67" s="8">
        <v>692.51907455015578</v>
      </c>
      <c r="M67" s="8">
        <v>646.09982177858058</v>
      </c>
      <c r="N67" s="8">
        <v>390.82750663783656</v>
      </c>
      <c r="O67" s="8">
        <v>363.58730341311332</v>
      </c>
      <c r="P67" s="8">
        <v>304.66677198618953</v>
      </c>
      <c r="Q67" s="8">
        <v>282.12484647056357</v>
      </c>
      <c r="R67" s="8">
        <v>273.02974245258315</v>
      </c>
      <c r="S67" s="8">
        <v>313.46182265580461</v>
      </c>
      <c r="T67" s="8">
        <v>325.65692832859816</v>
      </c>
      <c r="U67" s="8">
        <v>302.10748745375088</v>
      </c>
      <c r="V67" s="8">
        <v>238.49611827237302</v>
      </c>
      <c r="W67" s="8">
        <v>286.93651420767549</v>
      </c>
    </row>
    <row r="68" spans="1:23" x14ac:dyDescent="0.25">
      <c r="A68" s="20" t="s">
        <v>76</v>
      </c>
      <c r="B68" s="8">
        <v>2353.9627642689479</v>
      </c>
      <c r="C68" s="8">
        <v>1690.7342345449247</v>
      </c>
      <c r="D68" s="8">
        <v>1614.2327961020792</v>
      </c>
      <c r="E68" s="8">
        <v>1608.9810743009957</v>
      </c>
      <c r="F68" s="8">
        <v>1482.0787605963396</v>
      </c>
      <c r="G68" s="8">
        <v>1451.7857123880169</v>
      </c>
      <c r="H68" s="8">
        <v>1486.6711305428448</v>
      </c>
      <c r="I68" s="8">
        <v>1401.4018219481579</v>
      </c>
      <c r="J68" s="8">
        <v>1419.9734810838472</v>
      </c>
      <c r="K68" s="8">
        <v>1322.6005534483645</v>
      </c>
      <c r="L68" s="8">
        <v>1350.3856256263625</v>
      </c>
      <c r="M68" s="8">
        <v>1362.3097436399971</v>
      </c>
      <c r="N68" s="8">
        <v>1194.1093301111264</v>
      </c>
      <c r="O68" s="8">
        <v>1205.3746066529636</v>
      </c>
      <c r="P68" s="8">
        <v>1099.2127536603184</v>
      </c>
      <c r="Q68" s="8">
        <v>1072.2506264447074</v>
      </c>
      <c r="R68" s="8">
        <v>1152.0518348261696</v>
      </c>
      <c r="S68" s="8">
        <v>1312.4981851222938</v>
      </c>
      <c r="T68" s="8">
        <v>1278.3698688700915</v>
      </c>
      <c r="U68" s="8">
        <v>1333.3790665266424</v>
      </c>
      <c r="V68" s="8">
        <v>1275.0395622832182</v>
      </c>
      <c r="W68" s="8">
        <v>1443.2609232935711</v>
      </c>
    </row>
    <row r="69" spans="1:23" x14ac:dyDescent="0.25">
      <c r="A69" s="15" t="s">
        <v>56</v>
      </c>
      <c r="B69" s="16">
        <f>SUM(B70:B74)</f>
        <v>27204.429108240001</v>
      </c>
      <c r="C69" s="16">
        <f t="shared" ref="C69:W69" si="16">SUM(C70:C74)</f>
        <v>27046.220072759999</v>
      </c>
      <c r="D69" s="16">
        <f t="shared" si="16"/>
        <v>26138.033181360006</v>
      </c>
      <c r="E69" s="16">
        <f t="shared" si="16"/>
        <v>28590.034880520005</v>
      </c>
      <c r="F69" s="16">
        <f t="shared" si="16"/>
        <v>32432.85347364</v>
      </c>
      <c r="G69" s="16">
        <f t="shared" si="16"/>
        <v>34885.56923352</v>
      </c>
      <c r="H69" s="16">
        <f t="shared" si="16"/>
        <v>38672.150416560005</v>
      </c>
      <c r="I69" s="16">
        <f t="shared" si="16"/>
        <v>42782.148585720002</v>
      </c>
      <c r="J69" s="16">
        <f t="shared" si="16"/>
        <v>44748.698760720006</v>
      </c>
      <c r="K69" s="16">
        <f t="shared" si="16"/>
        <v>45410.031964440008</v>
      </c>
      <c r="L69" s="16">
        <f t="shared" si="16"/>
        <v>47880.406023120006</v>
      </c>
      <c r="M69" s="16">
        <f t="shared" si="16"/>
        <v>48494.653858440026</v>
      </c>
      <c r="N69" s="16">
        <f t="shared" si="16"/>
        <v>46609.850835720012</v>
      </c>
      <c r="O69" s="16">
        <f t="shared" si="16"/>
        <v>43862.557312080004</v>
      </c>
      <c r="P69" s="16">
        <f t="shared" si="16"/>
        <v>44245.017855359998</v>
      </c>
      <c r="Q69" s="16">
        <f t="shared" si="16"/>
        <v>46691.309829239995</v>
      </c>
      <c r="R69" s="16">
        <f t="shared" si="16"/>
        <v>53336.223993960011</v>
      </c>
      <c r="S69" s="16">
        <f t="shared" si="16"/>
        <v>61660.573018560019</v>
      </c>
      <c r="T69" s="16">
        <f t="shared" si="16"/>
        <v>63438.813005759977</v>
      </c>
      <c r="U69" s="16">
        <f t="shared" si="16"/>
        <v>64402.781702040003</v>
      </c>
      <c r="V69" s="16">
        <f t="shared" si="16"/>
        <v>61501.76086716001</v>
      </c>
      <c r="W69" s="16">
        <f t="shared" si="16"/>
        <v>66549.96541331998</v>
      </c>
    </row>
    <row r="70" spans="1:23" x14ac:dyDescent="0.25">
      <c r="A70" s="10" t="s">
        <v>75</v>
      </c>
      <c r="B70" s="8">
        <v>9.3030840000000019</v>
      </c>
      <c r="C70" s="8">
        <v>9.3030840000000001</v>
      </c>
      <c r="D70" s="8">
        <v>12.403944000000003</v>
      </c>
      <c r="E70" s="8">
        <v>12.403944000000003</v>
      </c>
      <c r="F70" s="8">
        <v>9.3030840000000001</v>
      </c>
      <c r="G70" s="8">
        <v>9.3030840000000001</v>
      </c>
      <c r="H70" s="8">
        <v>9.3030840000000001</v>
      </c>
      <c r="I70" s="8">
        <v>12.403944000000003</v>
      </c>
      <c r="J70" s="8">
        <v>9.3030840000000001</v>
      </c>
      <c r="K70" s="8">
        <v>12.320028000000001</v>
      </c>
      <c r="L70" s="8">
        <v>12.320028000000001</v>
      </c>
      <c r="M70" s="8">
        <v>15.399971999999998</v>
      </c>
      <c r="N70" s="8">
        <v>55.592129519999993</v>
      </c>
      <c r="O70" s="8">
        <v>49.420341719999989</v>
      </c>
      <c r="P70" s="8">
        <v>80.325585720000021</v>
      </c>
      <c r="Q70" s="8">
        <v>55.603770480000023</v>
      </c>
      <c r="R70" s="8">
        <v>74.154056760000003</v>
      </c>
      <c r="S70" s="8">
        <v>82.59918012</v>
      </c>
      <c r="T70" s="8">
        <v>98.535143880000049</v>
      </c>
      <c r="U70" s="8">
        <v>101.49083784</v>
      </c>
      <c r="V70" s="8">
        <v>54.594344880000016</v>
      </c>
      <c r="W70" s="8">
        <v>90.106265160000021</v>
      </c>
    </row>
    <row r="71" spans="1:23" x14ac:dyDescent="0.25">
      <c r="A71" s="10" t="s">
        <v>58</v>
      </c>
      <c r="B71" s="8">
        <v>26506.972792800003</v>
      </c>
      <c r="C71" s="8">
        <v>26315.522148960001</v>
      </c>
      <c r="D71" s="8">
        <v>25422.667205760004</v>
      </c>
      <c r="E71" s="8">
        <v>27741.164075280001</v>
      </c>
      <c r="F71" s="8">
        <v>31471.113309840002</v>
      </c>
      <c r="G71" s="8">
        <v>33797.171705759996</v>
      </c>
      <c r="H71" s="8">
        <v>37454.149850760004</v>
      </c>
      <c r="I71" s="8">
        <v>41628.376320119998</v>
      </c>
      <c r="J71" s="8">
        <v>43567.922286000001</v>
      </c>
      <c r="K71" s="8">
        <v>44374.900995000004</v>
      </c>
      <c r="L71" s="8">
        <v>46979.108653679999</v>
      </c>
      <c r="M71" s="8">
        <v>47575.776284640022</v>
      </c>
      <c r="N71" s="8">
        <v>45591.878535120006</v>
      </c>
      <c r="O71" s="8">
        <v>42617.512260000003</v>
      </c>
      <c r="P71" s="8">
        <v>43016.754328559997</v>
      </c>
      <c r="Q71" s="8">
        <v>45558.242526239999</v>
      </c>
      <c r="R71" s="8">
        <v>52126.744864680011</v>
      </c>
      <c r="S71" s="8">
        <v>60420.23369748002</v>
      </c>
      <c r="T71" s="8">
        <v>62050.692530519977</v>
      </c>
      <c r="U71" s="8">
        <v>63155.744343359998</v>
      </c>
      <c r="V71" s="8">
        <v>60409.880478000006</v>
      </c>
      <c r="W71" s="8">
        <v>65514.266716319995</v>
      </c>
    </row>
    <row r="72" spans="1:23" x14ac:dyDescent="0.25">
      <c r="A72" s="10" t="s">
        <v>57</v>
      </c>
      <c r="B72" s="8">
        <v>525.7394110800002</v>
      </c>
      <c r="C72" s="8">
        <v>512.99441855999999</v>
      </c>
      <c r="D72" s="8">
        <v>487.50390000000004</v>
      </c>
      <c r="E72" s="8">
        <v>512.9944185600001</v>
      </c>
      <c r="F72" s="8">
        <v>512.99441855999999</v>
      </c>
      <c r="G72" s="8">
        <v>503.43534072</v>
      </c>
      <c r="H72" s="8">
        <v>462.01338144000022</v>
      </c>
      <c r="I72" s="8">
        <v>455.64101856000002</v>
      </c>
      <c r="J72" s="8">
        <v>398.28761855999994</v>
      </c>
      <c r="K72" s="8">
        <v>385.02351108000005</v>
      </c>
      <c r="L72" s="8">
        <v>356.14674108000008</v>
      </c>
      <c r="M72" s="8">
        <v>368.98083143999986</v>
      </c>
      <c r="N72" s="8">
        <v>343.31265071999997</v>
      </c>
      <c r="O72" s="8">
        <v>317.64447000000007</v>
      </c>
      <c r="P72" s="8">
        <v>285.55911072000004</v>
      </c>
      <c r="Q72" s="8">
        <v>261.27648144</v>
      </c>
      <c r="R72" s="8">
        <v>261.27648144</v>
      </c>
      <c r="S72" s="8">
        <v>267.84037799999999</v>
      </c>
      <c r="T72" s="8">
        <v>322.34531472000003</v>
      </c>
      <c r="U72" s="8">
        <v>267.93267695999998</v>
      </c>
      <c r="V72" s="8">
        <v>258.30690911999994</v>
      </c>
      <c r="W72" s="8">
        <v>279.92914092000001</v>
      </c>
    </row>
    <row r="73" spans="1:23" x14ac:dyDescent="0.25">
      <c r="A73" s="10" t="s">
        <v>59</v>
      </c>
      <c r="B73" s="8">
        <v>19.117888920000002</v>
      </c>
      <c r="C73" s="8">
        <v>19.117888919999999</v>
      </c>
      <c r="D73" s="8">
        <v>15.931440719999998</v>
      </c>
      <c r="E73" s="8">
        <v>22.304070360000001</v>
      </c>
      <c r="F73" s="8">
        <v>19.117888919999999</v>
      </c>
      <c r="G73" s="8">
        <v>15.931440719999999</v>
      </c>
      <c r="H73" s="8">
        <v>19.117888919999999</v>
      </c>
      <c r="I73" s="8">
        <v>15.931440719999999</v>
      </c>
      <c r="J73" s="8">
        <v>15.931440720000001</v>
      </c>
      <c r="K73" s="8">
        <v>9.6255010799999994</v>
      </c>
      <c r="L73" s="8">
        <v>9.6255010800000029</v>
      </c>
      <c r="M73" s="8">
        <v>9.6255010800000012</v>
      </c>
      <c r="N73" s="8">
        <v>9.6255010799999994</v>
      </c>
      <c r="O73" s="8">
        <v>9.6255010800000012</v>
      </c>
      <c r="P73" s="8">
        <v>9.6255010800000012</v>
      </c>
      <c r="Q73" s="8">
        <v>6.3726296399999987</v>
      </c>
      <c r="R73" s="8">
        <v>6.3726296399999987</v>
      </c>
      <c r="S73" s="8">
        <v>14.54855688</v>
      </c>
      <c r="T73" s="8">
        <v>6.2864661599999998</v>
      </c>
      <c r="U73" s="8">
        <v>5.8308400800000006</v>
      </c>
      <c r="V73" s="8">
        <v>3.2085892799999987</v>
      </c>
      <c r="W73" s="8">
        <v>3.4761495600000005</v>
      </c>
    </row>
    <row r="74" spans="1:23" x14ac:dyDescent="0.25">
      <c r="A74" s="10" t="s">
        <v>60</v>
      </c>
      <c r="B74" s="8">
        <v>143.29593144000003</v>
      </c>
      <c r="C74" s="8">
        <v>189.28253232000003</v>
      </c>
      <c r="D74" s="8">
        <v>199.52669088000002</v>
      </c>
      <c r="E74" s="8">
        <v>301.16837231999995</v>
      </c>
      <c r="F74" s="8">
        <v>420.32477232000008</v>
      </c>
      <c r="G74" s="8">
        <v>559.72766231999992</v>
      </c>
      <c r="H74" s="8">
        <v>727.56621144000019</v>
      </c>
      <c r="I74" s="8">
        <v>669.79586231999997</v>
      </c>
      <c r="J74" s="8">
        <v>757.25433143999999</v>
      </c>
      <c r="K74" s="8">
        <v>628.16192928000009</v>
      </c>
      <c r="L74" s="8">
        <v>523.20509928000013</v>
      </c>
      <c r="M74" s="8">
        <v>524.87126927999998</v>
      </c>
      <c r="N74" s="8">
        <v>609.44201927999995</v>
      </c>
      <c r="O74" s="8">
        <v>868.35473927999988</v>
      </c>
      <c r="P74" s="8">
        <v>852.75332928</v>
      </c>
      <c r="Q74" s="8">
        <v>809.81442144000027</v>
      </c>
      <c r="R74" s="8">
        <v>867.67596144000015</v>
      </c>
      <c r="S74" s="8">
        <v>875.35120608000011</v>
      </c>
      <c r="T74" s="8">
        <v>960.95355048000022</v>
      </c>
      <c r="U74" s="8">
        <v>871.78300380000007</v>
      </c>
      <c r="V74" s="8">
        <v>775.77054587999999</v>
      </c>
      <c r="W74" s="8">
        <v>662.18714135999994</v>
      </c>
    </row>
    <row r="75" spans="1:23" x14ac:dyDescent="0.25">
      <c r="A75" s="15" t="s">
        <v>61</v>
      </c>
      <c r="B75" s="16">
        <f>SUM(B76:B78)</f>
        <v>45219.204991632338</v>
      </c>
      <c r="C75" s="16">
        <f t="shared" ref="C75:W75" si="17">SUM(C76:C78)</f>
        <v>48000.086700820641</v>
      </c>
      <c r="D75" s="16">
        <f t="shared" si="17"/>
        <v>50958.996682314166</v>
      </c>
      <c r="E75" s="16">
        <f t="shared" si="17"/>
        <v>51593.559404664586</v>
      </c>
      <c r="F75" s="16">
        <f t="shared" si="17"/>
        <v>52406.488032602203</v>
      </c>
      <c r="G75" s="16">
        <f t="shared" si="17"/>
        <v>55253.070501534341</v>
      </c>
      <c r="H75" s="16">
        <f t="shared" si="17"/>
        <v>57803.21475159112</v>
      </c>
      <c r="I75" s="16">
        <f t="shared" si="17"/>
        <v>53089.236136267704</v>
      </c>
      <c r="J75" s="16">
        <f t="shared" si="17"/>
        <v>55593.433456473678</v>
      </c>
      <c r="K75" s="16">
        <f t="shared" si="17"/>
        <v>56512.55125848046</v>
      </c>
      <c r="L75" s="16">
        <f t="shared" si="17"/>
        <v>62733.055660285543</v>
      </c>
      <c r="M75" s="16">
        <f t="shared" si="17"/>
        <v>56272.303567729934</v>
      </c>
      <c r="N75" s="16">
        <f t="shared" si="17"/>
        <v>57913.620720466468</v>
      </c>
      <c r="O75" s="16">
        <f t="shared" si="17"/>
        <v>55859.382212452518</v>
      </c>
      <c r="P75" s="16">
        <f t="shared" si="17"/>
        <v>51516.206915918781</v>
      </c>
      <c r="Q75" s="16">
        <f t="shared" si="17"/>
        <v>50732.133392726435</v>
      </c>
      <c r="R75" s="16">
        <f t="shared" si="17"/>
        <v>54181.00718104354</v>
      </c>
      <c r="S75" s="16">
        <f t="shared" si="17"/>
        <v>54379.759612540169</v>
      </c>
      <c r="T75" s="16">
        <f t="shared" si="17"/>
        <v>52348.005439932364</v>
      </c>
      <c r="U75" s="16">
        <f t="shared" si="17"/>
        <v>46879.941316490513</v>
      </c>
      <c r="V75" s="16">
        <f t="shared" si="17"/>
        <v>47847.856014134253</v>
      </c>
      <c r="W75" s="16">
        <f t="shared" si="17"/>
        <v>49412.914240478931</v>
      </c>
    </row>
    <row r="76" spans="1:23" x14ac:dyDescent="0.25">
      <c r="A76" s="10" t="s">
        <v>62</v>
      </c>
      <c r="B76" s="8">
        <v>5564.9049011410661</v>
      </c>
      <c r="C76" s="8">
        <v>6053.5794638810939</v>
      </c>
      <c r="D76" s="8">
        <v>8033.7274994673744</v>
      </c>
      <c r="E76" s="8">
        <v>8432.6680077526053</v>
      </c>
      <c r="F76" s="8">
        <v>8196.7497572265438</v>
      </c>
      <c r="G76" s="8">
        <v>7810.9536642045368</v>
      </c>
      <c r="H76" s="8">
        <v>8711.4783252655743</v>
      </c>
      <c r="I76" s="8">
        <v>8362.6883262225765</v>
      </c>
      <c r="J76" s="8">
        <v>8934.4987620150459</v>
      </c>
      <c r="K76" s="8">
        <v>9324.8304902917953</v>
      </c>
      <c r="L76" s="8">
        <v>10591.386856389016</v>
      </c>
      <c r="M76" s="8">
        <v>9725.4673728693415</v>
      </c>
      <c r="N76" s="8">
        <v>9410.0359062527968</v>
      </c>
      <c r="O76" s="8">
        <v>8678.8647165622842</v>
      </c>
      <c r="P76" s="8">
        <v>7762.6033160983188</v>
      </c>
      <c r="Q76" s="8">
        <v>7905.1902130663711</v>
      </c>
      <c r="R76" s="8">
        <v>8574.0191112363282</v>
      </c>
      <c r="S76" s="8">
        <v>7432.5976440091117</v>
      </c>
      <c r="T76" s="8">
        <v>6972.9088688224574</v>
      </c>
      <c r="U76" s="8">
        <v>6381.9702451852827</v>
      </c>
      <c r="V76" s="8">
        <v>5983.5275463986663</v>
      </c>
      <c r="W76" s="8">
        <v>7692.3334678102729</v>
      </c>
    </row>
    <row r="77" spans="1:23" x14ac:dyDescent="0.25">
      <c r="A77" s="10" t="s">
        <v>63</v>
      </c>
      <c r="B77" s="8">
        <v>26899.338694257294</v>
      </c>
      <c r="C77" s="8">
        <v>29419.854790404665</v>
      </c>
      <c r="D77" s="8">
        <v>31218.444420984652</v>
      </c>
      <c r="E77" s="8">
        <v>31267.9889749879</v>
      </c>
      <c r="F77" s="8">
        <v>32026.834583056301</v>
      </c>
      <c r="G77" s="8">
        <v>34721.177421731591</v>
      </c>
      <c r="H77" s="8">
        <v>38233.886217251536</v>
      </c>
      <c r="I77" s="8">
        <v>34893.254810562234</v>
      </c>
      <c r="J77" s="8">
        <v>36363.672394136236</v>
      </c>
      <c r="K77" s="8">
        <v>37104.821983733411</v>
      </c>
      <c r="L77" s="8">
        <v>41631.308466035152</v>
      </c>
      <c r="M77" s="8">
        <v>36528.751314264387</v>
      </c>
      <c r="N77" s="8">
        <v>38279.412049550665</v>
      </c>
      <c r="O77" s="8">
        <v>37231.901306213666</v>
      </c>
      <c r="P77" s="8">
        <v>34210.064985193261</v>
      </c>
      <c r="Q77" s="8">
        <v>33728.649585147439</v>
      </c>
      <c r="R77" s="8">
        <v>35942.658066811447</v>
      </c>
      <c r="S77" s="8">
        <v>36237.742389191772</v>
      </c>
      <c r="T77" s="8">
        <v>34583.228627932564</v>
      </c>
      <c r="U77" s="8">
        <v>30105.020625244775</v>
      </c>
      <c r="V77" s="8">
        <v>31331.054531133384</v>
      </c>
      <c r="W77" s="8">
        <v>31699.265087136635</v>
      </c>
    </row>
    <row r="78" spans="1:23" x14ac:dyDescent="0.25">
      <c r="A78" s="10" t="s">
        <v>64</v>
      </c>
      <c r="B78" s="8">
        <v>12754.961396233977</v>
      </c>
      <c r="C78" s="8">
        <v>12526.652446534881</v>
      </c>
      <c r="D78" s="8">
        <v>11706.824761862139</v>
      </c>
      <c r="E78" s="8">
        <v>11892.902421924078</v>
      </c>
      <c r="F78" s="8">
        <v>12182.903692319358</v>
      </c>
      <c r="G78" s="8">
        <v>12720.939415598215</v>
      </c>
      <c r="H78" s="8">
        <v>10857.850209074008</v>
      </c>
      <c r="I78" s="8">
        <v>9833.2929994828919</v>
      </c>
      <c r="J78" s="8">
        <v>10295.262300322402</v>
      </c>
      <c r="K78" s="8">
        <v>10082.898784455256</v>
      </c>
      <c r="L78" s="8">
        <v>10510.360337861375</v>
      </c>
      <c r="M78" s="8">
        <v>10018.084880596198</v>
      </c>
      <c r="N78" s="8">
        <v>10224.172764663002</v>
      </c>
      <c r="O78" s="8">
        <v>9948.6161896765734</v>
      </c>
      <c r="P78" s="8">
        <v>9543.5386146272031</v>
      </c>
      <c r="Q78" s="8">
        <v>9098.2935945126246</v>
      </c>
      <c r="R78" s="8">
        <v>9664.33000299577</v>
      </c>
      <c r="S78" s="8">
        <v>10709.419579339285</v>
      </c>
      <c r="T78" s="8">
        <v>10791.867943177343</v>
      </c>
      <c r="U78" s="8">
        <v>10392.950446060448</v>
      </c>
      <c r="V78" s="8">
        <v>10533.273936602202</v>
      </c>
      <c r="W78" s="8">
        <v>10021.31568553203</v>
      </c>
    </row>
    <row r="79" spans="1:23" x14ac:dyDescent="0.25">
      <c r="A79" s="15" t="s">
        <v>37</v>
      </c>
      <c r="B79" s="16">
        <f>SUM(B80:B81)</f>
        <v>0</v>
      </c>
      <c r="C79" s="16">
        <f t="shared" ref="C79:W79" si="18">SUM(C80:C81)</f>
        <v>0</v>
      </c>
      <c r="D79" s="16">
        <f t="shared" si="18"/>
        <v>0</v>
      </c>
      <c r="E79" s="16">
        <f t="shared" si="18"/>
        <v>0</v>
      </c>
      <c r="F79" s="16">
        <f t="shared" si="18"/>
        <v>0</v>
      </c>
      <c r="G79" s="16">
        <f t="shared" si="18"/>
        <v>0</v>
      </c>
      <c r="H79" s="16">
        <f t="shared" si="18"/>
        <v>0</v>
      </c>
      <c r="I79" s="16">
        <f t="shared" si="18"/>
        <v>0</v>
      </c>
      <c r="J79" s="16">
        <f t="shared" si="18"/>
        <v>0</v>
      </c>
      <c r="K79" s="16">
        <f t="shared" si="18"/>
        <v>0</v>
      </c>
      <c r="L79" s="16">
        <f t="shared" si="18"/>
        <v>0</v>
      </c>
      <c r="M79" s="16">
        <f t="shared" si="18"/>
        <v>0</v>
      </c>
      <c r="N79" s="16">
        <f t="shared" si="18"/>
        <v>0</v>
      </c>
      <c r="O79" s="16">
        <f t="shared" si="18"/>
        <v>0</v>
      </c>
      <c r="P79" s="16">
        <f t="shared" si="18"/>
        <v>0</v>
      </c>
      <c r="Q79" s="16">
        <f t="shared" si="18"/>
        <v>0</v>
      </c>
      <c r="R79" s="16">
        <f t="shared" si="18"/>
        <v>0</v>
      </c>
      <c r="S79" s="16">
        <f t="shared" si="18"/>
        <v>0</v>
      </c>
      <c r="T79" s="16">
        <f t="shared" si="18"/>
        <v>0</v>
      </c>
      <c r="U79" s="16">
        <f t="shared" si="18"/>
        <v>0</v>
      </c>
      <c r="V79" s="16">
        <f t="shared" si="18"/>
        <v>0</v>
      </c>
      <c r="W79" s="16">
        <f t="shared" si="18"/>
        <v>0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3382.78719</v>
      </c>
      <c r="C82" s="16">
        <f t="shared" si="21"/>
        <v>2871.1166499999999</v>
      </c>
      <c r="D82" s="16">
        <f t="shared" si="21"/>
        <v>3012.3157299999998</v>
      </c>
      <c r="E82" s="16">
        <f t="shared" si="21"/>
        <v>3564.5402199999999</v>
      </c>
      <c r="F82" s="16">
        <f t="shared" si="21"/>
        <v>2713.69958</v>
      </c>
      <c r="G82" s="16">
        <f t="shared" si="21"/>
        <v>3387.0978399999999</v>
      </c>
      <c r="H82" s="16">
        <f t="shared" si="21"/>
        <v>3975.6116900000002</v>
      </c>
      <c r="I82" s="16">
        <f t="shared" si="21"/>
        <v>3610.9413100000002</v>
      </c>
      <c r="J82" s="16">
        <f t="shared" si="21"/>
        <v>3575.5000199999999</v>
      </c>
      <c r="K82" s="16">
        <f t="shared" si="21"/>
        <v>2872.2660799999999</v>
      </c>
      <c r="L82" s="16">
        <f t="shared" si="21"/>
        <v>3488.7966999999999</v>
      </c>
      <c r="M82" s="16">
        <f t="shared" si="21"/>
        <v>4021.5266099999999</v>
      </c>
      <c r="N82" s="16">
        <f t="shared" si="21"/>
        <v>4211.8881099999999</v>
      </c>
      <c r="O82" s="16">
        <f t="shared" si="21"/>
        <v>4801.6549699999996</v>
      </c>
      <c r="P82" s="16">
        <f t="shared" si="21"/>
        <v>4702.0189099999998</v>
      </c>
      <c r="Q82" s="16">
        <f t="shared" si="21"/>
        <v>4746.8582900000001</v>
      </c>
      <c r="R82" s="16">
        <f t="shared" si="21"/>
        <v>4553.5091599999996</v>
      </c>
      <c r="S82" s="16">
        <f t="shared" si="21"/>
        <v>4663.0264500000003</v>
      </c>
      <c r="T82" s="16">
        <f t="shared" si="21"/>
        <v>4835.44038</v>
      </c>
      <c r="U82" s="16">
        <f t="shared" si="21"/>
        <v>4343.7077200000003</v>
      </c>
      <c r="V82" s="16">
        <f t="shared" si="21"/>
        <v>4225.0525699999998</v>
      </c>
      <c r="W82" s="16">
        <f t="shared" si="21"/>
        <v>4283.1072199999999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17219.8800598042</v>
      </c>
      <c r="C84" s="16">
        <f t="shared" ref="C84:W84" si="23">SUM(C85:C88)</f>
        <v>15204.838474796665</v>
      </c>
      <c r="D84" s="16">
        <f t="shared" si="23"/>
        <v>13937.287981773916</v>
      </c>
      <c r="E84" s="16">
        <f t="shared" si="23"/>
        <v>15614.505812805926</v>
      </c>
      <c r="F84" s="16">
        <f t="shared" si="23"/>
        <v>16640.711498480374</v>
      </c>
      <c r="G84" s="16">
        <f t="shared" si="23"/>
        <v>15665.474788599608</v>
      </c>
      <c r="H84" s="16">
        <f t="shared" si="23"/>
        <v>17247.688313912495</v>
      </c>
      <c r="I84" s="16">
        <f t="shared" si="23"/>
        <v>19051.277432252311</v>
      </c>
      <c r="J84" s="16">
        <f t="shared" si="23"/>
        <v>17956.897440019839</v>
      </c>
      <c r="K84" s="16">
        <f t="shared" si="23"/>
        <v>14913.051049472995</v>
      </c>
      <c r="L84" s="16">
        <f t="shared" si="23"/>
        <v>16056.872060736205</v>
      </c>
      <c r="M84" s="16">
        <f t="shared" si="23"/>
        <v>18379.991943367873</v>
      </c>
      <c r="N84" s="16">
        <f t="shared" si="23"/>
        <v>17048.543305968185</v>
      </c>
      <c r="O84" s="16">
        <f t="shared" si="23"/>
        <v>16648.809760961372</v>
      </c>
      <c r="P84" s="16">
        <f t="shared" si="23"/>
        <v>17697.687928293151</v>
      </c>
      <c r="Q84" s="16">
        <f t="shared" si="23"/>
        <v>17907.2744244102</v>
      </c>
      <c r="R84" s="16">
        <f t="shared" si="23"/>
        <v>17988.196687753571</v>
      </c>
      <c r="S84" s="16">
        <f t="shared" si="23"/>
        <v>18554.136177834807</v>
      </c>
      <c r="T84" s="16">
        <f t="shared" si="23"/>
        <v>19186.396973240517</v>
      </c>
      <c r="U84" s="16">
        <f t="shared" si="23"/>
        <v>19036.060873644463</v>
      </c>
      <c r="V84" s="16">
        <f t="shared" si="23"/>
        <v>18746.130258626938</v>
      </c>
      <c r="W84" s="16">
        <f t="shared" si="23"/>
        <v>18882.094263196479</v>
      </c>
    </row>
    <row r="85" spans="1:23" x14ac:dyDescent="0.25">
      <c r="A85" s="9" t="s">
        <v>69</v>
      </c>
      <c r="B85" s="8">
        <v>9444.7102707286886</v>
      </c>
      <c r="C85" s="8">
        <v>8108.6627685497742</v>
      </c>
      <c r="D85" s="8">
        <v>7831.5858138335279</v>
      </c>
      <c r="E85" s="8">
        <v>7938.7277716728977</v>
      </c>
      <c r="F85" s="8">
        <v>8669.8856279190277</v>
      </c>
      <c r="G85" s="8">
        <v>8355.7918392031206</v>
      </c>
      <c r="H85" s="8">
        <v>9533.4002570274915</v>
      </c>
      <c r="I85" s="8">
        <v>10803.738866122738</v>
      </c>
      <c r="J85" s="8">
        <v>10380.137939349061</v>
      </c>
      <c r="K85" s="8">
        <v>9100.2846432491624</v>
      </c>
      <c r="L85" s="8">
        <v>9849.5389204612911</v>
      </c>
      <c r="M85" s="8">
        <v>11390.625808295063</v>
      </c>
      <c r="N85" s="8">
        <v>10020.060443537735</v>
      </c>
      <c r="O85" s="8">
        <v>9416.4913788949016</v>
      </c>
      <c r="P85" s="8">
        <v>10100.913884275094</v>
      </c>
      <c r="Q85" s="8">
        <v>10088.588499808493</v>
      </c>
      <c r="R85" s="8">
        <v>10394.321312914861</v>
      </c>
      <c r="S85" s="8">
        <v>10953.142351522099</v>
      </c>
      <c r="T85" s="8">
        <v>11650.625383810526</v>
      </c>
      <c r="U85" s="8">
        <v>11848.837188518573</v>
      </c>
      <c r="V85" s="8">
        <v>11738.982690902654</v>
      </c>
      <c r="W85" s="8">
        <v>11914.846775701089</v>
      </c>
    </row>
    <row r="86" spans="1:23" x14ac:dyDescent="0.25">
      <c r="A86" s="9" t="s">
        <v>70</v>
      </c>
      <c r="B86" s="8">
        <v>4410.7737756194147</v>
      </c>
      <c r="C86" s="8">
        <v>4243.907850333334</v>
      </c>
      <c r="D86" s="8">
        <v>3438.0681943333338</v>
      </c>
      <c r="E86" s="8">
        <v>4636.0386605000003</v>
      </c>
      <c r="F86" s="8">
        <v>4788.5941790000006</v>
      </c>
      <c r="G86" s="8">
        <v>4886.779180866668</v>
      </c>
      <c r="H86" s="8">
        <v>5210.7690327000009</v>
      </c>
      <c r="I86" s="8">
        <v>5245.6992395333336</v>
      </c>
      <c r="J86" s="8">
        <v>5051.9318817000012</v>
      </c>
      <c r="K86" s="8">
        <v>4124.5509249333336</v>
      </c>
      <c r="L86" s="8">
        <v>4335.4171402000002</v>
      </c>
      <c r="M86" s="8">
        <v>4658.5706834000011</v>
      </c>
      <c r="N86" s="8">
        <v>4694.3611560666659</v>
      </c>
      <c r="O86" s="8">
        <v>4757.1623114666672</v>
      </c>
      <c r="P86" s="8">
        <v>4838.0958252523315</v>
      </c>
      <c r="Q86" s="8">
        <v>5141.1334949037964</v>
      </c>
      <c r="R86" s="8">
        <v>4902.8106411395102</v>
      </c>
      <c r="S86" s="8">
        <v>5174.5793923174406</v>
      </c>
      <c r="T86" s="8">
        <v>4620.0209219443204</v>
      </c>
      <c r="U86" s="8">
        <v>4496.1709862138932</v>
      </c>
      <c r="V86" s="8">
        <v>4866.959753109717</v>
      </c>
      <c r="W86" s="8">
        <v>4553.4742668629142</v>
      </c>
    </row>
    <row r="87" spans="1:23" x14ac:dyDescent="0.25">
      <c r="A87" s="9" t="s">
        <v>71</v>
      </c>
      <c r="B87" s="8">
        <v>3102.0240134560981</v>
      </c>
      <c r="C87" s="8">
        <v>2582.820655913556</v>
      </c>
      <c r="D87" s="8">
        <v>2438.8691736070546</v>
      </c>
      <c r="E87" s="8">
        <v>2818.0497806330286</v>
      </c>
      <c r="F87" s="8">
        <v>2973.5132915613426</v>
      </c>
      <c r="G87" s="8">
        <v>2236.0005685298188</v>
      </c>
      <c r="H87" s="8">
        <v>2318.9268336429031</v>
      </c>
      <c r="I87" s="8">
        <v>2779.1360320110466</v>
      </c>
      <c r="J87" s="8">
        <v>2293.6961661075084</v>
      </c>
      <c r="K87" s="8">
        <v>1461.4783015007245</v>
      </c>
      <c r="L87" s="8">
        <v>1639.1583784171376</v>
      </c>
      <c r="M87" s="8">
        <v>2093.0405632075212</v>
      </c>
      <c r="N87" s="8">
        <v>2103.7781947327317</v>
      </c>
      <c r="O87" s="8">
        <v>2238.0001697195448</v>
      </c>
      <c r="P87" s="8">
        <v>2520.9414104089205</v>
      </c>
      <c r="Q87" s="8">
        <v>2419.9604988775436</v>
      </c>
      <c r="R87" s="8">
        <v>2415.4068341146685</v>
      </c>
      <c r="S87" s="8">
        <v>2130.0540166003739</v>
      </c>
      <c r="T87" s="8">
        <v>2608.0474922321428</v>
      </c>
      <c r="U87" s="8">
        <v>2376.8568711321518</v>
      </c>
      <c r="V87" s="8">
        <v>1824.3686334311656</v>
      </c>
      <c r="W87" s="8">
        <v>2072.7500130637086</v>
      </c>
    </row>
    <row r="88" spans="1:23" x14ac:dyDescent="0.25">
      <c r="A88" s="9" t="s">
        <v>67</v>
      </c>
      <c r="B88" s="8">
        <v>262.37200000000001</v>
      </c>
      <c r="C88" s="8">
        <v>269.44720000000001</v>
      </c>
      <c r="D88" s="8">
        <v>228.76480000000001</v>
      </c>
      <c r="E88" s="8">
        <v>221.68960000000001</v>
      </c>
      <c r="F88" s="8">
        <v>208.7184</v>
      </c>
      <c r="G88" s="8">
        <v>186.9032</v>
      </c>
      <c r="H88" s="8">
        <v>184.59219054210249</v>
      </c>
      <c r="I88" s="8">
        <v>222.70329458519211</v>
      </c>
      <c r="J88" s="8">
        <v>231.131452863269</v>
      </c>
      <c r="K88" s="8">
        <v>226.73717978977359</v>
      </c>
      <c r="L88" s="8">
        <v>232.75762165777559</v>
      </c>
      <c r="M88" s="8">
        <v>237.75488846528961</v>
      </c>
      <c r="N88" s="8">
        <v>230.34351163105231</v>
      </c>
      <c r="O88" s="8">
        <v>237.15590088025661</v>
      </c>
      <c r="P88" s="8">
        <v>237.7368083568075</v>
      </c>
      <c r="Q88" s="8">
        <v>257.59193082036501</v>
      </c>
      <c r="R88" s="8">
        <v>275.65789958453018</v>
      </c>
      <c r="S88" s="8">
        <v>296.36041739489008</v>
      </c>
      <c r="T88" s="8">
        <v>307.70317525352402</v>
      </c>
      <c r="U88" s="8">
        <v>314.19582777984363</v>
      </c>
      <c r="V88" s="8">
        <v>315.81918118340468</v>
      </c>
      <c r="W88" s="8">
        <v>341.02320756876833</v>
      </c>
    </row>
    <row r="89" spans="1:23" x14ac:dyDescent="0.25">
      <c r="A89" s="18" t="s">
        <v>42</v>
      </c>
      <c r="B89" s="16">
        <f t="shared" ref="B89:W89" si="24">B42</f>
        <v>1849.04899</v>
      </c>
      <c r="C89" s="16">
        <f t="shared" si="24"/>
        <v>1665.9415799999999</v>
      </c>
      <c r="D89" s="16">
        <f t="shared" si="24"/>
        <v>1598.66041</v>
      </c>
      <c r="E89" s="16">
        <f t="shared" si="24"/>
        <v>1573.78457</v>
      </c>
      <c r="F89" s="16">
        <f t="shared" si="24"/>
        <v>1608.74721</v>
      </c>
      <c r="G89" s="16">
        <f t="shared" si="24"/>
        <v>1591.3489300000001</v>
      </c>
      <c r="H89" s="16">
        <f t="shared" si="24"/>
        <v>1252.13552</v>
      </c>
      <c r="I89" s="16">
        <f t="shared" si="24"/>
        <v>1135.2135699999999</v>
      </c>
      <c r="J89" s="16">
        <f t="shared" si="24"/>
        <v>1156.73982</v>
      </c>
      <c r="K89" s="16">
        <f t="shared" si="24"/>
        <v>1089.1008099999999</v>
      </c>
      <c r="L89" s="16">
        <f t="shared" si="24"/>
        <v>1121.18667</v>
      </c>
      <c r="M89" s="16">
        <f t="shared" si="24"/>
        <v>1189.47154</v>
      </c>
      <c r="N89" s="16">
        <f t="shared" si="24"/>
        <v>1141.02397</v>
      </c>
      <c r="O89" s="16">
        <f t="shared" si="24"/>
        <v>1283.2615800000001</v>
      </c>
      <c r="P89" s="16">
        <f t="shared" si="24"/>
        <v>1269.3153199999999</v>
      </c>
      <c r="Q89" s="16">
        <f t="shared" si="24"/>
        <v>1108.97525</v>
      </c>
      <c r="R89" s="16">
        <f t="shared" si="24"/>
        <v>1412.9162100000001</v>
      </c>
      <c r="S89" s="16">
        <f t="shared" si="24"/>
        <v>1305.1555000000001</v>
      </c>
      <c r="T89" s="16">
        <f t="shared" si="24"/>
        <v>1344.62501</v>
      </c>
      <c r="U89" s="16">
        <f t="shared" si="24"/>
        <v>1122.66833</v>
      </c>
      <c r="V89" s="16">
        <f t="shared" si="24"/>
        <v>1458.7529099999999</v>
      </c>
      <c r="W89" s="16">
        <f t="shared" si="24"/>
        <v>1412.1214600000001</v>
      </c>
    </row>
    <row r="90" spans="1:23" x14ac:dyDescent="0.25">
      <c r="A90" s="18" t="s">
        <v>65</v>
      </c>
      <c r="B90" s="16">
        <f t="shared" ref="B90:W90" si="25">B43</f>
        <v>335.14404999999999</v>
      </c>
      <c r="C90" s="16">
        <f t="shared" si="25"/>
        <v>323.23770000000002</v>
      </c>
      <c r="D90" s="16">
        <f t="shared" si="25"/>
        <v>336.11020000000002</v>
      </c>
      <c r="E90" s="16">
        <f t="shared" si="25"/>
        <v>265.24455</v>
      </c>
      <c r="F90" s="16">
        <f t="shared" si="25"/>
        <v>197.25471999999999</v>
      </c>
      <c r="G90" s="16">
        <f t="shared" si="25"/>
        <v>215.75879</v>
      </c>
      <c r="H90" s="16">
        <f t="shared" si="25"/>
        <v>215.08574999999999</v>
      </c>
      <c r="I90" s="16">
        <f t="shared" si="25"/>
        <v>213.20820000000001</v>
      </c>
      <c r="J90" s="16">
        <f t="shared" si="25"/>
        <v>166.71831</v>
      </c>
      <c r="K90" s="16">
        <f t="shared" si="25"/>
        <v>155.01920000000001</v>
      </c>
      <c r="L90" s="16">
        <f t="shared" si="25"/>
        <v>194.28543999999999</v>
      </c>
      <c r="M90" s="16">
        <f t="shared" si="25"/>
        <v>190.50914</v>
      </c>
      <c r="N90" s="16">
        <f t="shared" si="25"/>
        <v>199.30967000000001</v>
      </c>
      <c r="O90" s="16">
        <f t="shared" si="25"/>
        <v>204.50094999999999</v>
      </c>
      <c r="P90" s="16">
        <f t="shared" si="25"/>
        <v>210.21002999999999</v>
      </c>
      <c r="Q90" s="16">
        <f t="shared" si="25"/>
        <v>203.49861000000001</v>
      </c>
      <c r="R90" s="16">
        <f t="shared" si="25"/>
        <v>282.83526999999998</v>
      </c>
      <c r="S90" s="16">
        <f t="shared" si="25"/>
        <v>283.09235000000001</v>
      </c>
      <c r="T90" s="16">
        <f t="shared" si="25"/>
        <v>306.26823999999999</v>
      </c>
      <c r="U90" s="16">
        <f t="shared" si="25"/>
        <v>259.96695</v>
      </c>
      <c r="V90" s="16">
        <f t="shared" si="25"/>
        <v>254.10003</v>
      </c>
      <c r="W90" s="16">
        <f t="shared" si="25"/>
        <v>274.56096000000002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1762.2842975999997</v>
      </c>
      <c r="C92" s="16">
        <f t="shared" ref="C92:W92" si="27">SUM(C93:C94)</f>
        <v>1670.1215054400002</v>
      </c>
      <c r="D92" s="16">
        <f t="shared" si="27"/>
        <v>1683.6564322800002</v>
      </c>
      <c r="E92" s="16">
        <f t="shared" si="27"/>
        <v>1797.3251676</v>
      </c>
      <c r="F92" s="16">
        <f t="shared" si="27"/>
        <v>1680.9933020400003</v>
      </c>
      <c r="G92" s="16">
        <f t="shared" si="27"/>
        <v>2018.6420975999999</v>
      </c>
      <c r="H92" s="16">
        <f t="shared" si="27"/>
        <v>2262.2556027600003</v>
      </c>
      <c r="I92" s="16">
        <f t="shared" si="27"/>
        <v>2166.99596784</v>
      </c>
      <c r="J92" s="16">
        <f t="shared" si="27"/>
        <v>2530.3505112000003</v>
      </c>
      <c r="K92" s="16">
        <f t="shared" si="27"/>
        <v>2246.68497708</v>
      </c>
      <c r="L92" s="16">
        <f t="shared" si="27"/>
        <v>2220.6842438399999</v>
      </c>
      <c r="M92" s="16">
        <f t="shared" si="27"/>
        <v>2042.6221573200005</v>
      </c>
      <c r="N92" s="16">
        <f t="shared" si="27"/>
        <v>2079.4937508000003</v>
      </c>
      <c r="O92" s="16">
        <f t="shared" si="27"/>
        <v>2028.0387034799999</v>
      </c>
      <c r="P92" s="16">
        <f t="shared" si="27"/>
        <v>2225.8249588800004</v>
      </c>
      <c r="Q92" s="16">
        <f t="shared" si="27"/>
        <v>2558.2935668400005</v>
      </c>
      <c r="R92" s="16">
        <f t="shared" si="27"/>
        <v>2631.1012570799999</v>
      </c>
      <c r="S92" s="16">
        <f t="shared" si="27"/>
        <v>3396.4629721200008</v>
      </c>
      <c r="T92" s="16">
        <f t="shared" si="27"/>
        <v>3877.6508578799994</v>
      </c>
      <c r="U92" s="16">
        <f t="shared" si="27"/>
        <v>4106.2065721199997</v>
      </c>
      <c r="V92" s="16">
        <f t="shared" si="27"/>
        <v>2323.6272233999998</v>
      </c>
      <c r="W92" s="16">
        <f t="shared" si="27"/>
        <v>2789.1317847599998</v>
      </c>
    </row>
    <row r="93" spans="1:23" x14ac:dyDescent="0.25">
      <c r="A93" s="9" t="s">
        <v>73</v>
      </c>
      <c r="B93" s="8">
        <v>846.60092999999983</v>
      </c>
      <c r="C93" s="8">
        <v>833.91777000000013</v>
      </c>
      <c r="D93" s="8">
        <v>818.06382000000008</v>
      </c>
      <c r="E93" s="8">
        <v>884.65041000000008</v>
      </c>
      <c r="F93" s="8">
        <v>868.79646000000002</v>
      </c>
      <c r="G93" s="8">
        <v>986.1156900000002</v>
      </c>
      <c r="H93" s="8">
        <v>1315.8778500000005</v>
      </c>
      <c r="I93" s="8">
        <v>1369.7812799999997</v>
      </c>
      <c r="J93" s="8">
        <v>1645.6400100000003</v>
      </c>
      <c r="K93" s="8">
        <v>1453.09902876</v>
      </c>
      <c r="L93" s="8">
        <v>1530.3915000000002</v>
      </c>
      <c r="M93" s="8">
        <v>1499.4746150400006</v>
      </c>
      <c r="N93" s="8">
        <v>1620.0508287600003</v>
      </c>
      <c r="O93" s="8">
        <v>1582.9505150399998</v>
      </c>
      <c r="P93" s="8">
        <v>1759.1773287600004</v>
      </c>
      <c r="Q93" s="8">
        <v>1953.9544287600004</v>
      </c>
      <c r="R93" s="8">
        <v>2055.98061504</v>
      </c>
      <c r="S93" s="8">
        <v>2560.7769465600004</v>
      </c>
      <c r="T93" s="8">
        <v>3029.5377734399995</v>
      </c>
      <c r="U93" s="8">
        <v>3239.4270527999993</v>
      </c>
      <c r="V93" s="8">
        <v>1376.1865886399996</v>
      </c>
      <c r="W93" s="8">
        <v>1697.2439720399998</v>
      </c>
    </row>
    <row r="94" spans="1:23" x14ac:dyDescent="0.25">
      <c r="A94" s="11" t="s">
        <v>74</v>
      </c>
      <c r="B94" s="12">
        <v>915.68336759999988</v>
      </c>
      <c r="C94" s="12">
        <v>836.20373544000006</v>
      </c>
      <c r="D94" s="12">
        <v>865.59261228000014</v>
      </c>
      <c r="E94" s="12">
        <v>912.67475760000002</v>
      </c>
      <c r="F94" s="12">
        <v>812.19684204000032</v>
      </c>
      <c r="G94" s="12">
        <v>1032.5264075999999</v>
      </c>
      <c r="H94" s="12">
        <v>946.37775276000002</v>
      </c>
      <c r="I94" s="12">
        <v>797.21468784000024</v>
      </c>
      <c r="J94" s="12">
        <v>884.71050120000018</v>
      </c>
      <c r="K94" s="12">
        <v>793.58594831999994</v>
      </c>
      <c r="L94" s="12">
        <v>690.29274383999996</v>
      </c>
      <c r="M94" s="12">
        <v>543.14754227999993</v>
      </c>
      <c r="N94" s="12">
        <v>459.44292203999998</v>
      </c>
      <c r="O94" s="12">
        <v>445.08818844000007</v>
      </c>
      <c r="P94" s="12">
        <v>466.64763011999997</v>
      </c>
      <c r="Q94" s="12">
        <v>604.33913808000011</v>
      </c>
      <c r="R94" s="12">
        <v>575.12064204000001</v>
      </c>
      <c r="S94" s="12">
        <v>835.68602556000019</v>
      </c>
      <c r="T94" s="12">
        <v>848.11308444000008</v>
      </c>
      <c r="U94" s="12">
        <v>866.77951932000008</v>
      </c>
      <c r="V94" s="12">
        <v>947.44063475999997</v>
      </c>
      <c r="W94" s="12">
        <v>1091.8878127200001</v>
      </c>
    </row>
    <row r="96" spans="1:23" x14ac:dyDescent="0.25">
      <c r="A96" s="4" t="s">
        <v>114</v>
      </c>
      <c r="B96" s="5">
        <f>SUM(B97,B131,B136,B137,B138,B139)</f>
        <v>395.643877700384</v>
      </c>
      <c r="C96" s="5">
        <f t="shared" ref="C96:W96" si="28">SUM(C97,C131,C136,C137,C138,C139)</f>
        <v>408.25727994665931</v>
      </c>
      <c r="D96" s="5">
        <f t="shared" si="28"/>
        <v>195.76313417103245</v>
      </c>
      <c r="E96" s="5">
        <f t="shared" si="28"/>
        <v>138.94550561987307</v>
      </c>
      <c r="F96" s="5">
        <f t="shared" si="28"/>
        <v>86.828365298683593</v>
      </c>
      <c r="G96" s="5">
        <f t="shared" si="28"/>
        <v>-98.204655917218474</v>
      </c>
      <c r="H96" s="5">
        <f t="shared" si="28"/>
        <v>-97.912989840194427</v>
      </c>
      <c r="I96" s="5">
        <f t="shared" si="28"/>
        <v>96.115846745163338</v>
      </c>
      <c r="J96" s="5">
        <f t="shared" si="28"/>
        <v>201.92453524979936</v>
      </c>
      <c r="K96" s="5">
        <f t="shared" si="28"/>
        <v>288.64064885429048</v>
      </c>
      <c r="L96" s="5">
        <f t="shared" si="28"/>
        <v>141.78638657352573</v>
      </c>
      <c r="M96" s="5">
        <f t="shared" si="28"/>
        <v>93.253021786369487</v>
      </c>
      <c r="N96" s="5">
        <f t="shared" si="28"/>
        <v>119.77067658825817</v>
      </c>
      <c r="O96" s="5">
        <f t="shared" si="28"/>
        <v>235.41623781003415</v>
      </c>
      <c r="P96" s="5">
        <f t="shared" si="28"/>
        <v>79.283467558747418</v>
      </c>
      <c r="Q96" s="5">
        <f t="shared" si="28"/>
        <v>109.55375354043713</v>
      </c>
      <c r="R96" s="5">
        <f t="shared" si="28"/>
        <v>65.936859674734819</v>
      </c>
      <c r="S96" s="5">
        <f t="shared" si="28"/>
        <v>139.08687808285504</v>
      </c>
      <c r="T96" s="5">
        <f t="shared" si="28"/>
        <v>227.03556480735438</v>
      </c>
      <c r="U96" s="5">
        <f t="shared" si="28"/>
        <v>177.76211607264327</v>
      </c>
      <c r="V96" s="5">
        <f t="shared" si="28"/>
        <v>165.77052653199218</v>
      </c>
      <c r="W96" s="5">
        <f t="shared" si="28"/>
        <v>394.01334533954332</v>
      </c>
    </row>
    <row r="97" spans="1:23" x14ac:dyDescent="0.25">
      <c r="A97" s="13" t="s">
        <v>79</v>
      </c>
      <c r="B97" s="14">
        <f>SUM(B98,B129,B130)</f>
        <v>447.90444510458497</v>
      </c>
      <c r="C97" s="14">
        <f t="shared" ref="C97:W97" si="29">SUM(C98,C129,C130)</f>
        <v>459.7347601833244</v>
      </c>
      <c r="D97" s="14">
        <f t="shared" si="29"/>
        <v>246.26206822494953</v>
      </c>
      <c r="E97" s="14">
        <f t="shared" si="29"/>
        <v>193.55452602579942</v>
      </c>
      <c r="F97" s="14">
        <f t="shared" si="29"/>
        <v>140.45890581905428</v>
      </c>
      <c r="G97" s="14">
        <f t="shared" si="29"/>
        <v>-26.818099717611517</v>
      </c>
      <c r="H97" s="14">
        <f t="shared" si="29"/>
        <v>-11.219963167696392</v>
      </c>
      <c r="I97" s="14">
        <f t="shared" si="29"/>
        <v>179.78700683747422</v>
      </c>
      <c r="J97" s="14">
        <f t="shared" si="29"/>
        <v>289.90512646963816</v>
      </c>
      <c r="K97" s="14">
        <f t="shared" si="29"/>
        <v>369.76530540728493</v>
      </c>
      <c r="L97" s="14">
        <f t="shared" si="29"/>
        <v>235.57973114972981</v>
      </c>
      <c r="M97" s="14">
        <f t="shared" si="29"/>
        <v>192.59527247424535</v>
      </c>
      <c r="N97" s="14">
        <f t="shared" si="29"/>
        <v>227.30384335644396</v>
      </c>
      <c r="O97" s="14">
        <f t="shared" si="29"/>
        <v>305.64662225140535</v>
      </c>
      <c r="P97" s="14">
        <f t="shared" si="29"/>
        <v>142.25592473190147</v>
      </c>
      <c r="Q97" s="14">
        <f t="shared" si="29"/>
        <v>185.5560047906356</v>
      </c>
      <c r="R97" s="14">
        <f t="shared" si="29"/>
        <v>116.82705450830554</v>
      </c>
      <c r="S97" s="14">
        <f t="shared" si="29"/>
        <v>155.70061803765964</v>
      </c>
      <c r="T97" s="14">
        <f t="shared" si="29"/>
        <v>232.50580592786753</v>
      </c>
      <c r="U97" s="14">
        <f t="shared" si="29"/>
        <v>181.98734183710451</v>
      </c>
      <c r="V97" s="14">
        <f t="shared" si="29"/>
        <v>170.85322855893264</v>
      </c>
      <c r="W97" s="14">
        <f t="shared" si="29"/>
        <v>331.18848329602406</v>
      </c>
    </row>
    <row r="98" spans="1:23" x14ac:dyDescent="0.25">
      <c r="A98" s="9" t="s">
        <v>80</v>
      </c>
      <c r="B98" s="8">
        <f>SUM(B99,B116,B122,B126)</f>
        <v>447.90444510458497</v>
      </c>
      <c r="C98" s="8">
        <f t="shared" ref="C98:W98" si="30">SUM(C99,C116,C122,C126)</f>
        <v>459.7347601833244</v>
      </c>
      <c r="D98" s="8">
        <f t="shared" si="30"/>
        <v>246.26206822494953</v>
      </c>
      <c r="E98" s="8">
        <f t="shared" si="30"/>
        <v>193.55452602579942</v>
      </c>
      <c r="F98" s="8">
        <f t="shared" si="30"/>
        <v>140.45890581905428</v>
      </c>
      <c r="G98" s="8">
        <f t="shared" si="30"/>
        <v>-26.818099717611517</v>
      </c>
      <c r="H98" s="8">
        <f t="shared" si="30"/>
        <v>-11.219963167696392</v>
      </c>
      <c r="I98" s="8">
        <f t="shared" si="30"/>
        <v>179.78700683747422</v>
      </c>
      <c r="J98" s="8">
        <f t="shared" si="30"/>
        <v>289.90512646963816</v>
      </c>
      <c r="K98" s="8">
        <f t="shared" si="30"/>
        <v>369.76530540728493</v>
      </c>
      <c r="L98" s="8">
        <f t="shared" si="30"/>
        <v>235.57973114972981</v>
      </c>
      <c r="M98" s="8">
        <f t="shared" si="30"/>
        <v>192.59527247424535</v>
      </c>
      <c r="N98" s="8">
        <f t="shared" si="30"/>
        <v>227.30384335644396</v>
      </c>
      <c r="O98" s="8">
        <f t="shared" si="30"/>
        <v>305.64662225140535</v>
      </c>
      <c r="P98" s="8">
        <f t="shared" si="30"/>
        <v>142.25592473190147</v>
      </c>
      <c r="Q98" s="8">
        <f t="shared" si="30"/>
        <v>185.5560047906356</v>
      </c>
      <c r="R98" s="8">
        <f t="shared" si="30"/>
        <v>116.82705450830554</v>
      </c>
      <c r="S98" s="8">
        <f t="shared" si="30"/>
        <v>155.70061803765964</v>
      </c>
      <c r="T98" s="8">
        <f t="shared" si="30"/>
        <v>232.50580592786753</v>
      </c>
      <c r="U98" s="8">
        <f t="shared" si="30"/>
        <v>181.98734183710451</v>
      </c>
      <c r="V98" s="8">
        <f t="shared" si="30"/>
        <v>170.85322855893264</v>
      </c>
      <c r="W98" s="8">
        <f t="shared" si="30"/>
        <v>331.18848329602406</v>
      </c>
    </row>
    <row r="99" spans="1:23" x14ac:dyDescent="0.25">
      <c r="A99" s="15" t="s">
        <v>81</v>
      </c>
      <c r="B99" s="16">
        <f t="shared" ref="B99:W99" si="31">(B6+B10)-B52</f>
        <v>-192.24519502307521</v>
      </c>
      <c r="C99" s="16">
        <f t="shared" si="31"/>
        <v>-252.05386623603408</v>
      </c>
      <c r="D99" s="16">
        <f t="shared" si="31"/>
        <v>-436.741848100879</v>
      </c>
      <c r="E99" s="16">
        <f t="shared" si="31"/>
        <v>-397.58437878961558</v>
      </c>
      <c r="F99" s="16">
        <f t="shared" si="31"/>
        <v>-457.17757793873898</v>
      </c>
      <c r="G99" s="16">
        <f t="shared" si="31"/>
        <v>-472.5583946632687</v>
      </c>
      <c r="H99" s="16">
        <f t="shared" si="31"/>
        <v>-444.12737501657102</v>
      </c>
      <c r="I99" s="16">
        <f t="shared" si="31"/>
        <v>-387.46469117482775</v>
      </c>
      <c r="J99" s="16">
        <f t="shared" si="31"/>
        <v>-242.95159633667208</v>
      </c>
      <c r="K99" s="16">
        <f t="shared" si="31"/>
        <v>-305.75250167225022</v>
      </c>
      <c r="L99" s="16">
        <f t="shared" si="31"/>
        <v>-315.88041544472799</v>
      </c>
      <c r="M99" s="16">
        <f t="shared" si="31"/>
        <v>-429.00552135580801</v>
      </c>
      <c r="N99" s="16">
        <f t="shared" si="31"/>
        <v>-356.47541045708931</v>
      </c>
      <c r="O99" s="16">
        <f t="shared" si="31"/>
        <v>-314.04769321606727</v>
      </c>
      <c r="P99" s="16">
        <f t="shared" si="31"/>
        <v>-392.03096398932394</v>
      </c>
      <c r="Q99" s="16">
        <f t="shared" si="31"/>
        <v>-445.87440324292402</v>
      </c>
      <c r="R99" s="16">
        <f t="shared" si="31"/>
        <v>-456.78276048813132</v>
      </c>
      <c r="S99" s="16">
        <f t="shared" si="31"/>
        <v>-459.64045086214901</v>
      </c>
      <c r="T99" s="16">
        <f t="shared" si="31"/>
        <v>-513.90994837979088</v>
      </c>
      <c r="U99" s="16">
        <f t="shared" si="31"/>
        <v>-674.34267963239108</v>
      </c>
      <c r="V99" s="16">
        <f t="shared" si="31"/>
        <v>-642.80587014681078</v>
      </c>
      <c r="W99" s="16">
        <f t="shared" si="31"/>
        <v>-570.0766129050462</v>
      </c>
    </row>
    <row r="100" spans="1:23" x14ac:dyDescent="0.25">
      <c r="A100" s="19" t="s">
        <v>77</v>
      </c>
      <c r="B100" s="16">
        <f>SUM(B101:B103)</f>
        <v>-152.72414163561217</v>
      </c>
      <c r="C100" s="16">
        <f t="shared" ref="C100:W100" si="32">SUM(C101:C103)</f>
        <v>-205.40240512995237</v>
      </c>
      <c r="D100" s="16">
        <f t="shared" si="32"/>
        <v>-357.12270340557552</v>
      </c>
      <c r="E100" s="16">
        <f t="shared" si="32"/>
        <v>-329.1681280404631</v>
      </c>
      <c r="F100" s="16">
        <f t="shared" si="32"/>
        <v>-377.17256256154553</v>
      </c>
      <c r="G100" s="16">
        <f t="shared" si="32"/>
        <v>-397.60063743395909</v>
      </c>
      <c r="H100" s="16">
        <f t="shared" si="32"/>
        <v>-375.65950123428161</v>
      </c>
      <c r="I100" s="16">
        <f t="shared" si="32"/>
        <v>-323.21694362409795</v>
      </c>
      <c r="J100" s="16">
        <f t="shared" si="32"/>
        <v>-205.72561631056448</v>
      </c>
      <c r="K100" s="16">
        <f t="shared" si="32"/>
        <v>-262.33522607052845</v>
      </c>
      <c r="L100" s="16">
        <f t="shared" si="32"/>
        <v>-270.30593931910721</v>
      </c>
      <c r="M100" s="16">
        <f t="shared" si="32"/>
        <v>-365.81166497061946</v>
      </c>
      <c r="N100" s="16">
        <f t="shared" si="32"/>
        <v>-304.38156711891412</v>
      </c>
      <c r="O100" s="16">
        <f t="shared" si="32"/>
        <v>-268.61155152097905</v>
      </c>
      <c r="P100" s="16">
        <f t="shared" si="32"/>
        <v>-332.16523858339576</v>
      </c>
      <c r="Q100" s="16">
        <f t="shared" si="32"/>
        <v>-381.53598523270773</v>
      </c>
      <c r="R100" s="16">
        <f t="shared" si="32"/>
        <v>-389.03899484917207</v>
      </c>
      <c r="S100" s="16">
        <f t="shared" si="32"/>
        <v>-386.93974591488796</v>
      </c>
      <c r="T100" s="16">
        <f t="shared" si="32"/>
        <v>-430.75994703876177</v>
      </c>
      <c r="U100" s="16">
        <f t="shared" si="32"/>
        <v>-558.90004631420652</v>
      </c>
      <c r="V100" s="16">
        <f t="shared" si="32"/>
        <v>-532.843292550456</v>
      </c>
      <c r="W100" s="16">
        <f t="shared" si="32"/>
        <v>-479.88800495781442</v>
      </c>
    </row>
    <row r="101" spans="1:23" x14ac:dyDescent="0.25">
      <c r="A101" s="20" t="s">
        <v>43</v>
      </c>
      <c r="B101" s="8">
        <f>B99-SUM(B102:B104)</f>
        <v>-144.57460276105857</v>
      </c>
      <c r="C101" s="8">
        <f t="shared" ref="C101:W101" si="33">C99-SUM(C102:C104)</f>
        <v>-195.42273824510011</v>
      </c>
      <c r="D101" s="8">
        <f t="shared" si="33"/>
        <v>-342.20980010544787</v>
      </c>
      <c r="E101" s="8">
        <f t="shared" si="33"/>
        <v>-315.53350604159954</v>
      </c>
      <c r="F101" s="8">
        <f t="shared" si="33"/>
        <v>-360.49778192261874</v>
      </c>
      <c r="G101" s="8">
        <f t="shared" si="33"/>
        <v>-382.05173616117452</v>
      </c>
      <c r="H101" s="8">
        <f t="shared" si="33"/>
        <v>-361.12670908577581</v>
      </c>
      <c r="I101" s="8">
        <f t="shared" si="33"/>
        <v>-307.68644674151409</v>
      </c>
      <c r="J101" s="8">
        <f t="shared" si="33"/>
        <v>-195.80159155143667</v>
      </c>
      <c r="K101" s="8">
        <f t="shared" si="33"/>
        <v>-251.07723106623587</v>
      </c>
      <c r="L101" s="8">
        <f t="shared" si="33"/>
        <v>-258.35227786408728</v>
      </c>
      <c r="M101" s="8">
        <f t="shared" si="33"/>
        <v>-349.10760419004032</v>
      </c>
      <c r="N101" s="8">
        <f t="shared" si="33"/>
        <v>-290.41795823274379</v>
      </c>
      <c r="O101" s="8">
        <f t="shared" si="33"/>
        <v>-257.39294885190952</v>
      </c>
      <c r="P101" s="8">
        <f t="shared" si="33"/>
        <v>-317.96798817714097</v>
      </c>
      <c r="Q101" s="8">
        <f t="shared" si="33"/>
        <v>-362.68816895630528</v>
      </c>
      <c r="R101" s="8">
        <f t="shared" si="33"/>
        <v>-370.58437658283003</v>
      </c>
      <c r="S101" s="8">
        <f t="shared" si="33"/>
        <v>-368.73415203114666</v>
      </c>
      <c r="T101" s="8">
        <f t="shared" si="33"/>
        <v>-411.10226215976627</v>
      </c>
      <c r="U101" s="8">
        <f t="shared" si="33"/>
        <v>-529.67921072029333</v>
      </c>
      <c r="V101" s="8">
        <f t="shared" si="33"/>
        <v>-503.11013224982946</v>
      </c>
      <c r="W101" s="8">
        <f t="shared" si="33"/>
        <v>-455.89109337578537</v>
      </c>
    </row>
    <row r="102" spans="1:23" x14ac:dyDescent="0.25">
      <c r="A102" s="20" t="s">
        <v>44</v>
      </c>
      <c r="B102" s="8">
        <f t="shared" ref="B102:B103" si="34">IF(B55=0,0,B55/B$52*B$99)</f>
        <v>-3.0740731657998186</v>
      </c>
      <c r="C102" s="8">
        <f t="shared" ref="C102:W102" si="35">IF(C55=0,0,C55/C$52*C$99)</f>
        <v>-4.1967727816087201</v>
      </c>
      <c r="D102" s="8">
        <f t="shared" si="35"/>
        <v>-7.4834162077808672</v>
      </c>
      <c r="E102" s="8">
        <f t="shared" si="35"/>
        <v>-6.6119173953899555</v>
      </c>
      <c r="F102" s="8">
        <f t="shared" si="35"/>
        <v>-8.0145109561996328</v>
      </c>
      <c r="G102" s="8">
        <f t="shared" si="35"/>
        <v>-8.0045877916502768</v>
      </c>
      <c r="H102" s="8">
        <f t="shared" si="35"/>
        <v>-7.3522351853581505</v>
      </c>
      <c r="I102" s="8">
        <f t="shared" si="35"/>
        <v>-7.7737162263204649</v>
      </c>
      <c r="J102" s="8">
        <f t="shared" si="35"/>
        <v>-5.0893102975945812</v>
      </c>
      <c r="K102" s="8">
        <f t="shared" si="35"/>
        <v>-6.5723825486099789</v>
      </c>
      <c r="L102" s="8">
        <f t="shared" si="35"/>
        <v>-7.5001549823814795</v>
      </c>
      <c r="M102" s="8">
        <f t="shared" si="35"/>
        <v>-10.561636361861403</v>
      </c>
      <c r="N102" s="8">
        <f t="shared" si="35"/>
        <v>-9.1286897749757721</v>
      </c>
      <c r="O102" s="8">
        <f t="shared" si="35"/>
        <v>-6.7861035039874418</v>
      </c>
      <c r="P102" s="8">
        <f t="shared" si="35"/>
        <v>-8.307923968599038</v>
      </c>
      <c r="Q102" s="8">
        <f t="shared" si="35"/>
        <v>-10.404969778265048</v>
      </c>
      <c r="R102" s="8">
        <f t="shared" si="35"/>
        <v>-10.764447727428651</v>
      </c>
      <c r="S102" s="8">
        <f t="shared" si="35"/>
        <v>-10.999925488861054</v>
      </c>
      <c r="T102" s="8">
        <f t="shared" si="35"/>
        <v>-11.569657647331281</v>
      </c>
      <c r="U102" s="8">
        <f t="shared" si="35"/>
        <v>-17.244596678656244</v>
      </c>
      <c r="V102" s="8">
        <f t="shared" si="35"/>
        <v>-17.59552162659001</v>
      </c>
      <c r="W102" s="8">
        <f t="shared" si="35"/>
        <v>-13.270005102575197</v>
      </c>
    </row>
    <row r="103" spans="1:23" x14ac:dyDescent="0.25">
      <c r="A103" s="20" t="s">
        <v>78</v>
      </c>
      <c r="B103" s="8">
        <f t="shared" si="34"/>
        <v>-5.0754657087537662</v>
      </c>
      <c r="C103" s="8">
        <f t="shared" ref="C103:W103" si="36">IF(C56=0,0,C56/C$52*C$99)</f>
        <v>-5.7828941032435255</v>
      </c>
      <c r="D103" s="8">
        <f t="shared" si="36"/>
        <v>-7.4294870923467862</v>
      </c>
      <c r="E103" s="8">
        <f t="shared" si="36"/>
        <v>-7.0227046034735858</v>
      </c>
      <c r="F103" s="8">
        <f t="shared" si="36"/>
        <v>-8.6602696827271917</v>
      </c>
      <c r="G103" s="8">
        <f t="shared" si="36"/>
        <v>-7.5443134811342691</v>
      </c>
      <c r="H103" s="8">
        <f t="shared" si="36"/>
        <v>-7.1805569631476329</v>
      </c>
      <c r="I103" s="8">
        <f t="shared" si="36"/>
        <v>-7.7567806562634276</v>
      </c>
      <c r="J103" s="8">
        <f t="shared" si="36"/>
        <v>-4.8347144615332152</v>
      </c>
      <c r="K103" s="8">
        <f t="shared" si="36"/>
        <v>-4.6856124556825707</v>
      </c>
      <c r="L103" s="8">
        <f t="shared" si="36"/>
        <v>-4.4535064726384253</v>
      </c>
      <c r="M103" s="8">
        <f t="shared" si="36"/>
        <v>-6.1424244187177157</v>
      </c>
      <c r="N103" s="8">
        <f t="shared" si="36"/>
        <v>-4.8349191111945276</v>
      </c>
      <c r="O103" s="8">
        <f t="shared" si="36"/>
        <v>-4.4324991650821133</v>
      </c>
      <c r="P103" s="8">
        <f t="shared" si="36"/>
        <v>-5.8893264376557752</v>
      </c>
      <c r="Q103" s="8">
        <f t="shared" si="36"/>
        <v>-8.442846498137369</v>
      </c>
      <c r="R103" s="8">
        <f t="shared" si="36"/>
        <v>-7.6901705389133976</v>
      </c>
      <c r="S103" s="8">
        <f t="shared" si="36"/>
        <v>-7.2056683948802416</v>
      </c>
      <c r="T103" s="8">
        <f t="shared" si="36"/>
        <v>-8.0880272316642525</v>
      </c>
      <c r="U103" s="8">
        <f t="shared" si="36"/>
        <v>-11.976238915256989</v>
      </c>
      <c r="V103" s="8">
        <f t="shared" si="36"/>
        <v>-12.137638674036618</v>
      </c>
      <c r="W103" s="8">
        <f t="shared" si="36"/>
        <v>-10.726906479453797</v>
      </c>
    </row>
    <row r="104" spans="1:23" x14ac:dyDescent="0.25">
      <c r="A104" s="19" t="s">
        <v>45</v>
      </c>
      <c r="B104" s="16">
        <f>SUM(B105:B115)</f>
        <v>-39.521053387463056</v>
      </c>
      <c r="C104" s="16">
        <f t="shared" ref="C104:W104" si="37">SUM(C105:C115)</f>
        <v>-46.651461106081719</v>
      </c>
      <c r="D104" s="16">
        <f t="shared" si="37"/>
        <v>-79.619144695303476</v>
      </c>
      <c r="E104" s="16">
        <f t="shared" si="37"/>
        <v>-68.41625074915251</v>
      </c>
      <c r="F104" s="16">
        <f t="shared" si="37"/>
        <v>-80.005015377193374</v>
      </c>
      <c r="G104" s="16">
        <f t="shared" si="37"/>
        <v>-74.957757229309664</v>
      </c>
      <c r="H104" s="16">
        <f t="shared" si="37"/>
        <v>-68.467873782289402</v>
      </c>
      <c r="I104" s="16">
        <f t="shared" si="37"/>
        <v>-64.247747550729756</v>
      </c>
      <c r="J104" s="16">
        <f t="shared" si="37"/>
        <v>-37.225980026107599</v>
      </c>
      <c r="K104" s="16">
        <f t="shared" si="37"/>
        <v>-43.417275601721812</v>
      </c>
      <c r="L104" s="16">
        <f t="shared" si="37"/>
        <v>-45.574476125620777</v>
      </c>
      <c r="M104" s="16">
        <f t="shared" si="37"/>
        <v>-63.193856385188603</v>
      </c>
      <c r="N104" s="16">
        <f t="shared" si="37"/>
        <v>-52.093843338175247</v>
      </c>
      <c r="O104" s="16">
        <f t="shared" si="37"/>
        <v>-45.436141695088189</v>
      </c>
      <c r="P104" s="16">
        <f t="shared" si="37"/>
        <v>-59.865725405928167</v>
      </c>
      <c r="Q104" s="16">
        <f t="shared" si="37"/>
        <v>-64.338418010216358</v>
      </c>
      <c r="R104" s="16">
        <f t="shared" si="37"/>
        <v>-67.743765638959246</v>
      </c>
      <c r="S104" s="16">
        <f t="shared" si="37"/>
        <v>-72.700704947261045</v>
      </c>
      <c r="T104" s="16">
        <f t="shared" si="37"/>
        <v>-83.150001341029082</v>
      </c>
      <c r="U104" s="16">
        <f t="shared" si="37"/>
        <v>-115.44263331818452</v>
      </c>
      <c r="V104" s="16">
        <f t="shared" si="37"/>
        <v>-109.96257759635468</v>
      </c>
      <c r="W104" s="16">
        <f t="shared" si="37"/>
        <v>-90.18860794723183</v>
      </c>
    </row>
    <row r="105" spans="1:23" x14ac:dyDescent="0.25">
      <c r="A105" s="20" t="s">
        <v>46</v>
      </c>
      <c r="B105" s="8">
        <f>IF(B58=0,0,B58/B$52*B$99)</f>
        <v>-12.512197436790087</v>
      </c>
      <c r="C105" s="8">
        <f t="shared" ref="C105:W105" si="38">IF(C58=0,0,C58/C$52*C$99)</f>
        <v>-13.910450241088686</v>
      </c>
      <c r="D105" s="8">
        <f t="shared" si="38"/>
        <v>-23.424635963539593</v>
      </c>
      <c r="E105" s="8">
        <f t="shared" si="38"/>
        <v>-21.689476576207859</v>
      </c>
      <c r="F105" s="8">
        <f t="shared" si="38"/>
        <v>-27.41731902444155</v>
      </c>
      <c r="G105" s="8">
        <f t="shared" si="38"/>
        <v>-21.040237906844446</v>
      </c>
      <c r="H105" s="8">
        <f t="shared" si="38"/>
        <v>-19.225183977647703</v>
      </c>
      <c r="I105" s="8">
        <f t="shared" si="38"/>
        <v>-19.932075216232583</v>
      </c>
      <c r="J105" s="8">
        <f t="shared" si="38"/>
        <v>-8.8635942450362872</v>
      </c>
      <c r="K105" s="8">
        <f t="shared" si="38"/>
        <v>-7.1625617555935701</v>
      </c>
      <c r="L105" s="8">
        <f t="shared" si="38"/>
        <v>-7.9006588644376734</v>
      </c>
      <c r="M105" s="8">
        <f t="shared" si="38"/>
        <v>-11.256029321534228</v>
      </c>
      <c r="N105" s="8">
        <f t="shared" si="38"/>
        <v>-9.9713754217395554</v>
      </c>
      <c r="O105" s="8">
        <f t="shared" si="38"/>
        <v>-8.5663683647596542</v>
      </c>
      <c r="P105" s="8">
        <f t="shared" si="38"/>
        <v>-11.757530841858653</v>
      </c>
      <c r="Q105" s="8">
        <f t="shared" si="38"/>
        <v>-12.324680636370537</v>
      </c>
      <c r="R105" s="8">
        <f t="shared" si="38"/>
        <v>-12.239232584004331</v>
      </c>
      <c r="S105" s="8">
        <f t="shared" si="38"/>
        <v>-14.141898667911834</v>
      </c>
      <c r="T105" s="8">
        <f t="shared" si="38"/>
        <v>-14.633818007069635</v>
      </c>
      <c r="U105" s="8">
        <f t="shared" si="38"/>
        <v>-17.187111794807695</v>
      </c>
      <c r="V105" s="8">
        <f t="shared" si="38"/>
        <v>-14.49197086867918</v>
      </c>
      <c r="W105" s="8">
        <f t="shared" si="38"/>
        <v>-12.603192862206141</v>
      </c>
    </row>
    <row r="106" spans="1:23" x14ac:dyDescent="0.25">
      <c r="A106" s="20" t="s">
        <v>47</v>
      </c>
      <c r="B106" s="8">
        <f t="shared" ref="B106:B115" si="39">IF(B59=0,0,B59/B$52*B$99)</f>
        <v>-0.97323203409668757</v>
      </c>
      <c r="C106" s="8">
        <f t="shared" ref="C106:W106" si="40">IF(C59=0,0,C59/C$52*C$99)</f>
        <v>-1.4141403687159881</v>
      </c>
      <c r="D106" s="8">
        <f t="shared" si="40"/>
        <v>-2.3362350997135257</v>
      </c>
      <c r="E106" s="8">
        <f t="shared" si="40"/>
        <v>-1.9030370379333554</v>
      </c>
      <c r="F106" s="8">
        <f t="shared" si="40"/>
        <v>-1.7819717644828426</v>
      </c>
      <c r="G106" s="8">
        <f t="shared" si="40"/>
        <v>-1.3287585773043582</v>
      </c>
      <c r="H106" s="8">
        <f t="shared" si="40"/>
        <v>-1.2610968782576983</v>
      </c>
      <c r="I106" s="8">
        <f t="shared" si="40"/>
        <v>-1.1581523572816628</v>
      </c>
      <c r="J106" s="8">
        <f t="shared" si="40"/>
        <v>-0.81750212129011113</v>
      </c>
      <c r="K106" s="8">
        <f t="shared" si="40"/>
        <v>-0.88821242296618808</v>
      </c>
      <c r="L106" s="8">
        <f t="shared" si="40"/>
        <v>-0.87285289773888053</v>
      </c>
      <c r="M106" s="8">
        <f t="shared" si="40"/>
        <v>-1.3002834313594236</v>
      </c>
      <c r="N106" s="8">
        <f t="shared" si="40"/>
        <v>-1.1133941283324738</v>
      </c>
      <c r="O106" s="8">
        <f t="shared" si="40"/>
        <v>-0.97326893188707719</v>
      </c>
      <c r="P106" s="8">
        <f t="shared" si="40"/>
        <v>-1.3838741057745962</v>
      </c>
      <c r="Q106" s="8">
        <f t="shared" si="40"/>
        <v>-1.6297274718291859</v>
      </c>
      <c r="R106" s="8">
        <f t="shared" si="40"/>
        <v>-1.6268822828656462</v>
      </c>
      <c r="S106" s="8">
        <f t="shared" si="40"/>
        <v>-1.7896258383512711</v>
      </c>
      <c r="T106" s="8">
        <f t="shared" si="40"/>
        <v>-2.1792978059156436</v>
      </c>
      <c r="U106" s="8">
        <f t="shared" si="40"/>
        <v>-3.2220530213687484</v>
      </c>
      <c r="V106" s="8">
        <f t="shared" si="40"/>
        <v>-3.0921552016911837</v>
      </c>
      <c r="W106" s="8">
        <f t="shared" si="40"/>
        <v>-2.3878350362492093</v>
      </c>
    </row>
    <row r="107" spans="1:23" x14ac:dyDescent="0.25">
      <c r="A107" s="20" t="s">
        <v>48</v>
      </c>
      <c r="B107" s="8">
        <f t="shared" si="39"/>
        <v>-6.9801512298179995</v>
      </c>
      <c r="C107" s="8">
        <f t="shared" ref="C107:W107" si="41">IF(C60=0,0,C60/C$52*C$99)</f>
        <v>-8.6705149713777541</v>
      </c>
      <c r="D107" s="8">
        <f t="shared" si="41"/>
        <v>-14.827151751714808</v>
      </c>
      <c r="E107" s="8">
        <f t="shared" si="41"/>
        <v>-10.023691173444492</v>
      </c>
      <c r="F107" s="8">
        <f t="shared" si="41"/>
        <v>-11.512406623875471</v>
      </c>
      <c r="G107" s="8">
        <f t="shared" si="41"/>
        <v>-11.040933435168913</v>
      </c>
      <c r="H107" s="8">
        <f t="shared" si="41"/>
        <v>-10.580999368778466</v>
      </c>
      <c r="I107" s="8">
        <f t="shared" si="41"/>
        <v>-9.3651622618644002</v>
      </c>
      <c r="J107" s="8">
        <f t="shared" si="41"/>
        <v>-7.365285192503535</v>
      </c>
      <c r="K107" s="8">
        <f t="shared" si="41"/>
        <v>-9.984201831534822</v>
      </c>
      <c r="L107" s="8">
        <f t="shared" si="41"/>
        <v>-10.480693382181322</v>
      </c>
      <c r="M107" s="8">
        <f t="shared" si="41"/>
        <v>-13.845568845543415</v>
      </c>
      <c r="N107" s="8">
        <f t="shared" si="41"/>
        <v>-11.65631809255509</v>
      </c>
      <c r="O107" s="8">
        <f t="shared" si="41"/>
        <v>-10.80505857638609</v>
      </c>
      <c r="P107" s="8">
        <f t="shared" si="41"/>
        <v>-13.496646623929582</v>
      </c>
      <c r="Q107" s="8">
        <f t="shared" si="41"/>
        <v>-14.0071143791279</v>
      </c>
      <c r="R107" s="8">
        <f t="shared" si="41"/>
        <v>-14.256569875165997</v>
      </c>
      <c r="S107" s="8">
        <f t="shared" si="41"/>
        <v>-15.461417462428402</v>
      </c>
      <c r="T107" s="8">
        <f t="shared" si="41"/>
        <v>-17.473015910421228</v>
      </c>
      <c r="U107" s="8">
        <f t="shared" si="41"/>
        <v>-25.421208378005957</v>
      </c>
      <c r="V107" s="8">
        <f t="shared" si="41"/>
        <v>-25.33890939851505</v>
      </c>
      <c r="W107" s="8">
        <f t="shared" si="41"/>
        <v>-20.777772742980769</v>
      </c>
    </row>
    <row r="108" spans="1:23" x14ac:dyDescent="0.25">
      <c r="A108" s="20" t="s">
        <v>50</v>
      </c>
      <c r="B108" s="8">
        <f t="shared" si="39"/>
        <v>-1.4966155981728428</v>
      </c>
      <c r="C108" s="8">
        <f t="shared" ref="C108:W108" si="42">IF(C61=0,0,C61/C$52*C$99)</f>
        <v>-1.98728139961505</v>
      </c>
      <c r="D108" s="8">
        <f t="shared" si="42"/>
        <v>-3.3300146628459042</v>
      </c>
      <c r="E108" s="8">
        <f t="shared" si="42"/>
        <v>-2.9704313720106699</v>
      </c>
      <c r="F108" s="8">
        <f t="shared" si="42"/>
        <v>-3.4288613925008327</v>
      </c>
      <c r="G108" s="8">
        <f t="shared" si="42"/>
        <v>-3.480099935043897</v>
      </c>
      <c r="H108" s="8">
        <f t="shared" si="42"/>
        <v>-2.9208309061263695</v>
      </c>
      <c r="I108" s="8">
        <f t="shared" si="42"/>
        <v>-2.3445563568355192</v>
      </c>
      <c r="J108" s="8">
        <f t="shared" si="42"/>
        <v>-1.3801176368613324</v>
      </c>
      <c r="K108" s="8">
        <f t="shared" si="42"/>
        <v>-1.9427932060781223</v>
      </c>
      <c r="L108" s="8">
        <f t="shared" si="42"/>
        <v>-2.1801114524077523</v>
      </c>
      <c r="M108" s="8">
        <f t="shared" si="42"/>
        <v>-3.0993334122644849</v>
      </c>
      <c r="N108" s="8">
        <f t="shared" si="42"/>
        <v>-2.6107431520564068</v>
      </c>
      <c r="O108" s="8">
        <f t="shared" si="42"/>
        <v>-2.5022762329634824</v>
      </c>
      <c r="P108" s="8">
        <f t="shared" si="42"/>
        <v>-3.299112077370522</v>
      </c>
      <c r="Q108" s="8">
        <f t="shared" si="42"/>
        <v>-3.7113131047118424</v>
      </c>
      <c r="R108" s="8">
        <f t="shared" si="42"/>
        <v>-3.6468708810108987</v>
      </c>
      <c r="S108" s="8">
        <f t="shared" si="42"/>
        <v>-3.5015589257584048</v>
      </c>
      <c r="T108" s="8">
        <f t="shared" si="42"/>
        <v>-3.4651753093476261</v>
      </c>
      <c r="U108" s="8">
        <f t="shared" si="42"/>
        <v>-5.510782848310507</v>
      </c>
      <c r="V108" s="8">
        <f t="shared" si="42"/>
        <v>-5.1235516155593759</v>
      </c>
      <c r="W108" s="8">
        <f t="shared" si="42"/>
        <v>-4.3283246538631115</v>
      </c>
    </row>
    <row r="109" spans="1:23" x14ac:dyDescent="0.25">
      <c r="A109" s="20" t="s">
        <v>51</v>
      </c>
      <c r="B109" s="8">
        <f t="shared" si="39"/>
        <v>-4.9329203382590636</v>
      </c>
      <c r="C109" s="8">
        <f t="shared" ref="C109:W109" si="43">IF(C62=0,0,C62/C$52*C$99)</f>
        <v>-6.2496026627084804</v>
      </c>
      <c r="D109" s="8">
        <f t="shared" si="43"/>
        <v>-11.838953526614784</v>
      </c>
      <c r="E109" s="8">
        <f t="shared" si="43"/>
        <v>-10.142231239179409</v>
      </c>
      <c r="F109" s="8">
        <f t="shared" si="43"/>
        <v>-11.107005180005226</v>
      </c>
      <c r="G109" s="8">
        <f t="shared" si="43"/>
        <v>-11.672689564539382</v>
      </c>
      <c r="H109" s="8">
        <f t="shared" si="43"/>
        <v>-9.6184189468491006</v>
      </c>
      <c r="I109" s="8">
        <f t="shared" si="43"/>
        <v>-8.5953247511190387</v>
      </c>
      <c r="J109" s="8">
        <f t="shared" si="43"/>
        <v>-5.1034362019903403</v>
      </c>
      <c r="K109" s="8">
        <f t="shared" si="43"/>
        <v>-6.4341176953881174</v>
      </c>
      <c r="L109" s="8">
        <f t="shared" si="43"/>
        <v>-6.3879755170126478</v>
      </c>
      <c r="M109" s="8">
        <f t="shared" si="43"/>
        <v>-8.4905946633057656</v>
      </c>
      <c r="N109" s="8">
        <f t="shared" si="43"/>
        <v>-7.5529395026169306</v>
      </c>
      <c r="O109" s="8">
        <f t="shared" si="43"/>
        <v>-6.3724668731942495</v>
      </c>
      <c r="P109" s="8">
        <f t="shared" si="43"/>
        <v>-8.3039738390680871</v>
      </c>
      <c r="Q109" s="8">
        <f t="shared" si="43"/>
        <v>-8.895853237786481</v>
      </c>
      <c r="R109" s="8">
        <f t="shared" si="43"/>
        <v>-9.5091224353247004</v>
      </c>
      <c r="S109" s="8">
        <f t="shared" si="43"/>
        <v>-9.8068624622928748</v>
      </c>
      <c r="T109" s="8">
        <f t="shared" si="43"/>
        <v>-12.037629934549781</v>
      </c>
      <c r="U109" s="8">
        <f t="shared" si="43"/>
        <v>-16.597213862583796</v>
      </c>
      <c r="V109" s="8">
        <f t="shared" si="43"/>
        <v>-16.049719926262153</v>
      </c>
      <c r="W109" s="8">
        <f t="shared" si="43"/>
        <v>-12.526604805387279</v>
      </c>
    </row>
    <row r="110" spans="1:23" x14ac:dyDescent="0.25">
      <c r="A110" s="20" t="s">
        <v>49</v>
      </c>
      <c r="B110" s="8">
        <f t="shared" si="39"/>
        <v>-6.8372649533377832</v>
      </c>
      <c r="C110" s="8">
        <f t="shared" ref="C110:W110" si="44">IF(C63=0,0,C63/C$52*C$99)</f>
        <v>-7.8932859485109512</v>
      </c>
      <c r="D110" s="8">
        <f t="shared" si="44"/>
        <v>-13.080922309315344</v>
      </c>
      <c r="E110" s="8">
        <f t="shared" si="44"/>
        <v>-12.204631528988946</v>
      </c>
      <c r="F110" s="8">
        <f t="shared" si="44"/>
        <v>-14.731988999690886</v>
      </c>
      <c r="G110" s="8">
        <f t="shared" si="44"/>
        <v>-16.04201257250369</v>
      </c>
      <c r="H110" s="8">
        <f t="shared" si="44"/>
        <v>-15.07079073428277</v>
      </c>
      <c r="I110" s="8">
        <f t="shared" si="44"/>
        <v>-15.553763980526236</v>
      </c>
      <c r="J110" s="8">
        <f t="shared" si="44"/>
        <v>-9.0694500696917135</v>
      </c>
      <c r="K110" s="8">
        <f t="shared" si="44"/>
        <v>-11.593380460894021</v>
      </c>
      <c r="L110" s="8">
        <f t="shared" si="44"/>
        <v>-12.449420785735635</v>
      </c>
      <c r="M110" s="8">
        <f t="shared" si="44"/>
        <v>-18.408129919957247</v>
      </c>
      <c r="N110" s="8">
        <f t="shared" si="44"/>
        <v>-14.067008610169598</v>
      </c>
      <c r="O110" s="8">
        <f t="shared" si="44"/>
        <v>-11.665139474292719</v>
      </c>
      <c r="P110" s="8">
        <f t="shared" si="44"/>
        <v>-16.035916662235653</v>
      </c>
      <c r="Q110" s="8">
        <f t="shared" si="44"/>
        <v>-17.555583219203136</v>
      </c>
      <c r="R110" s="8">
        <f t="shared" si="44"/>
        <v>-20.123099118066349</v>
      </c>
      <c r="S110" s="8">
        <f t="shared" si="44"/>
        <v>-21.240753105793505</v>
      </c>
      <c r="T110" s="8">
        <f t="shared" si="44"/>
        <v>-25.59751407598938</v>
      </c>
      <c r="U110" s="8">
        <f t="shared" si="44"/>
        <v>-36.632280613001619</v>
      </c>
      <c r="V110" s="8">
        <f t="shared" si="44"/>
        <v>-35.360353202336974</v>
      </c>
      <c r="W110" s="8">
        <f t="shared" si="44"/>
        <v>-28.457544389798016</v>
      </c>
    </row>
    <row r="111" spans="1:23" x14ac:dyDescent="0.25">
      <c r="A111" s="20" t="s">
        <v>52</v>
      </c>
      <c r="B111" s="8">
        <f t="shared" si="39"/>
        <v>-0.61106870361496279</v>
      </c>
      <c r="C111" s="8">
        <f t="shared" ref="C111:W111" si="45">IF(C64=0,0,C64/C$52*C$99)</f>
        <v>-0.64940545271599848</v>
      </c>
      <c r="D111" s="8">
        <f t="shared" si="45"/>
        <v>-0.92948001099345867</v>
      </c>
      <c r="E111" s="8">
        <f t="shared" si="45"/>
        <v>-0.86271810133980986</v>
      </c>
      <c r="F111" s="8">
        <f t="shared" si="45"/>
        <v>-0.942005486530472</v>
      </c>
      <c r="G111" s="8">
        <f t="shared" si="45"/>
        <v>-1.0634393977126244</v>
      </c>
      <c r="H111" s="8">
        <f t="shared" si="45"/>
        <v>-0.95919950350252536</v>
      </c>
      <c r="I111" s="8">
        <f t="shared" si="45"/>
        <v>-0.81840247941537669</v>
      </c>
      <c r="J111" s="8">
        <f t="shared" si="45"/>
        <v>-0.49760361449723656</v>
      </c>
      <c r="K111" s="8">
        <f t="shared" si="45"/>
        <v>-0.54479372734781883</v>
      </c>
      <c r="L111" s="8">
        <f t="shared" si="45"/>
        <v>-0.56937302920527488</v>
      </c>
      <c r="M111" s="8">
        <f t="shared" si="45"/>
        <v>-0.67974959481529407</v>
      </c>
      <c r="N111" s="8">
        <f t="shared" si="45"/>
        <v>-0.60684779305009118</v>
      </c>
      <c r="O111" s="8">
        <f t="shared" si="45"/>
        <v>-0.5803930745482403</v>
      </c>
      <c r="P111" s="8">
        <f t="shared" si="45"/>
        <v>-0.68418995869431465</v>
      </c>
      <c r="Q111" s="8">
        <f t="shared" si="45"/>
        <v>-0.75311934047959717</v>
      </c>
      <c r="R111" s="8">
        <f t="shared" si="45"/>
        <v>-0.82914227129618923</v>
      </c>
      <c r="S111" s="8">
        <f t="shared" si="45"/>
        <v>-0.78459070626141469</v>
      </c>
      <c r="T111" s="8">
        <f t="shared" si="45"/>
        <v>-1.0655458143288519</v>
      </c>
      <c r="U111" s="8">
        <f t="shared" si="45"/>
        <v>-1.5545733641598274</v>
      </c>
      <c r="V111" s="8">
        <f t="shared" si="45"/>
        <v>-1.4774587192533646</v>
      </c>
      <c r="W111" s="8">
        <f t="shared" si="45"/>
        <v>-0.98289566401303763</v>
      </c>
    </row>
    <row r="112" spans="1:23" x14ac:dyDescent="0.25">
      <c r="A112" s="20" t="s">
        <v>53</v>
      </c>
      <c r="B112" s="8">
        <f t="shared" si="39"/>
        <v>-1.3738438326569211</v>
      </c>
      <c r="C112" s="8">
        <f t="shared" ref="C112:W112" si="46">IF(C65=0,0,C65/C$52*C$99)</f>
        <v>-1.6265285438633845</v>
      </c>
      <c r="D112" s="8">
        <f t="shared" si="46"/>
        <v>-2.5966271131423571</v>
      </c>
      <c r="E112" s="8">
        <f t="shared" si="46"/>
        <v>-2.2254183843368787</v>
      </c>
      <c r="F112" s="8">
        <f t="shared" si="46"/>
        <v>-2.3345716451000045</v>
      </c>
      <c r="G112" s="8">
        <f t="shared" si="46"/>
        <v>-2.3724687302954974</v>
      </c>
      <c r="H112" s="8">
        <f t="shared" si="46"/>
        <v>-2.0338603745353327</v>
      </c>
      <c r="I112" s="8">
        <f t="shared" si="46"/>
        <v>-1.6823239788808431</v>
      </c>
      <c r="J112" s="8">
        <f t="shared" si="46"/>
        <v>-1.0364781022068879</v>
      </c>
      <c r="K112" s="8">
        <f t="shared" si="46"/>
        <v>-1.136322993636292</v>
      </c>
      <c r="L112" s="8">
        <f t="shared" si="46"/>
        <v>-1.2275834576201969</v>
      </c>
      <c r="M112" s="8">
        <f t="shared" si="46"/>
        <v>-1.5852267148276662</v>
      </c>
      <c r="N112" s="8">
        <f t="shared" si="46"/>
        <v>-1.4177921394282131</v>
      </c>
      <c r="O112" s="8">
        <f t="shared" si="46"/>
        <v>-1.2452643275629169</v>
      </c>
      <c r="P112" s="8">
        <f t="shared" si="46"/>
        <v>-1.6473363912484502</v>
      </c>
      <c r="Q112" s="8">
        <f t="shared" si="46"/>
        <v>-1.9735671680947344</v>
      </c>
      <c r="R112" s="8">
        <f t="shared" si="46"/>
        <v>-1.7605510491401246</v>
      </c>
      <c r="S112" s="8">
        <f t="shared" si="46"/>
        <v>-1.8008966188993039</v>
      </c>
      <c r="T112" s="8">
        <f t="shared" si="46"/>
        <v>-2.0312720879777237</v>
      </c>
      <c r="U112" s="8">
        <f t="shared" si="46"/>
        <v>-2.6388721867067439</v>
      </c>
      <c r="V112" s="8">
        <f t="shared" si="46"/>
        <v>-2.6514049570745937</v>
      </c>
      <c r="W112" s="8">
        <f t="shared" si="46"/>
        <v>-2.3951779793913501</v>
      </c>
    </row>
    <row r="113" spans="1:23" x14ac:dyDescent="0.25">
      <c r="A113" s="20" t="s">
        <v>54</v>
      </c>
      <c r="B113" s="8">
        <f t="shared" si="39"/>
        <v>-0.75534452944214314</v>
      </c>
      <c r="C113" s="8">
        <f t="shared" ref="C113:W113" si="47">IF(C66=0,0,C66/C$52*C$99)</f>
        <v>-1.0063012639858449</v>
      </c>
      <c r="D113" s="8">
        <f t="shared" si="47"/>
        <v>-1.5982291590271736</v>
      </c>
      <c r="E113" s="8">
        <f t="shared" si="47"/>
        <v>-1.1749409389657328</v>
      </c>
      <c r="F113" s="8">
        <f t="shared" si="47"/>
        <v>-1.1210303143808982</v>
      </c>
      <c r="G113" s="8">
        <f t="shared" si="47"/>
        <v>-1.0319029698300437</v>
      </c>
      <c r="H113" s="8">
        <f t="shared" si="47"/>
        <v>-0.7850682225309461</v>
      </c>
      <c r="I113" s="8">
        <f t="shared" si="47"/>
        <v>-0.62588765115462308</v>
      </c>
      <c r="J113" s="8">
        <f t="shared" si="47"/>
        <v>-0.3269792076389394</v>
      </c>
      <c r="K113" s="8">
        <f t="shared" si="47"/>
        <v>-0.33179768295666645</v>
      </c>
      <c r="L113" s="8">
        <f t="shared" si="47"/>
        <v>-0.31929947240142242</v>
      </c>
      <c r="M113" s="8">
        <f t="shared" si="47"/>
        <v>-0.32300271776973505</v>
      </c>
      <c r="N113" s="8">
        <f t="shared" si="47"/>
        <v>-0.25258051553628313</v>
      </c>
      <c r="O113" s="8">
        <f t="shared" si="47"/>
        <v>-0.24939889465225321</v>
      </c>
      <c r="P113" s="8">
        <f t="shared" si="47"/>
        <v>-0.35743462963183642</v>
      </c>
      <c r="Q113" s="8">
        <f t="shared" si="47"/>
        <v>-0.32808968119235182</v>
      </c>
      <c r="R113" s="8">
        <f t="shared" si="47"/>
        <v>-0.35617626603007047</v>
      </c>
      <c r="S113" s="8">
        <f t="shared" si="47"/>
        <v>-0.35545799698552288</v>
      </c>
      <c r="T113" s="8">
        <f t="shared" si="47"/>
        <v>-0.42613255644309439</v>
      </c>
      <c r="U113" s="8">
        <f t="shared" si="47"/>
        <v>-0.60057920553031718</v>
      </c>
      <c r="V113" s="8">
        <f t="shared" si="47"/>
        <v>-0.59393148850674005</v>
      </c>
      <c r="W113" s="8">
        <f t="shared" si="47"/>
        <v>-0.53608966924710888</v>
      </c>
    </row>
    <row r="114" spans="1:23" x14ac:dyDescent="0.25">
      <c r="A114" s="20" t="s">
        <v>55</v>
      </c>
      <c r="B114" s="8">
        <f t="shared" si="39"/>
        <v>-1.0080602077350078</v>
      </c>
      <c r="C114" s="8">
        <f t="shared" ref="C114:W114" si="48">IF(C67=0,0,C67/C$52*C$99)</f>
        <v>-1.2884722383052385</v>
      </c>
      <c r="D114" s="8">
        <f t="shared" si="48"/>
        <v>-2.2980599677347491</v>
      </c>
      <c r="E114" s="8">
        <f t="shared" si="48"/>
        <v>-2.2792355226268706</v>
      </c>
      <c r="F114" s="8">
        <f t="shared" si="48"/>
        <v>-2.5147788270700775</v>
      </c>
      <c r="G114" s="8">
        <f t="shared" si="48"/>
        <v>-2.6459582468066678</v>
      </c>
      <c r="H114" s="8">
        <f t="shared" si="48"/>
        <v>-2.975549531839079</v>
      </c>
      <c r="I114" s="8">
        <f t="shared" si="48"/>
        <v>-1.6565894892365518</v>
      </c>
      <c r="J114" s="8">
        <f t="shared" si="48"/>
        <v>-1.0914935129980154</v>
      </c>
      <c r="K114" s="8">
        <f t="shared" si="48"/>
        <v>-1.3221055203236425</v>
      </c>
      <c r="L114" s="8">
        <f t="shared" si="48"/>
        <v>-1.0801860034471447</v>
      </c>
      <c r="M114" s="8">
        <f t="shared" si="48"/>
        <v>-1.3530385865514245</v>
      </c>
      <c r="N114" s="8">
        <f t="shared" si="48"/>
        <v>-0.70150636589988324</v>
      </c>
      <c r="O114" s="8">
        <f t="shared" si="48"/>
        <v>-0.57389951673259665</v>
      </c>
      <c r="P114" s="8">
        <f t="shared" si="48"/>
        <v>-0.62928859163520412</v>
      </c>
      <c r="Q114" s="8">
        <f t="shared" si="48"/>
        <v>-0.65811640090261603</v>
      </c>
      <c r="R114" s="8">
        <f t="shared" si="48"/>
        <v>-0.65065851446781198</v>
      </c>
      <c r="S114" s="8">
        <f t="shared" si="48"/>
        <v>-0.73598697278331104</v>
      </c>
      <c r="T114" s="8">
        <f t="shared" si="48"/>
        <v>-0.86094616389622336</v>
      </c>
      <c r="U114" s="8">
        <f t="shared" si="48"/>
        <v>-1.1227219379856483</v>
      </c>
      <c r="V114" s="8">
        <f t="shared" si="48"/>
        <v>-0.91127828588418558</v>
      </c>
      <c r="W114" s="8">
        <f t="shared" si="48"/>
        <v>-0.86123705106524795</v>
      </c>
    </row>
    <row r="115" spans="1:23" x14ac:dyDescent="0.25">
      <c r="A115" s="20" t="s">
        <v>76</v>
      </c>
      <c r="B115" s="8">
        <f t="shared" si="39"/>
        <v>-2.040354523539559</v>
      </c>
      <c r="C115" s="8">
        <f t="shared" ref="C115:W115" si="49">IF(C68=0,0,C68/C$52*C$99)</f>
        <v>-1.9554780151943407</v>
      </c>
      <c r="D115" s="8">
        <f t="shared" si="49"/>
        <v>-3.3588351306617916</v>
      </c>
      <c r="E115" s="8">
        <f t="shared" si="49"/>
        <v>-2.9404388741184913</v>
      </c>
      <c r="F115" s="8">
        <f t="shared" si="49"/>
        <v>-3.1130761191151008</v>
      </c>
      <c r="G115" s="8">
        <f t="shared" si="49"/>
        <v>-3.2392558932601379</v>
      </c>
      <c r="H115" s="8">
        <f t="shared" si="49"/>
        <v>-3.0368753379394069</v>
      </c>
      <c r="I115" s="8">
        <f t="shared" si="49"/>
        <v>-2.5155090281829233</v>
      </c>
      <c r="J115" s="8">
        <f t="shared" si="49"/>
        <v>-1.6740401213931997</v>
      </c>
      <c r="K115" s="8">
        <f t="shared" si="49"/>
        <v>-2.0769883050025566</v>
      </c>
      <c r="L115" s="8">
        <f t="shared" si="49"/>
        <v>-2.1063212634328217</v>
      </c>
      <c r="M115" s="8">
        <f t="shared" si="49"/>
        <v>-2.8528991772599226</v>
      </c>
      <c r="N115" s="8">
        <f t="shared" si="49"/>
        <v>-2.143337616790721</v>
      </c>
      <c r="O115" s="8">
        <f t="shared" si="49"/>
        <v>-1.902607428108916</v>
      </c>
      <c r="P115" s="8">
        <f t="shared" si="49"/>
        <v>-2.2704216844812732</v>
      </c>
      <c r="Q115" s="8">
        <f t="shared" si="49"/>
        <v>-2.5012533705179854</v>
      </c>
      <c r="R115" s="8">
        <f t="shared" si="49"/>
        <v>-2.7454603615871398</v>
      </c>
      <c r="S115" s="8">
        <f t="shared" si="49"/>
        <v>-3.0816561897952042</v>
      </c>
      <c r="T115" s="8">
        <f t="shared" si="49"/>
        <v>-3.3796536750898647</v>
      </c>
      <c r="U115" s="8">
        <f t="shared" si="49"/>
        <v>-4.9552361057236691</v>
      </c>
      <c r="V115" s="8">
        <f t="shared" si="49"/>
        <v>-4.8718439325918697</v>
      </c>
      <c r="W115" s="8">
        <f t="shared" si="49"/>
        <v>-4.3319330930305577</v>
      </c>
    </row>
    <row r="116" spans="1:23" x14ac:dyDescent="0.25">
      <c r="A116" s="15" t="s">
        <v>56</v>
      </c>
      <c r="B116" s="16">
        <f>SUM(B117:B121)</f>
        <v>740.77617175999808</v>
      </c>
      <c r="C116" s="16">
        <f t="shared" ref="C116:W116" si="50">SUM(C117:C121)</f>
        <v>712.50163723999776</v>
      </c>
      <c r="D116" s="16">
        <f t="shared" si="50"/>
        <v>684.30350863999558</v>
      </c>
      <c r="E116" s="16">
        <f t="shared" si="50"/>
        <v>691.87535947999902</v>
      </c>
      <c r="F116" s="16">
        <f t="shared" si="50"/>
        <v>726.59935635999796</v>
      </c>
      <c r="G116" s="16">
        <f t="shared" si="50"/>
        <v>746.07142648000342</v>
      </c>
      <c r="H116" s="16">
        <f t="shared" si="50"/>
        <v>793.93738343999701</v>
      </c>
      <c r="I116" s="16">
        <f t="shared" si="50"/>
        <v>798.79266428000312</v>
      </c>
      <c r="J116" s="16">
        <f t="shared" si="50"/>
        <v>824.33849927999563</v>
      </c>
      <c r="K116" s="16">
        <f t="shared" si="50"/>
        <v>845.2358455599948</v>
      </c>
      <c r="L116" s="16">
        <f t="shared" si="50"/>
        <v>886.63694687999839</v>
      </c>
      <c r="M116" s="16">
        <f t="shared" si="50"/>
        <v>867.59882155997889</v>
      </c>
      <c r="N116" s="16">
        <f t="shared" si="50"/>
        <v>838.36077427999646</v>
      </c>
      <c r="O116" s="16">
        <f t="shared" si="50"/>
        <v>769.33293791999392</v>
      </c>
      <c r="P116" s="16">
        <f t="shared" si="50"/>
        <v>729.69734464000442</v>
      </c>
      <c r="Q116" s="16">
        <f t="shared" si="50"/>
        <v>758.03715075999753</v>
      </c>
      <c r="R116" s="16">
        <f t="shared" si="50"/>
        <v>751.35665603998541</v>
      </c>
      <c r="S116" s="16">
        <f t="shared" si="50"/>
        <v>802.40129143997763</v>
      </c>
      <c r="T116" s="16">
        <f t="shared" si="50"/>
        <v>872.72732424002095</v>
      </c>
      <c r="U116" s="16">
        <f t="shared" si="50"/>
        <v>901.31244796000203</v>
      </c>
      <c r="V116" s="16">
        <f t="shared" si="50"/>
        <v>872.99722283999563</v>
      </c>
      <c r="W116" s="16">
        <f t="shared" si="50"/>
        <v>1009.4653066800092</v>
      </c>
    </row>
    <row r="117" spans="1:23" x14ac:dyDescent="0.25">
      <c r="A117" s="10" t="s">
        <v>75</v>
      </c>
      <c r="B117" s="8">
        <f t="shared" ref="B117:W117" si="51">B19-B70</f>
        <v>47.550516000000002</v>
      </c>
      <c r="C117" s="8">
        <f t="shared" si="51"/>
        <v>46.838146000000002</v>
      </c>
      <c r="D117" s="8">
        <f t="shared" si="51"/>
        <v>45.947825999999999</v>
      </c>
      <c r="E117" s="8">
        <f t="shared" si="51"/>
        <v>49.687756</v>
      </c>
      <c r="F117" s="8">
        <f t="shared" si="51"/>
        <v>48.797156000000001</v>
      </c>
      <c r="G117" s="8">
        <f t="shared" si="51"/>
        <v>65.900345999999999</v>
      </c>
      <c r="H117" s="8">
        <f t="shared" si="51"/>
        <v>79.372126000000009</v>
      </c>
      <c r="I117" s="8">
        <f t="shared" si="51"/>
        <v>76.050885999999991</v>
      </c>
      <c r="J117" s="8">
        <f t="shared" si="51"/>
        <v>78.825226000000001</v>
      </c>
      <c r="K117" s="8">
        <f t="shared" si="51"/>
        <v>73.040561999999994</v>
      </c>
      <c r="L117" s="8">
        <f t="shared" si="51"/>
        <v>85.279191999999995</v>
      </c>
      <c r="M117" s="8">
        <f t="shared" si="51"/>
        <v>91.000127999999989</v>
      </c>
      <c r="N117" s="8">
        <f t="shared" si="51"/>
        <v>98.296760480000017</v>
      </c>
      <c r="O117" s="8">
        <f t="shared" si="51"/>
        <v>61.217618280000018</v>
      </c>
      <c r="P117" s="8">
        <f t="shared" si="51"/>
        <v>52.824664279999979</v>
      </c>
      <c r="Q117" s="8">
        <f t="shared" si="51"/>
        <v>64.891109519999972</v>
      </c>
      <c r="R117" s="8">
        <f t="shared" si="51"/>
        <v>39.108073239999996</v>
      </c>
      <c r="S117" s="8">
        <f t="shared" si="51"/>
        <v>1.7597398799999979</v>
      </c>
      <c r="T117" s="8">
        <f t="shared" si="51"/>
        <v>-12.010623880000054</v>
      </c>
      <c r="U117" s="8">
        <f t="shared" si="51"/>
        <v>-14.408917840000001</v>
      </c>
      <c r="V117" s="8">
        <f t="shared" si="51"/>
        <v>-3.3572348800000142</v>
      </c>
      <c r="W117" s="8">
        <f t="shared" si="51"/>
        <v>-36.469495160000022</v>
      </c>
    </row>
    <row r="118" spans="1:23" x14ac:dyDescent="0.25">
      <c r="A118" s="10" t="s">
        <v>58</v>
      </c>
      <c r="B118" s="8">
        <f t="shared" ref="B118:W118" si="52">B20-B71</f>
        <v>681.36903719999827</v>
      </c>
      <c r="C118" s="8">
        <f t="shared" si="52"/>
        <v>654.75815103999776</v>
      </c>
      <c r="D118" s="8">
        <f t="shared" si="52"/>
        <v>627.56277423999563</v>
      </c>
      <c r="E118" s="8">
        <f t="shared" si="52"/>
        <v>627.22545471999911</v>
      </c>
      <c r="F118" s="8">
        <f t="shared" si="52"/>
        <v>671.56942015999812</v>
      </c>
      <c r="G118" s="8">
        <f t="shared" si="52"/>
        <v>675.99752424000326</v>
      </c>
      <c r="H118" s="8">
        <f t="shared" si="52"/>
        <v>709.64255923999735</v>
      </c>
      <c r="I118" s="8">
        <f t="shared" si="52"/>
        <v>719.21708988000319</v>
      </c>
      <c r="J118" s="8">
        <f t="shared" si="52"/>
        <v>753.04041399999551</v>
      </c>
      <c r="K118" s="8">
        <f t="shared" si="52"/>
        <v>777.02835499999492</v>
      </c>
      <c r="L118" s="8">
        <f t="shared" si="52"/>
        <v>809.39574631999858</v>
      </c>
      <c r="M118" s="8">
        <f t="shared" si="52"/>
        <v>784.25623535997875</v>
      </c>
      <c r="N118" s="8">
        <f t="shared" si="52"/>
        <v>747.29807487999642</v>
      </c>
      <c r="O118" s="8">
        <f t="shared" si="52"/>
        <v>709.64410999999382</v>
      </c>
      <c r="P118" s="8">
        <f t="shared" si="52"/>
        <v>679.64438144000451</v>
      </c>
      <c r="Q118" s="8">
        <f t="shared" si="52"/>
        <v>692.08737375999772</v>
      </c>
      <c r="R118" s="8">
        <f t="shared" si="52"/>
        <v>710.18383531998552</v>
      </c>
      <c r="S118" s="8">
        <f t="shared" si="52"/>
        <v>806.8775625199778</v>
      </c>
      <c r="T118" s="8">
        <f t="shared" si="52"/>
        <v>893.54473948002124</v>
      </c>
      <c r="U118" s="8">
        <f t="shared" si="52"/>
        <v>925.22885664000205</v>
      </c>
      <c r="V118" s="8">
        <f t="shared" si="52"/>
        <v>874.55896199999552</v>
      </c>
      <c r="W118" s="8">
        <f t="shared" si="52"/>
        <v>946.23110368000926</v>
      </c>
    </row>
    <row r="119" spans="1:23" x14ac:dyDescent="0.25">
      <c r="A119" s="10" t="s">
        <v>57</v>
      </c>
      <c r="B119" s="8">
        <f t="shared" ref="B119:W119" si="53">B21-B72</f>
        <v>8.891999982552079E-5</v>
      </c>
      <c r="C119" s="8">
        <f t="shared" si="53"/>
        <v>-1.1856000003263034E-4</v>
      </c>
      <c r="D119" s="8">
        <f t="shared" si="53"/>
        <v>0</v>
      </c>
      <c r="E119" s="8">
        <f t="shared" si="53"/>
        <v>-1.1856000014631718E-4</v>
      </c>
      <c r="F119" s="8">
        <f t="shared" si="53"/>
        <v>-1.1856000003263034E-4</v>
      </c>
      <c r="G119" s="8">
        <f t="shared" si="53"/>
        <v>5.9280000016315171E-5</v>
      </c>
      <c r="H119" s="8">
        <f t="shared" si="53"/>
        <v>1.1855999980525667E-4</v>
      </c>
      <c r="I119" s="8">
        <f t="shared" si="53"/>
        <v>-1.1856000003263034E-4</v>
      </c>
      <c r="J119" s="8">
        <f t="shared" si="53"/>
        <v>-1.185599999189435E-4</v>
      </c>
      <c r="K119" s="8">
        <f t="shared" si="53"/>
        <v>8.8919999939207628E-5</v>
      </c>
      <c r="L119" s="8">
        <f t="shared" si="53"/>
        <v>8.8919999939207628E-5</v>
      </c>
      <c r="M119" s="8">
        <f t="shared" si="53"/>
        <v>1.1856000014631718E-4</v>
      </c>
      <c r="N119" s="8">
        <f t="shared" si="53"/>
        <v>5.9280000016315171E-5</v>
      </c>
      <c r="O119" s="8">
        <f t="shared" si="53"/>
        <v>0</v>
      </c>
      <c r="P119" s="8">
        <f t="shared" si="53"/>
        <v>5.9279999959471752E-5</v>
      </c>
      <c r="Q119" s="8">
        <f t="shared" si="53"/>
        <v>1.1855999997578692E-4</v>
      </c>
      <c r="R119" s="8">
        <f t="shared" si="53"/>
        <v>1.1855999997578692E-4</v>
      </c>
      <c r="S119" s="8">
        <f t="shared" si="53"/>
        <v>1.9999999949504854E-6</v>
      </c>
      <c r="T119" s="8">
        <f t="shared" si="53"/>
        <v>-8.4720000018023711E-5</v>
      </c>
      <c r="U119" s="8">
        <f t="shared" si="53"/>
        <v>1.03039999999055E-4</v>
      </c>
      <c r="V119" s="8">
        <f t="shared" si="53"/>
        <v>6.0880000035012927E-5</v>
      </c>
      <c r="W119" s="8">
        <f t="shared" si="53"/>
        <v>5.9079999971345387E-5</v>
      </c>
    </row>
    <row r="120" spans="1:23" x14ac:dyDescent="0.25">
      <c r="A120" s="10" t="s">
        <v>59</v>
      </c>
      <c r="B120" s="8">
        <f t="shared" ref="B120:W120" si="54">B22-B73</f>
        <v>12.556961079999997</v>
      </c>
      <c r="C120" s="8">
        <f t="shared" si="54"/>
        <v>11.82058108</v>
      </c>
      <c r="D120" s="8">
        <f t="shared" si="54"/>
        <v>11.775299280000002</v>
      </c>
      <c r="E120" s="8">
        <f t="shared" si="54"/>
        <v>16.43681964</v>
      </c>
      <c r="F120" s="8">
        <f t="shared" si="54"/>
        <v>8.3032310799999998</v>
      </c>
      <c r="G120" s="8">
        <f t="shared" si="54"/>
        <v>6.9408492800000001</v>
      </c>
      <c r="H120" s="8">
        <f t="shared" si="54"/>
        <v>8.5443610800000016</v>
      </c>
      <c r="I120" s="8">
        <f t="shared" si="54"/>
        <v>6.8424992800000002</v>
      </c>
      <c r="J120" s="8">
        <f t="shared" si="54"/>
        <v>6.9294292799999972</v>
      </c>
      <c r="K120" s="8">
        <f t="shared" si="54"/>
        <v>4.17931892</v>
      </c>
      <c r="L120" s="8">
        <f t="shared" si="54"/>
        <v>1.6726989199999966</v>
      </c>
      <c r="M120" s="8">
        <f t="shared" si="54"/>
        <v>1.919378919999998</v>
      </c>
      <c r="N120" s="8">
        <f t="shared" si="54"/>
        <v>1.6077789200000012</v>
      </c>
      <c r="O120" s="8">
        <f t="shared" si="54"/>
        <v>2.7969989199999983</v>
      </c>
      <c r="P120" s="8">
        <f t="shared" si="54"/>
        <v>1.4760189199999996</v>
      </c>
      <c r="Q120" s="8">
        <f t="shared" si="54"/>
        <v>5.0856603600000012</v>
      </c>
      <c r="R120" s="8">
        <f t="shared" si="54"/>
        <v>15.391670359999999</v>
      </c>
      <c r="S120" s="8">
        <f t="shared" si="54"/>
        <v>7.0317131199999992</v>
      </c>
      <c r="T120" s="8">
        <f t="shared" si="54"/>
        <v>5.1697538400000003</v>
      </c>
      <c r="U120" s="8">
        <f t="shared" si="54"/>
        <v>3.8910499199999995</v>
      </c>
      <c r="V120" s="8">
        <f t="shared" si="54"/>
        <v>12.130660720000002</v>
      </c>
      <c r="W120" s="8">
        <f t="shared" si="54"/>
        <v>24.773500439999999</v>
      </c>
    </row>
    <row r="121" spans="1:23" x14ac:dyDescent="0.25">
      <c r="A121" s="10" t="s">
        <v>60</v>
      </c>
      <c r="B121" s="8">
        <f t="shared" ref="B121:W121" si="55">B23-B74</f>
        <v>-0.70043144000004531</v>
      </c>
      <c r="C121" s="8">
        <f t="shared" si="55"/>
        <v>-0.91512232000002314</v>
      </c>
      <c r="D121" s="8">
        <f t="shared" si="55"/>
        <v>-0.98239088000002539</v>
      </c>
      <c r="E121" s="8">
        <f t="shared" si="55"/>
        <v>-1.4745523199999298</v>
      </c>
      <c r="F121" s="8">
        <f t="shared" si="55"/>
        <v>-2.0703323200000909</v>
      </c>
      <c r="G121" s="8">
        <f t="shared" si="55"/>
        <v>-2.7673523199998726</v>
      </c>
      <c r="H121" s="8">
        <f t="shared" si="55"/>
        <v>-3.6217814400001771</v>
      </c>
      <c r="I121" s="8">
        <f t="shared" si="55"/>
        <v>-3.3176923199999919</v>
      </c>
      <c r="J121" s="8">
        <f t="shared" si="55"/>
        <v>-14.456451440000023</v>
      </c>
      <c r="K121" s="8">
        <f t="shared" si="55"/>
        <v>-9.0124792800000932</v>
      </c>
      <c r="L121" s="8">
        <f t="shared" si="55"/>
        <v>-9.7107792800001107</v>
      </c>
      <c r="M121" s="8">
        <f t="shared" si="55"/>
        <v>-9.5770392800000081</v>
      </c>
      <c r="N121" s="8">
        <f t="shared" si="55"/>
        <v>-8.8418992800000069</v>
      </c>
      <c r="O121" s="8">
        <f t="shared" si="55"/>
        <v>-4.3257892799998672</v>
      </c>
      <c r="P121" s="8">
        <f t="shared" si="55"/>
        <v>-4.2477792800000316</v>
      </c>
      <c r="Q121" s="8">
        <f t="shared" si="55"/>
        <v>-4.0271114400002261</v>
      </c>
      <c r="R121" s="8">
        <f t="shared" si="55"/>
        <v>-13.32704144000013</v>
      </c>
      <c r="S121" s="8">
        <f t="shared" si="55"/>
        <v>-13.267726080000102</v>
      </c>
      <c r="T121" s="8">
        <f t="shared" si="55"/>
        <v>-13.976460480000242</v>
      </c>
      <c r="U121" s="8">
        <f t="shared" si="55"/>
        <v>-13.398643800000059</v>
      </c>
      <c r="V121" s="8">
        <f t="shared" si="55"/>
        <v>-10.335225879999939</v>
      </c>
      <c r="W121" s="8">
        <f t="shared" si="55"/>
        <v>74.930138640000109</v>
      </c>
    </row>
    <row r="122" spans="1:23" x14ac:dyDescent="0.25">
      <c r="A122" s="15" t="s">
        <v>61</v>
      </c>
      <c r="B122" s="16">
        <f>SUM(B123:B125)</f>
        <v>-100.6265316323379</v>
      </c>
      <c r="C122" s="16">
        <f t="shared" ref="C122:W122" si="56">SUM(C123:C125)</f>
        <v>-0.71301082063928334</v>
      </c>
      <c r="D122" s="16">
        <f t="shared" si="56"/>
        <v>-1.2995923141670573</v>
      </c>
      <c r="E122" s="16">
        <f t="shared" si="56"/>
        <v>-100.73645466458402</v>
      </c>
      <c r="F122" s="16">
        <f t="shared" si="56"/>
        <v>-128.9628726022047</v>
      </c>
      <c r="G122" s="16">
        <f t="shared" si="56"/>
        <v>-300.33113153434624</v>
      </c>
      <c r="H122" s="16">
        <f t="shared" si="56"/>
        <v>-361.02997159112238</v>
      </c>
      <c r="I122" s="16">
        <f t="shared" si="56"/>
        <v>-231.54096626770115</v>
      </c>
      <c r="J122" s="16">
        <f t="shared" si="56"/>
        <v>-291.48177647368539</v>
      </c>
      <c r="K122" s="16">
        <f t="shared" si="56"/>
        <v>-169.71803848045965</v>
      </c>
      <c r="L122" s="16">
        <f t="shared" si="56"/>
        <v>-335.17680028554059</v>
      </c>
      <c r="M122" s="16">
        <f t="shared" si="56"/>
        <v>-245.99802772992552</v>
      </c>
      <c r="N122" s="16">
        <f t="shared" si="56"/>
        <v>-254.58152046646319</v>
      </c>
      <c r="O122" s="16">
        <f t="shared" si="56"/>
        <v>-149.6386224525213</v>
      </c>
      <c r="P122" s="16">
        <f t="shared" si="56"/>
        <v>-195.41045591877901</v>
      </c>
      <c r="Q122" s="16">
        <f t="shared" si="56"/>
        <v>-126.60674272643791</v>
      </c>
      <c r="R122" s="16">
        <f t="shared" si="56"/>
        <v>-177.74684104354856</v>
      </c>
      <c r="S122" s="16">
        <f t="shared" si="56"/>
        <v>-187.06022254016898</v>
      </c>
      <c r="T122" s="16">
        <f t="shared" si="56"/>
        <v>-126.31156993236254</v>
      </c>
      <c r="U122" s="16">
        <f t="shared" si="56"/>
        <v>-44.982426490506441</v>
      </c>
      <c r="V122" s="16">
        <f t="shared" si="56"/>
        <v>-59.338124134252212</v>
      </c>
      <c r="W122" s="16">
        <f t="shared" si="56"/>
        <v>-108.20021047893897</v>
      </c>
    </row>
    <row r="123" spans="1:23" x14ac:dyDescent="0.25">
      <c r="A123" s="10" t="s">
        <v>62</v>
      </c>
      <c r="B123" s="8">
        <f t="shared" ref="B123:W123" si="57">B25-B76</f>
        <v>-44.757971141066264</v>
      </c>
      <c r="C123" s="8">
        <f t="shared" si="57"/>
        <v>-48.564553881094071</v>
      </c>
      <c r="D123" s="8">
        <f t="shared" si="57"/>
        <v>-64.40583946737479</v>
      </c>
      <c r="E123" s="8">
        <f t="shared" si="57"/>
        <v>-73.284047752606057</v>
      </c>
      <c r="F123" s="8">
        <f t="shared" si="57"/>
        <v>-79.42029722654388</v>
      </c>
      <c r="G123" s="8">
        <f t="shared" si="57"/>
        <v>-110.86282420453699</v>
      </c>
      <c r="H123" s="8">
        <f t="shared" si="57"/>
        <v>-107.94200526557506</v>
      </c>
      <c r="I123" s="8">
        <f t="shared" si="57"/>
        <v>-90.481036222576222</v>
      </c>
      <c r="J123" s="8">
        <f t="shared" si="57"/>
        <v>-87.9125820150457</v>
      </c>
      <c r="K123" s="8">
        <f t="shared" si="57"/>
        <v>-85.463030291795803</v>
      </c>
      <c r="L123" s="8">
        <f t="shared" si="57"/>
        <v>-105.73808638901573</v>
      </c>
      <c r="M123" s="8">
        <f t="shared" si="57"/>
        <v>-96.053082869340869</v>
      </c>
      <c r="N123" s="8">
        <f t="shared" si="57"/>
        <v>-93.635936252796455</v>
      </c>
      <c r="O123" s="8">
        <f t="shared" si="57"/>
        <v>-67.06224656228369</v>
      </c>
      <c r="P123" s="8">
        <f t="shared" si="57"/>
        <v>-83.520276098318391</v>
      </c>
      <c r="Q123" s="8">
        <f t="shared" si="57"/>
        <v>-66.916773066371206</v>
      </c>
      <c r="R123" s="8">
        <f t="shared" si="57"/>
        <v>-82.04957123632812</v>
      </c>
      <c r="S123" s="8">
        <f t="shared" si="57"/>
        <v>-72.080964009111995</v>
      </c>
      <c r="T123" s="8">
        <f t="shared" si="57"/>
        <v>-60.559038822457296</v>
      </c>
      <c r="U123" s="8">
        <f t="shared" si="57"/>
        <v>-54.245255185282986</v>
      </c>
      <c r="V123" s="8">
        <f t="shared" si="57"/>
        <v>-57.912806398666362</v>
      </c>
      <c r="W123" s="8">
        <f t="shared" si="57"/>
        <v>-83.455737810272694</v>
      </c>
    </row>
    <row r="124" spans="1:23" x14ac:dyDescent="0.25">
      <c r="A124" s="10" t="s">
        <v>63</v>
      </c>
      <c r="B124" s="8">
        <f t="shared" ref="B124:W124" si="58">B26-B77</f>
        <v>-137.32771425729516</v>
      </c>
      <c r="C124" s="8">
        <f t="shared" si="58"/>
        <v>-129.79952040466378</v>
      </c>
      <c r="D124" s="8">
        <f t="shared" si="58"/>
        <v>-128.331170984653</v>
      </c>
      <c r="E124" s="8">
        <f t="shared" si="58"/>
        <v>-158.63256498789997</v>
      </c>
      <c r="F124" s="8">
        <f t="shared" si="58"/>
        <v>-221.1702130563026</v>
      </c>
      <c r="G124" s="8">
        <f t="shared" si="58"/>
        <v>-330.44804173159355</v>
      </c>
      <c r="H124" s="8">
        <f t="shared" si="58"/>
        <v>-377.30977725153934</v>
      </c>
      <c r="I124" s="8">
        <f t="shared" si="58"/>
        <v>-290.2195805622323</v>
      </c>
      <c r="J124" s="8">
        <f t="shared" si="58"/>
        <v>-319.60330413623888</v>
      </c>
      <c r="K124" s="8">
        <f t="shared" si="58"/>
        <v>-291.05871373340779</v>
      </c>
      <c r="L124" s="8">
        <f t="shared" si="58"/>
        <v>-385.40205603514914</v>
      </c>
      <c r="M124" s="8">
        <f t="shared" si="58"/>
        <v>-320.494604264386</v>
      </c>
      <c r="N124" s="8">
        <f t="shared" si="58"/>
        <v>-332.5690495506642</v>
      </c>
      <c r="O124" s="8">
        <f t="shared" si="58"/>
        <v>-273.36018621366384</v>
      </c>
      <c r="P124" s="8">
        <f t="shared" si="58"/>
        <v>-288.28024519325845</v>
      </c>
      <c r="Q124" s="8">
        <f t="shared" si="58"/>
        <v>-250.19309514744236</v>
      </c>
      <c r="R124" s="8">
        <f t="shared" si="58"/>
        <v>-293.14827681145107</v>
      </c>
      <c r="S124" s="8">
        <f t="shared" si="58"/>
        <v>-321.5395691917729</v>
      </c>
      <c r="T124" s="8">
        <f t="shared" si="58"/>
        <v>-277.29707793256239</v>
      </c>
      <c r="U124" s="8">
        <f t="shared" si="58"/>
        <v>-217.77502524477677</v>
      </c>
      <c r="V124" s="8">
        <f t="shared" si="58"/>
        <v>-217.93786113338501</v>
      </c>
      <c r="W124" s="8">
        <f t="shared" si="58"/>
        <v>-242.0809871366364</v>
      </c>
    </row>
    <row r="125" spans="1:23" x14ac:dyDescent="0.25">
      <c r="A125" s="10" t="s">
        <v>64</v>
      </c>
      <c r="B125" s="8">
        <f t="shared" ref="B125:W125" si="59">B27-B78</f>
        <v>81.459153766023519</v>
      </c>
      <c r="C125" s="8">
        <f t="shared" si="59"/>
        <v>177.65106346511857</v>
      </c>
      <c r="D125" s="8">
        <f t="shared" si="59"/>
        <v>191.43741813786073</v>
      </c>
      <c r="E125" s="8">
        <f t="shared" si="59"/>
        <v>131.18015807592201</v>
      </c>
      <c r="F125" s="8">
        <f t="shared" si="59"/>
        <v>171.62763768064178</v>
      </c>
      <c r="G125" s="8">
        <f t="shared" si="59"/>
        <v>140.9797344017843</v>
      </c>
      <c r="H125" s="8">
        <f t="shared" si="59"/>
        <v>124.22181092599203</v>
      </c>
      <c r="I125" s="8">
        <f t="shared" si="59"/>
        <v>149.15965051710737</v>
      </c>
      <c r="J125" s="8">
        <f t="shared" si="59"/>
        <v>116.03410967759919</v>
      </c>
      <c r="K125" s="8">
        <f t="shared" si="59"/>
        <v>206.80370554474393</v>
      </c>
      <c r="L125" s="8">
        <f t="shared" si="59"/>
        <v>155.96334213862428</v>
      </c>
      <c r="M125" s="8">
        <f t="shared" si="59"/>
        <v>170.54965940380134</v>
      </c>
      <c r="N125" s="8">
        <f t="shared" si="59"/>
        <v>171.62346533699747</v>
      </c>
      <c r="O125" s="8">
        <f t="shared" si="59"/>
        <v>190.78381032342622</v>
      </c>
      <c r="P125" s="8">
        <f t="shared" si="59"/>
        <v>176.39006537279784</v>
      </c>
      <c r="Q125" s="8">
        <f t="shared" si="59"/>
        <v>190.50312548737566</v>
      </c>
      <c r="R125" s="8">
        <f t="shared" si="59"/>
        <v>197.45100700423063</v>
      </c>
      <c r="S125" s="8">
        <f t="shared" si="59"/>
        <v>206.56031066071591</v>
      </c>
      <c r="T125" s="8">
        <f t="shared" si="59"/>
        <v>211.54454682265714</v>
      </c>
      <c r="U125" s="8">
        <f t="shared" si="59"/>
        <v>227.03785393955332</v>
      </c>
      <c r="V125" s="8">
        <f t="shared" si="59"/>
        <v>216.51254339779916</v>
      </c>
      <c r="W125" s="8">
        <f t="shared" si="59"/>
        <v>217.33651446797012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1.9579874788178131E-7</v>
      </c>
      <c r="C131" s="16">
        <f t="shared" ref="C131:W131" si="65">SUM(C132:C135)</f>
        <v>5.2033351494173985E-6</v>
      </c>
      <c r="D131" s="16">
        <f t="shared" si="65"/>
        <v>-1.1773916867241496E-5</v>
      </c>
      <c r="E131" s="16">
        <f t="shared" si="65"/>
        <v>-2.8059262149326969E-6</v>
      </c>
      <c r="F131" s="16">
        <f t="shared" si="65"/>
        <v>1.519629677204648E-6</v>
      </c>
      <c r="G131" s="16">
        <f t="shared" si="65"/>
        <v>1.4003931028128136E-6</v>
      </c>
      <c r="H131" s="16">
        <f t="shared" si="65"/>
        <v>-3.9124975046433974E-6</v>
      </c>
      <c r="I131" s="16">
        <f t="shared" si="65"/>
        <v>-2.2523109066696634E-6</v>
      </c>
      <c r="J131" s="16">
        <f t="shared" si="65"/>
        <v>-1.9838410025840858E-8</v>
      </c>
      <c r="K131" s="16">
        <f t="shared" si="65"/>
        <v>-9.4729945203653187E-6</v>
      </c>
      <c r="L131" s="16">
        <f t="shared" si="65"/>
        <v>-7.3620392981865734E-7</v>
      </c>
      <c r="M131" s="16">
        <f t="shared" si="65"/>
        <v>-3.3678753368349135E-6</v>
      </c>
      <c r="N131" s="16">
        <f t="shared" si="65"/>
        <v>-5.9681856043880543E-6</v>
      </c>
      <c r="O131" s="16">
        <f t="shared" si="65"/>
        <v>-9.6137125638051657E-7</v>
      </c>
      <c r="P131" s="16">
        <f t="shared" si="65"/>
        <v>1.7068462057068245E-6</v>
      </c>
      <c r="Q131" s="16">
        <f t="shared" si="65"/>
        <v>-4.4101979028710048E-6</v>
      </c>
      <c r="R131" s="16">
        <f t="shared" si="65"/>
        <v>-7.7535706850540009E-6</v>
      </c>
      <c r="S131" s="16">
        <f t="shared" si="65"/>
        <v>2.1651959514201735E-6</v>
      </c>
      <c r="T131" s="16">
        <f t="shared" si="65"/>
        <v>-3.2405137062596623E-6</v>
      </c>
      <c r="U131" s="16">
        <f t="shared" si="65"/>
        <v>6.3555378346791258E-6</v>
      </c>
      <c r="V131" s="16">
        <f t="shared" si="65"/>
        <v>-8.6269407688632782E-6</v>
      </c>
      <c r="W131" s="16">
        <f t="shared" si="65"/>
        <v>6.8035192271054257E-6</v>
      </c>
    </row>
    <row r="132" spans="1:23" x14ac:dyDescent="0.25">
      <c r="A132" s="9" t="s">
        <v>69</v>
      </c>
      <c r="B132" s="8">
        <f t="shared" ref="B132:W132" si="66">B34-B85</f>
        <v>-7.2868897404987365E-7</v>
      </c>
      <c r="C132" s="8">
        <f t="shared" si="66"/>
        <v>1.450225681765005E-6</v>
      </c>
      <c r="D132" s="8">
        <f t="shared" si="66"/>
        <v>-3.8335283534252085E-6</v>
      </c>
      <c r="E132" s="8">
        <f t="shared" si="66"/>
        <v>-1.672897269600071E-6</v>
      </c>
      <c r="F132" s="8">
        <f t="shared" si="66"/>
        <v>2.0809729903703555E-6</v>
      </c>
      <c r="G132" s="8">
        <f t="shared" si="66"/>
        <v>7.9687924881000072E-7</v>
      </c>
      <c r="H132" s="8">
        <f t="shared" si="66"/>
        <v>2.9725088097620755E-6</v>
      </c>
      <c r="I132" s="8">
        <f t="shared" si="66"/>
        <v>3.8772614061599597E-6</v>
      </c>
      <c r="J132" s="8">
        <f t="shared" si="66"/>
        <v>6.5093990997411311E-7</v>
      </c>
      <c r="K132" s="8">
        <f t="shared" si="66"/>
        <v>-3.2491625461261719E-6</v>
      </c>
      <c r="L132" s="8">
        <f t="shared" si="66"/>
        <v>-4.6129025577101856E-7</v>
      </c>
      <c r="M132" s="8">
        <f t="shared" si="66"/>
        <v>1.7049369489541277E-6</v>
      </c>
      <c r="N132" s="8">
        <f t="shared" si="66"/>
        <v>-3.5377361200517043E-6</v>
      </c>
      <c r="O132" s="8">
        <f t="shared" si="66"/>
        <v>1.1050979082938284E-6</v>
      </c>
      <c r="P132" s="8">
        <f t="shared" si="66"/>
        <v>-4.2750943975988775E-6</v>
      </c>
      <c r="Q132" s="8">
        <f t="shared" si="66"/>
        <v>1.9150684238411486E-7</v>
      </c>
      <c r="R132" s="8">
        <f t="shared" si="66"/>
        <v>-2.9148613975849003E-6</v>
      </c>
      <c r="S132" s="8">
        <f t="shared" si="66"/>
        <v>-1.5220994100673124E-6</v>
      </c>
      <c r="T132" s="8">
        <f t="shared" si="66"/>
        <v>-3.8105263229226694E-6</v>
      </c>
      <c r="U132" s="8">
        <f t="shared" si="66"/>
        <v>1.4814268070040271E-6</v>
      </c>
      <c r="V132" s="8">
        <f t="shared" si="66"/>
        <v>-9.0265348262619227E-7</v>
      </c>
      <c r="W132" s="8">
        <f t="shared" si="66"/>
        <v>4.2989104258595034E-6</v>
      </c>
    </row>
    <row r="133" spans="1:23" x14ac:dyDescent="0.25">
      <c r="A133" s="9" t="s">
        <v>70</v>
      </c>
      <c r="B133" s="8">
        <f t="shared" ref="B133:W133" si="67">B35-B86</f>
        <v>4.3805857785628177E-6</v>
      </c>
      <c r="C133" s="8">
        <f t="shared" si="67"/>
        <v>-3.3333435567328706E-7</v>
      </c>
      <c r="D133" s="8">
        <f t="shared" si="67"/>
        <v>-4.333333890826907E-6</v>
      </c>
      <c r="E133" s="8">
        <f t="shared" si="67"/>
        <v>-5.0000016926787794E-7</v>
      </c>
      <c r="F133" s="8">
        <f t="shared" si="67"/>
        <v>9.999994290410541E-7</v>
      </c>
      <c r="G133" s="8">
        <f t="shared" si="67"/>
        <v>-8.6666750576114282E-7</v>
      </c>
      <c r="H133" s="8">
        <f t="shared" si="67"/>
        <v>-2.7000005502486601E-6</v>
      </c>
      <c r="I133" s="8">
        <f t="shared" si="67"/>
        <v>4.6666627895319834E-7</v>
      </c>
      <c r="J133" s="8">
        <f t="shared" si="67"/>
        <v>-1.700001121207606E-6</v>
      </c>
      <c r="K133" s="8">
        <f t="shared" si="67"/>
        <v>-4.9333339120494202E-6</v>
      </c>
      <c r="L133" s="8">
        <f t="shared" si="67"/>
        <v>-2.0000061340397224E-7</v>
      </c>
      <c r="M133" s="8">
        <f t="shared" si="67"/>
        <v>-3.4000013329205103E-6</v>
      </c>
      <c r="N133" s="8">
        <f t="shared" si="67"/>
        <v>3.9333344830083661E-6</v>
      </c>
      <c r="O133" s="8">
        <f t="shared" si="67"/>
        <v>-1.466667526983656E-6</v>
      </c>
      <c r="P133" s="8">
        <f t="shared" si="67"/>
        <v>4.7476687541347928E-6</v>
      </c>
      <c r="Q133" s="8">
        <f t="shared" si="67"/>
        <v>-4.9037962526199408E-6</v>
      </c>
      <c r="R133" s="8">
        <f t="shared" si="67"/>
        <v>-1.1395104593248107E-6</v>
      </c>
      <c r="S133" s="8">
        <f t="shared" si="67"/>
        <v>-2.3174407033366151E-6</v>
      </c>
      <c r="T133" s="8">
        <f t="shared" si="67"/>
        <v>-1.9443205019342713E-6</v>
      </c>
      <c r="U133" s="8">
        <f t="shared" si="67"/>
        <v>3.7861063901800662E-6</v>
      </c>
      <c r="V133" s="8">
        <f t="shared" si="67"/>
        <v>-3.109716999460943E-6</v>
      </c>
      <c r="W133" s="8">
        <f t="shared" si="67"/>
        <v>3.137085514026694E-6</v>
      </c>
    </row>
    <row r="134" spans="1:23" x14ac:dyDescent="0.25">
      <c r="A134" s="9" t="s">
        <v>71</v>
      </c>
      <c r="B134" s="8">
        <f t="shared" ref="B134:W134" si="68">B36-B87</f>
        <v>-3.4560980566311628E-6</v>
      </c>
      <c r="C134" s="8">
        <f t="shared" si="68"/>
        <v>4.0864438233256806E-6</v>
      </c>
      <c r="D134" s="8">
        <f t="shared" si="68"/>
        <v>-3.6070546229893807E-6</v>
      </c>
      <c r="E134" s="8">
        <f t="shared" si="68"/>
        <v>-6.3302877606474794E-7</v>
      </c>
      <c r="F134" s="8">
        <f t="shared" si="68"/>
        <v>-1.5613427422067616E-6</v>
      </c>
      <c r="G134" s="8">
        <f t="shared" si="68"/>
        <v>1.4701813597639557E-6</v>
      </c>
      <c r="H134" s="8">
        <f t="shared" si="68"/>
        <v>-3.6429032661544625E-6</v>
      </c>
      <c r="I134" s="8">
        <f t="shared" si="68"/>
        <v>-2.011046490224544E-6</v>
      </c>
      <c r="J134" s="8">
        <f t="shared" si="68"/>
        <v>3.8924918044358492E-6</v>
      </c>
      <c r="K134" s="8">
        <f t="shared" si="68"/>
        <v>-1.5007244655862451E-6</v>
      </c>
      <c r="L134" s="8">
        <f t="shared" si="68"/>
        <v>1.5828625237190863E-6</v>
      </c>
      <c r="M134" s="8">
        <f t="shared" si="68"/>
        <v>-3.2075213312054984E-6</v>
      </c>
      <c r="N134" s="8">
        <f t="shared" si="68"/>
        <v>-4.7327316679002251E-6</v>
      </c>
      <c r="O134" s="8">
        <f t="shared" si="68"/>
        <v>2.8045496947015636E-7</v>
      </c>
      <c r="P134" s="8">
        <f t="shared" si="68"/>
        <v>-4.0892064134823158E-7</v>
      </c>
      <c r="Q134" s="8">
        <f t="shared" si="68"/>
        <v>1.1224565241718665E-6</v>
      </c>
      <c r="R134" s="8">
        <f t="shared" si="68"/>
        <v>-4.1146686271531507E-6</v>
      </c>
      <c r="S134" s="8">
        <f t="shared" si="68"/>
        <v>3.399626166356029E-6</v>
      </c>
      <c r="T134" s="8">
        <f t="shared" si="68"/>
        <v>-2.2321428332361393E-6</v>
      </c>
      <c r="U134" s="8">
        <f t="shared" si="68"/>
        <v>-1.1321517376927659E-6</v>
      </c>
      <c r="V134" s="8">
        <f t="shared" si="68"/>
        <v>-3.4311656236241106E-6</v>
      </c>
      <c r="W134" s="8">
        <f t="shared" si="68"/>
        <v>-3.0637083909823559E-6</v>
      </c>
    </row>
    <row r="135" spans="1:23" x14ac:dyDescent="0.25">
      <c r="A135" s="9" t="s">
        <v>67</v>
      </c>
      <c r="B135" s="8">
        <f t="shared" ref="B135:W135" si="69">SUM(B37:B41)-B88</f>
        <v>0</v>
      </c>
      <c r="C135" s="8">
        <f t="shared" si="69"/>
        <v>0</v>
      </c>
      <c r="D135" s="8">
        <f t="shared" si="69"/>
        <v>0</v>
      </c>
      <c r="E135" s="8">
        <f t="shared" si="69"/>
        <v>0</v>
      </c>
      <c r="F135" s="8">
        <f t="shared" si="69"/>
        <v>0</v>
      </c>
      <c r="G135" s="8">
        <f t="shared" si="69"/>
        <v>0</v>
      </c>
      <c r="H135" s="8">
        <f t="shared" si="69"/>
        <v>-5.4210249800235033E-7</v>
      </c>
      <c r="I135" s="8">
        <f t="shared" si="69"/>
        <v>-4.5851921015582775E-6</v>
      </c>
      <c r="J135" s="8">
        <f t="shared" si="69"/>
        <v>-2.8632690032281971E-6</v>
      </c>
      <c r="K135" s="8">
        <f t="shared" si="69"/>
        <v>2.1022640339651844E-7</v>
      </c>
      <c r="L135" s="8">
        <f t="shared" si="69"/>
        <v>-1.6577755843627529E-6</v>
      </c>
      <c r="M135" s="8">
        <f t="shared" si="69"/>
        <v>1.5347103783369676E-6</v>
      </c>
      <c r="N135" s="8">
        <f t="shared" si="69"/>
        <v>-1.6310522994444909E-6</v>
      </c>
      <c r="O135" s="8">
        <f t="shared" si="69"/>
        <v>-8.8025660716084531E-7</v>
      </c>
      <c r="P135" s="8">
        <f t="shared" si="69"/>
        <v>1.6431924905191408E-6</v>
      </c>
      <c r="Q135" s="8">
        <f t="shared" si="69"/>
        <v>-8.2036501680704532E-7</v>
      </c>
      <c r="R135" s="8">
        <f t="shared" si="69"/>
        <v>4.1546979900886072E-7</v>
      </c>
      <c r="S135" s="8">
        <f t="shared" si="69"/>
        <v>2.6051098984680721E-6</v>
      </c>
      <c r="T135" s="8">
        <f t="shared" si="69"/>
        <v>4.7464759518334176E-6</v>
      </c>
      <c r="U135" s="8">
        <f t="shared" si="69"/>
        <v>2.2201563751877984E-6</v>
      </c>
      <c r="V135" s="8">
        <f t="shared" si="69"/>
        <v>-1.1834046631520323E-6</v>
      </c>
      <c r="W135" s="8">
        <f t="shared" si="69"/>
        <v>2.4312316782015841E-6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-52.260567599999717</v>
      </c>
      <c r="C139" s="16">
        <f t="shared" ref="C139:W139" si="73">SUM(C140:C141)</f>
        <v>-51.477485440000237</v>
      </c>
      <c r="D139" s="16">
        <f t="shared" si="73"/>
        <v>-50.498922280000215</v>
      </c>
      <c r="E139" s="16">
        <f t="shared" si="73"/>
        <v>-54.609017600000129</v>
      </c>
      <c r="F139" s="16">
        <f t="shared" si="73"/>
        <v>-53.630542040000364</v>
      </c>
      <c r="G139" s="16">
        <f t="shared" si="73"/>
        <v>-71.38655760000006</v>
      </c>
      <c r="H139" s="16">
        <f t="shared" si="73"/>
        <v>-86.693022760000531</v>
      </c>
      <c r="I139" s="16">
        <f t="shared" si="73"/>
        <v>-83.671157839999978</v>
      </c>
      <c r="J139" s="16">
        <f t="shared" si="73"/>
        <v>-87.98059120000039</v>
      </c>
      <c r="K139" s="16">
        <f t="shared" si="73"/>
        <v>-81.124647079999932</v>
      </c>
      <c r="L139" s="16">
        <f t="shared" si="73"/>
        <v>-93.793343840000148</v>
      </c>
      <c r="M139" s="16">
        <f t="shared" si="73"/>
        <v>-99.342247320000524</v>
      </c>
      <c r="N139" s="16">
        <f t="shared" si="73"/>
        <v>-107.53316080000019</v>
      </c>
      <c r="O139" s="16">
        <f t="shared" si="73"/>
        <v>-70.230383479999944</v>
      </c>
      <c r="P139" s="16">
        <f t="shared" si="73"/>
        <v>-62.972458880000261</v>
      </c>
      <c r="Q139" s="16">
        <f t="shared" si="73"/>
        <v>-76.002246840000566</v>
      </c>
      <c r="R139" s="16">
        <f t="shared" si="73"/>
        <v>-50.890187080000032</v>
      </c>
      <c r="S139" s="16">
        <f t="shared" si="73"/>
        <v>-16.613742120000552</v>
      </c>
      <c r="T139" s="16">
        <f t="shared" si="73"/>
        <v>-5.4702378799994449</v>
      </c>
      <c r="U139" s="16">
        <f t="shared" si="73"/>
        <v>-4.2252321199990774</v>
      </c>
      <c r="V139" s="16">
        <f t="shared" si="73"/>
        <v>-5.0826933999996982</v>
      </c>
      <c r="W139" s="16">
        <f t="shared" si="73"/>
        <v>62.824855240000034</v>
      </c>
    </row>
    <row r="140" spans="1:23" x14ac:dyDescent="0.25">
      <c r="A140" s="9" t="s">
        <v>73</v>
      </c>
      <c r="B140" s="8">
        <f t="shared" ref="B140:W140" si="74">B46-B93</f>
        <v>-52.260479999999802</v>
      </c>
      <c r="C140" s="8">
        <f t="shared" si="74"/>
        <v>-51.477550000000178</v>
      </c>
      <c r="D140" s="8">
        <f t="shared" si="74"/>
        <v>-50.498890000000074</v>
      </c>
      <c r="E140" s="8">
        <f t="shared" si="74"/>
        <v>-54.609260000000063</v>
      </c>
      <c r="F140" s="8">
        <f t="shared" si="74"/>
        <v>-53.630600000000072</v>
      </c>
      <c r="G140" s="8">
        <f t="shared" si="74"/>
        <v>-71.386470000000145</v>
      </c>
      <c r="H140" s="8">
        <f t="shared" si="74"/>
        <v>-86.692810000000463</v>
      </c>
      <c r="I140" s="8">
        <f t="shared" si="74"/>
        <v>-83.671309999999721</v>
      </c>
      <c r="J140" s="8">
        <f t="shared" si="74"/>
        <v>-87.980470000000196</v>
      </c>
      <c r="K140" s="8">
        <f t="shared" si="74"/>
        <v>-81.124618759999976</v>
      </c>
      <c r="L140" s="8">
        <f t="shared" si="74"/>
        <v>-93.793220000000247</v>
      </c>
      <c r="M140" s="8">
        <f t="shared" si="74"/>
        <v>-99.34221504000061</v>
      </c>
      <c r="N140" s="8">
        <f t="shared" si="74"/>
        <v>-107.53321876000018</v>
      </c>
      <c r="O140" s="8">
        <f t="shared" si="74"/>
        <v>-70.230475039999874</v>
      </c>
      <c r="P140" s="8">
        <f t="shared" si="74"/>
        <v>-62.97257876000026</v>
      </c>
      <c r="Q140" s="8">
        <f t="shared" si="74"/>
        <v>-76.00230876000046</v>
      </c>
      <c r="R140" s="8">
        <f t="shared" si="74"/>
        <v>-50.890245040000082</v>
      </c>
      <c r="S140" s="8">
        <f t="shared" si="74"/>
        <v>-16.613696560000335</v>
      </c>
      <c r="T140" s="8">
        <f t="shared" si="74"/>
        <v>-5.470273439999346</v>
      </c>
      <c r="U140" s="8">
        <f t="shared" si="74"/>
        <v>-4.2253227999990486</v>
      </c>
      <c r="V140" s="8">
        <f t="shared" si="74"/>
        <v>-4.6052286399997229</v>
      </c>
      <c r="W140" s="8">
        <f t="shared" si="74"/>
        <v>62.824947960000145</v>
      </c>
    </row>
    <row r="141" spans="1:23" x14ac:dyDescent="0.25">
      <c r="A141" s="11" t="s">
        <v>74</v>
      </c>
      <c r="B141" s="12">
        <f t="shared" ref="B141:W141" si="75">B47-B94</f>
        <v>-8.7599999915255466E-5</v>
      </c>
      <c r="C141" s="12">
        <f t="shared" si="75"/>
        <v>6.455999994159356E-5</v>
      </c>
      <c r="D141" s="12">
        <f t="shared" si="75"/>
        <v>-3.2280000141327037E-5</v>
      </c>
      <c r="E141" s="12">
        <f t="shared" si="75"/>
        <v>2.4239999993369565E-4</v>
      </c>
      <c r="F141" s="12">
        <f t="shared" si="75"/>
        <v>5.7959999708145915E-5</v>
      </c>
      <c r="G141" s="12">
        <f t="shared" si="75"/>
        <v>-8.7599999915255466E-5</v>
      </c>
      <c r="H141" s="12">
        <f t="shared" si="75"/>
        <v>-2.1276000006764662E-4</v>
      </c>
      <c r="I141" s="12">
        <f t="shared" si="75"/>
        <v>1.5215999974316219E-4</v>
      </c>
      <c r="J141" s="12">
        <f t="shared" si="75"/>
        <v>-1.212000001942215E-4</v>
      </c>
      <c r="K141" s="12">
        <f t="shared" si="75"/>
        <v>-2.8319999955783715E-5</v>
      </c>
      <c r="L141" s="12">
        <f t="shared" si="75"/>
        <v>-1.2383999990106531E-4</v>
      </c>
      <c r="M141" s="12">
        <f t="shared" si="75"/>
        <v>-3.2279999913953361E-5</v>
      </c>
      <c r="N141" s="12">
        <f t="shared" si="75"/>
        <v>5.7959999992363009E-5</v>
      </c>
      <c r="O141" s="12">
        <f t="shared" si="75"/>
        <v>9.1559999930268532E-5</v>
      </c>
      <c r="P141" s="12">
        <f t="shared" si="75"/>
        <v>1.1987999999973908E-4</v>
      </c>
      <c r="Q141" s="12">
        <f t="shared" si="75"/>
        <v>6.1919999893689237E-5</v>
      </c>
      <c r="R141" s="12">
        <f t="shared" si="75"/>
        <v>5.7960000049206428E-5</v>
      </c>
      <c r="S141" s="12">
        <f t="shared" si="75"/>
        <v>-4.5560000216937624E-5</v>
      </c>
      <c r="T141" s="12">
        <f t="shared" si="75"/>
        <v>3.5559999901124684E-5</v>
      </c>
      <c r="U141" s="12">
        <f t="shared" si="75"/>
        <v>9.0679999971143843E-5</v>
      </c>
      <c r="V141" s="12">
        <f t="shared" si="75"/>
        <v>-0.47746475999997529</v>
      </c>
      <c r="W141" s="12">
        <f t="shared" si="75"/>
        <v>-9.2720000111512491E-5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23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69280.688940000007</v>
      </c>
      <c r="C3" s="5">
        <f t="shared" ref="C3:W3" si="0">SUM(C4,C33,C42,C43,C44,C45)</f>
        <v>68264.793569999994</v>
      </c>
      <c r="D3" s="5">
        <f t="shared" si="0"/>
        <v>72643.925019999995</v>
      </c>
      <c r="E3" s="5">
        <f t="shared" si="0"/>
        <v>68012.121149999992</v>
      </c>
      <c r="F3" s="5">
        <f t="shared" si="0"/>
        <v>71271.3174</v>
      </c>
      <c r="G3" s="5">
        <f t="shared" si="0"/>
        <v>73467.33107</v>
      </c>
      <c r="H3" s="5">
        <f t="shared" si="0"/>
        <v>68948.953549999991</v>
      </c>
      <c r="I3" s="5">
        <f t="shared" si="0"/>
        <v>66681.714319999985</v>
      </c>
      <c r="J3" s="5">
        <f t="shared" si="0"/>
        <v>64637.708520000007</v>
      </c>
      <c r="K3" s="5">
        <f t="shared" si="0"/>
        <v>61331.859940000002</v>
      </c>
      <c r="L3" s="5">
        <f t="shared" si="0"/>
        <v>57205.60753999999</v>
      </c>
      <c r="M3" s="5">
        <f t="shared" si="0"/>
        <v>56424.877710000001</v>
      </c>
      <c r="N3" s="5">
        <f t="shared" si="0"/>
        <v>54750.404880000002</v>
      </c>
      <c r="O3" s="5">
        <f t="shared" si="0"/>
        <v>53040.292720000005</v>
      </c>
      <c r="P3" s="5">
        <f t="shared" si="0"/>
        <v>52848.059599999993</v>
      </c>
      <c r="Q3" s="5">
        <f t="shared" si="0"/>
        <v>57368.504929999981</v>
      </c>
      <c r="R3" s="5">
        <f t="shared" si="0"/>
        <v>56106.440219999997</v>
      </c>
      <c r="S3" s="5">
        <f t="shared" si="0"/>
        <v>61478.271540000009</v>
      </c>
      <c r="T3" s="5">
        <f t="shared" si="0"/>
        <v>58150.245949999997</v>
      </c>
      <c r="U3" s="5">
        <f t="shared" si="0"/>
        <v>54929.562239999999</v>
      </c>
      <c r="V3" s="5">
        <f t="shared" si="0"/>
        <v>45456.555379999998</v>
      </c>
      <c r="W3" s="5">
        <f t="shared" si="0"/>
        <v>44081.380150000012</v>
      </c>
    </row>
    <row r="4" spans="1:23" x14ac:dyDescent="0.25">
      <c r="A4" s="13" t="s">
        <v>115</v>
      </c>
      <c r="B4" s="14">
        <f>SUM(B5,B31,B32)</f>
        <v>58538.644379999991</v>
      </c>
      <c r="C4" s="14">
        <f t="shared" ref="C4:W4" si="1">SUM(C5,C31,C32)</f>
        <v>58869.365129999998</v>
      </c>
      <c r="D4" s="14">
        <f t="shared" si="1"/>
        <v>63171.440269999999</v>
      </c>
      <c r="E4" s="14">
        <f t="shared" si="1"/>
        <v>58102.562649999993</v>
      </c>
      <c r="F4" s="14">
        <f t="shared" si="1"/>
        <v>60397.590149999996</v>
      </c>
      <c r="G4" s="14">
        <f t="shared" si="1"/>
        <v>62800.307099999998</v>
      </c>
      <c r="H4" s="14">
        <f t="shared" si="1"/>
        <v>58444.169110000003</v>
      </c>
      <c r="I4" s="14">
        <f t="shared" si="1"/>
        <v>55367.08606999999</v>
      </c>
      <c r="J4" s="14">
        <f t="shared" si="1"/>
        <v>53446.005810000002</v>
      </c>
      <c r="K4" s="14">
        <f t="shared" si="1"/>
        <v>52324.308700000001</v>
      </c>
      <c r="L4" s="14">
        <f t="shared" si="1"/>
        <v>47861.816629999994</v>
      </c>
      <c r="M4" s="14">
        <f t="shared" si="1"/>
        <v>47193.622779999998</v>
      </c>
      <c r="N4" s="14">
        <f t="shared" si="1"/>
        <v>45760.087010000003</v>
      </c>
      <c r="O4" s="14">
        <f t="shared" si="1"/>
        <v>43637.730020000003</v>
      </c>
      <c r="P4" s="14">
        <f t="shared" si="1"/>
        <v>43055.620779999997</v>
      </c>
      <c r="Q4" s="14">
        <f t="shared" si="1"/>
        <v>47437.835739999988</v>
      </c>
      <c r="R4" s="14">
        <f t="shared" si="1"/>
        <v>46276.238740000001</v>
      </c>
      <c r="S4" s="14">
        <f t="shared" si="1"/>
        <v>50787.584450000002</v>
      </c>
      <c r="T4" s="14">
        <f t="shared" si="1"/>
        <v>47513.593090000002</v>
      </c>
      <c r="U4" s="14">
        <f t="shared" si="1"/>
        <v>43434.847319999993</v>
      </c>
      <c r="V4" s="14">
        <f t="shared" si="1"/>
        <v>37625.207159999998</v>
      </c>
      <c r="W4" s="14">
        <f t="shared" si="1"/>
        <v>36038.741890000005</v>
      </c>
    </row>
    <row r="5" spans="1:23" x14ac:dyDescent="0.25">
      <c r="A5" s="9" t="s">
        <v>116</v>
      </c>
      <c r="B5" s="8">
        <f>SUM(B6,B10,B18,B24,B28)</f>
        <v>58192.310349999992</v>
      </c>
      <c r="C5" s="8">
        <f t="shared" ref="C5:W5" si="2">SUM(C6,C10,C18,C24,C28)</f>
        <v>58441.104889999995</v>
      </c>
      <c r="D5" s="8">
        <f t="shared" si="2"/>
        <v>62752.587760000002</v>
      </c>
      <c r="E5" s="8">
        <f t="shared" si="2"/>
        <v>57635.381929999996</v>
      </c>
      <c r="F5" s="8">
        <f t="shared" si="2"/>
        <v>59915.164709999997</v>
      </c>
      <c r="G5" s="8">
        <f t="shared" si="2"/>
        <v>62237.086329999998</v>
      </c>
      <c r="H5" s="8">
        <f t="shared" si="2"/>
        <v>57908.60252</v>
      </c>
      <c r="I5" s="8">
        <f t="shared" si="2"/>
        <v>54813.095429999994</v>
      </c>
      <c r="J5" s="8">
        <f t="shared" si="2"/>
        <v>52942.018960000001</v>
      </c>
      <c r="K5" s="8">
        <f t="shared" si="2"/>
        <v>51855.383289999998</v>
      </c>
      <c r="L5" s="8">
        <f t="shared" si="2"/>
        <v>47296.120819999996</v>
      </c>
      <c r="M5" s="8">
        <f t="shared" si="2"/>
        <v>46670.805059999999</v>
      </c>
      <c r="N5" s="8">
        <f t="shared" si="2"/>
        <v>45153.034040000006</v>
      </c>
      <c r="O5" s="8">
        <f t="shared" si="2"/>
        <v>42454.114280000002</v>
      </c>
      <c r="P5" s="8">
        <f t="shared" si="2"/>
        <v>42039.978519999997</v>
      </c>
      <c r="Q5" s="8">
        <f t="shared" si="2"/>
        <v>46298.50254999999</v>
      </c>
      <c r="R5" s="8">
        <f t="shared" si="2"/>
        <v>45210.497690000004</v>
      </c>
      <c r="S5" s="8">
        <f t="shared" si="2"/>
        <v>49643.435819999999</v>
      </c>
      <c r="T5" s="8">
        <f t="shared" si="2"/>
        <v>46465.750160000003</v>
      </c>
      <c r="U5" s="8">
        <f t="shared" si="2"/>
        <v>42301.624709999996</v>
      </c>
      <c r="V5" s="8">
        <f t="shared" si="2"/>
        <v>36612.437939999996</v>
      </c>
      <c r="W5" s="8">
        <f t="shared" si="2"/>
        <v>35093.921080000007</v>
      </c>
    </row>
    <row r="6" spans="1:23" x14ac:dyDescent="0.25">
      <c r="A6" s="15" t="s">
        <v>117</v>
      </c>
      <c r="B6" s="16">
        <f>SUM(B7:B9)</f>
        <v>21570.200249999998</v>
      </c>
      <c r="C6" s="16">
        <f t="shared" ref="C6:W6" si="3">SUM(C7:C9)</f>
        <v>21982.359339999999</v>
      </c>
      <c r="D6" s="16">
        <f t="shared" si="3"/>
        <v>25376.043300000001</v>
      </c>
      <c r="E6" s="16">
        <f t="shared" si="3"/>
        <v>20865.715539999997</v>
      </c>
      <c r="F6" s="16">
        <f t="shared" si="3"/>
        <v>22338.0317</v>
      </c>
      <c r="G6" s="16">
        <f t="shared" si="3"/>
        <v>25345.922839999999</v>
      </c>
      <c r="H6" s="16">
        <f t="shared" si="3"/>
        <v>22377.566569999999</v>
      </c>
      <c r="I6" s="16">
        <f t="shared" si="3"/>
        <v>19731.214089999998</v>
      </c>
      <c r="J6" s="16">
        <f t="shared" si="3"/>
        <v>19129.643820000001</v>
      </c>
      <c r="K6" s="16">
        <f t="shared" si="3"/>
        <v>19274.82604</v>
      </c>
      <c r="L6" s="16">
        <f t="shared" si="3"/>
        <v>14388.20588</v>
      </c>
      <c r="M6" s="16">
        <f t="shared" si="3"/>
        <v>16364.46234</v>
      </c>
      <c r="N6" s="16">
        <f t="shared" si="3"/>
        <v>17333.167020000001</v>
      </c>
      <c r="O6" s="16">
        <f t="shared" si="3"/>
        <v>15126.2624</v>
      </c>
      <c r="P6" s="16">
        <f t="shared" si="3"/>
        <v>14447.29801</v>
      </c>
      <c r="Q6" s="16">
        <f t="shared" si="3"/>
        <v>18249.821090000001</v>
      </c>
      <c r="R6" s="16">
        <f t="shared" si="3"/>
        <v>17248.189969999999</v>
      </c>
      <c r="S6" s="16">
        <f t="shared" si="3"/>
        <v>21116.277669999999</v>
      </c>
      <c r="T6" s="16">
        <f t="shared" si="3"/>
        <v>17708.106169999999</v>
      </c>
      <c r="U6" s="16">
        <f t="shared" si="3"/>
        <v>12865.928919999998</v>
      </c>
      <c r="V6" s="16">
        <f t="shared" si="3"/>
        <v>10250.54185</v>
      </c>
      <c r="W6" s="16">
        <f t="shared" si="3"/>
        <v>8092.4064099999996</v>
      </c>
    </row>
    <row r="7" spans="1:23" x14ac:dyDescent="0.25">
      <c r="A7" s="10" t="s">
        <v>118</v>
      </c>
      <c r="B7" s="8">
        <v>19119.60111</v>
      </c>
      <c r="C7" s="8">
        <v>19512.725930000001</v>
      </c>
      <c r="D7" s="8">
        <v>22830.418440000001</v>
      </c>
      <c r="E7" s="8">
        <v>18336.958849999999</v>
      </c>
      <c r="F7" s="8">
        <v>19762.31006</v>
      </c>
      <c r="G7" s="8">
        <v>22886.017879999999</v>
      </c>
      <c r="H7" s="8">
        <v>19878.012220000001</v>
      </c>
      <c r="I7" s="8">
        <v>17307.416359999999</v>
      </c>
      <c r="J7" s="8">
        <v>16642.778620000001</v>
      </c>
      <c r="K7" s="8">
        <v>17088.92021</v>
      </c>
      <c r="L7" s="8">
        <v>12079.476049999999</v>
      </c>
      <c r="M7" s="8">
        <v>14230.03492</v>
      </c>
      <c r="N7" s="8">
        <v>15188.61037</v>
      </c>
      <c r="O7" s="8">
        <v>12575.74653</v>
      </c>
      <c r="P7" s="8">
        <v>12324.208860000001</v>
      </c>
      <c r="Q7" s="8">
        <v>15884.85794</v>
      </c>
      <c r="R7" s="8">
        <v>14859.42584</v>
      </c>
      <c r="S7" s="8">
        <v>18643.807479999999</v>
      </c>
      <c r="T7" s="8">
        <v>15499.0522</v>
      </c>
      <c r="U7" s="8">
        <v>10702.279829999999</v>
      </c>
      <c r="V7" s="8">
        <v>8157.01548</v>
      </c>
      <c r="W7" s="8">
        <v>6331.5413399999998</v>
      </c>
    </row>
    <row r="8" spans="1:23" x14ac:dyDescent="0.25">
      <c r="A8" s="10" t="s">
        <v>119</v>
      </c>
      <c r="B8" s="8">
        <v>2303.652</v>
      </c>
      <c r="C8" s="8">
        <v>2418.16561</v>
      </c>
      <c r="D8" s="8">
        <v>2545.6248599999999</v>
      </c>
      <c r="E8" s="8">
        <v>2528.7566900000002</v>
      </c>
      <c r="F8" s="8">
        <v>2575.7216400000002</v>
      </c>
      <c r="G8" s="8">
        <v>2459.9049599999998</v>
      </c>
      <c r="H8" s="8">
        <v>2499.5543499999999</v>
      </c>
      <c r="I8" s="8">
        <v>2423.7977299999998</v>
      </c>
      <c r="J8" s="8">
        <v>2486.8652000000002</v>
      </c>
      <c r="K8" s="8">
        <v>2185.9058300000002</v>
      </c>
      <c r="L8" s="8">
        <v>2308.7298300000002</v>
      </c>
      <c r="M8" s="8">
        <v>2134.42742</v>
      </c>
      <c r="N8" s="8">
        <v>2144.55665</v>
      </c>
      <c r="O8" s="8">
        <v>2550.5158700000002</v>
      </c>
      <c r="P8" s="8">
        <v>2123.0891499999998</v>
      </c>
      <c r="Q8" s="8">
        <v>2364.96315</v>
      </c>
      <c r="R8" s="8">
        <v>2388.76413</v>
      </c>
      <c r="S8" s="8">
        <v>2472.47019</v>
      </c>
      <c r="T8" s="8">
        <v>2209.0539699999999</v>
      </c>
      <c r="U8" s="8">
        <v>2163.6490899999999</v>
      </c>
      <c r="V8" s="8">
        <v>2093.52637</v>
      </c>
      <c r="W8" s="8">
        <v>1760.8650700000001</v>
      </c>
    </row>
    <row r="9" spans="1:23" x14ac:dyDescent="0.25">
      <c r="A9" s="10" t="s">
        <v>120</v>
      </c>
      <c r="B9" s="8">
        <v>146.94713999999999</v>
      </c>
      <c r="C9" s="8">
        <v>51.467799999999997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</row>
    <row r="10" spans="1:23" x14ac:dyDescent="0.25">
      <c r="A10" s="15" t="s">
        <v>121</v>
      </c>
      <c r="B10" s="16">
        <f>SUM(B11:B17)</f>
        <v>11484.18749</v>
      </c>
      <c r="C10" s="16">
        <f t="shared" ref="C10:W10" si="4">SUM(C11:C17)</f>
        <v>10616.98653</v>
      </c>
      <c r="D10" s="16">
        <f t="shared" si="4"/>
        <v>10836.714810000001</v>
      </c>
      <c r="E10" s="16">
        <f t="shared" si="4"/>
        <v>10207.304190000001</v>
      </c>
      <c r="F10" s="16">
        <f t="shared" si="4"/>
        <v>10719.26411</v>
      </c>
      <c r="G10" s="16">
        <f t="shared" si="4"/>
        <v>10406.650020000001</v>
      </c>
      <c r="H10" s="16">
        <f t="shared" si="4"/>
        <v>10124.8053</v>
      </c>
      <c r="I10" s="16">
        <f t="shared" si="4"/>
        <v>10175.46999</v>
      </c>
      <c r="J10" s="16">
        <f t="shared" si="4"/>
        <v>9552.6755199999989</v>
      </c>
      <c r="K10" s="16">
        <f t="shared" si="4"/>
        <v>8445.0328399999999</v>
      </c>
      <c r="L10" s="16">
        <f t="shared" si="4"/>
        <v>9030.9546800000007</v>
      </c>
      <c r="M10" s="16">
        <f t="shared" si="4"/>
        <v>8358.2303599999996</v>
      </c>
      <c r="N10" s="16">
        <f t="shared" si="4"/>
        <v>7465.2027199999993</v>
      </c>
      <c r="O10" s="16">
        <f t="shared" si="4"/>
        <v>7389.0204300000005</v>
      </c>
      <c r="P10" s="16">
        <f t="shared" si="4"/>
        <v>7399.6638199999998</v>
      </c>
      <c r="Q10" s="16">
        <f t="shared" si="4"/>
        <v>7681.7595500000007</v>
      </c>
      <c r="R10" s="16">
        <f t="shared" si="4"/>
        <v>7204.5647599999993</v>
      </c>
      <c r="S10" s="16">
        <f t="shared" si="4"/>
        <v>7454.2487700000011</v>
      </c>
      <c r="T10" s="16">
        <f t="shared" si="4"/>
        <v>7476.53078</v>
      </c>
      <c r="U10" s="16">
        <f t="shared" si="4"/>
        <v>7676.6400199999998</v>
      </c>
      <c r="V10" s="16">
        <f t="shared" si="4"/>
        <v>7465.4655199999997</v>
      </c>
      <c r="W10" s="16">
        <f t="shared" si="4"/>
        <v>7165.5326500000001</v>
      </c>
    </row>
    <row r="11" spans="1:23" x14ac:dyDescent="0.25">
      <c r="A11" s="10" t="s">
        <v>122</v>
      </c>
      <c r="B11" s="8">
        <v>573.71758999999997</v>
      </c>
      <c r="C11" s="8">
        <v>164.12643</v>
      </c>
      <c r="D11" s="8">
        <v>103.05144</v>
      </c>
      <c r="E11" s="8">
        <v>100.3275</v>
      </c>
      <c r="F11" s="8">
        <v>100.99365</v>
      </c>
      <c r="G11" s="8">
        <v>121.38297</v>
      </c>
      <c r="H11" s="8">
        <v>128.91784000000001</v>
      </c>
      <c r="I11" s="8">
        <v>119.78985</v>
      </c>
      <c r="J11" s="8">
        <v>97.397369999999995</v>
      </c>
      <c r="K11" s="8">
        <v>86.377589999999998</v>
      </c>
      <c r="L11" s="8">
        <v>82.980580000000003</v>
      </c>
      <c r="M11" s="8">
        <v>93.648529999999994</v>
      </c>
      <c r="N11" s="8">
        <v>96.632589999999993</v>
      </c>
      <c r="O11" s="8">
        <v>92.137860000000003</v>
      </c>
      <c r="P11" s="8">
        <v>95.247460000000004</v>
      </c>
      <c r="Q11" s="8">
        <v>96.830359999999999</v>
      </c>
      <c r="R11" s="8">
        <v>87.975949999999997</v>
      </c>
      <c r="S11" s="8">
        <v>92.879959999999997</v>
      </c>
      <c r="T11" s="8">
        <v>97.82723</v>
      </c>
      <c r="U11" s="8">
        <v>94.263459999999995</v>
      </c>
      <c r="V11" s="8">
        <v>97.994569999999996</v>
      </c>
      <c r="W11" s="8">
        <v>85.211510000000004</v>
      </c>
    </row>
    <row r="12" spans="1:23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</row>
    <row r="13" spans="1:23" x14ac:dyDescent="0.25">
      <c r="A13" s="10" t="s">
        <v>124</v>
      </c>
      <c r="B13" s="8">
        <v>1820.0385100000001</v>
      </c>
      <c r="C13" s="8">
        <v>1538.4321600000001</v>
      </c>
      <c r="D13" s="8">
        <v>1500.55429</v>
      </c>
      <c r="E13" s="8">
        <v>1455.90068</v>
      </c>
      <c r="F13" s="8">
        <v>1668.0441800000001</v>
      </c>
      <c r="G13" s="8">
        <v>1559.44497</v>
      </c>
      <c r="H13" s="8">
        <v>1542.2302400000001</v>
      </c>
      <c r="I13" s="8">
        <v>1645.28541</v>
      </c>
      <c r="J13" s="8">
        <v>1570.62565</v>
      </c>
      <c r="K13" s="8">
        <v>1121.0825600000001</v>
      </c>
      <c r="L13" s="8">
        <v>1304.47678</v>
      </c>
      <c r="M13" s="8">
        <v>1229.3879300000001</v>
      </c>
      <c r="N13" s="8">
        <v>1019.67229</v>
      </c>
      <c r="O13" s="8">
        <v>1095.5278499999999</v>
      </c>
      <c r="P13" s="8">
        <v>1031.72867</v>
      </c>
      <c r="Q13" s="8">
        <v>1062.99461</v>
      </c>
      <c r="R13" s="8">
        <v>1070.4119499999999</v>
      </c>
      <c r="S13" s="8">
        <v>1136.8933400000001</v>
      </c>
      <c r="T13" s="8">
        <v>1152.8161600000001</v>
      </c>
      <c r="U13" s="8">
        <v>1334.58502</v>
      </c>
      <c r="V13" s="8">
        <v>1231.6679200000001</v>
      </c>
      <c r="W13" s="8">
        <v>1198.1394600000001</v>
      </c>
    </row>
    <row r="14" spans="1:23" x14ac:dyDescent="0.25">
      <c r="A14" s="10" t="s">
        <v>125</v>
      </c>
      <c r="B14" s="8">
        <v>1052.63382</v>
      </c>
      <c r="C14" s="8">
        <v>740.68281000000002</v>
      </c>
      <c r="D14" s="8">
        <v>703.66651000000002</v>
      </c>
      <c r="E14" s="8">
        <v>655.68426999999997</v>
      </c>
      <c r="F14" s="8">
        <v>664.89585999999997</v>
      </c>
      <c r="G14" s="8">
        <v>605.95851000000005</v>
      </c>
      <c r="H14" s="8">
        <v>638.89823000000001</v>
      </c>
      <c r="I14" s="8">
        <v>598.18551000000002</v>
      </c>
      <c r="J14" s="8">
        <v>674.72987999999998</v>
      </c>
      <c r="K14" s="8">
        <v>804.59357999999997</v>
      </c>
      <c r="L14" s="8">
        <v>1049.33573</v>
      </c>
      <c r="M14" s="8">
        <v>1050.4531199999999</v>
      </c>
      <c r="N14" s="8">
        <v>1008.55314</v>
      </c>
      <c r="O14" s="8">
        <v>969.46605999999997</v>
      </c>
      <c r="P14" s="8">
        <v>965.09622000000002</v>
      </c>
      <c r="Q14" s="8">
        <v>1068.38319</v>
      </c>
      <c r="R14" s="8">
        <v>1112.5748000000001</v>
      </c>
      <c r="S14" s="8">
        <v>1129.44019</v>
      </c>
      <c r="T14" s="8">
        <v>1306.56332</v>
      </c>
      <c r="U14" s="8">
        <v>1362.85464</v>
      </c>
      <c r="V14" s="8">
        <v>1235.11744</v>
      </c>
      <c r="W14" s="8">
        <v>967.88505999999995</v>
      </c>
    </row>
    <row r="15" spans="1:23" x14ac:dyDescent="0.25">
      <c r="A15" s="10" t="s">
        <v>126</v>
      </c>
      <c r="B15" s="8">
        <v>1042.65831</v>
      </c>
      <c r="C15" s="8">
        <v>1119.75918</v>
      </c>
      <c r="D15" s="8">
        <v>1167.06817</v>
      </c>
      <c r="E15" s="8">
        <v>1174.2527600000001</v>
      </c>
      <c r="F15" s="8">
        <v>980.17147</v>
      </c>
      <c r="G15" s="8">
        <v>897.78309999999999</v>
      </c>
      <c r="H15" s="8">
        <v>974.0367</v>
      </c>
      <c r="I15" s="8">
        <v>1048.60853</v>
      </c>
      <c r="J15" s="8">
        <v>957.35166000000004</v>
      </c>
      <c r="K15" s="8">
        <v>927.19726000000003</v>
      </c>
      <c r="L15" s="8">
        <v>965.85987</v>
      </c>
      <c r="M15" s="8">
        <v>941.01900999999998</v>
      </c>
      <c r="N15" s="8">
        <v>872.60288000000003</v>
      </c>
      <c r="O15" s="8">
        <v>828.61382000000003</v>
      </c>
      <c r="P15" s="8">
        <v>790.76247999999998</v>
      </c>
      <c r="Q15" s="8">
        <v>803.11338000000001</v>
      </c>
      <c r="R15" s="8">
        <v>796.68236000000002</v>
      </c>
      <c r="S15" s="8">
        <v>782.17535999999996</v>
      </c>
      <c r="T15" s="8">
        <v>736.94658000000004</v>
      </c>
      <c r="U15" s="8">
        <v>756.18196999999998</v>
      </c>
      <c r="V15" s="8">
        <v>739.95600000000002</v>
      </c>
      <c r="W15" s="8">
        <v>705.78657999999996</v>
      </c>
    </row>
    <row r="16" spans="1:23" x14ac:dyDescent="0.25">
      <c r="A16" s="10" t="s">
        <v>127</v>
      </c>
      <c r="B16" s="8">
        <v>4217.1190900000001</v>
      </c>
      <c r="C16" s="8">
        <v>4137.2674200000001</v>
      </c>
      <c r="D16" s="8">
        <v>4423.74683</v>
      </c>
      <c r="E16" s="8">
        <v>4079.3024300000002</v>
      </c>
      <c r="F16" s="8">
        <v>4389.4740000000002</v>
      </c>
      <c r="G16" s="8">
        <v>4442.7485200000001</v>
      </c>
      <c r="H16" s="8">
        <v>4264.7085100000004</v>
      </c>
      <c r="I16" s="8">
        <v>4332.8312400000004</v>
      </c>
      <c r="J16" s="8">
        <v>4028.9014499999998</v>
      </c>
      <c r="K16" s="8">
        <v>3364.6074800000001</v>
      </c>
      <c r="L16" s="8">
        <v>3459.71416</v>
      </c>
      <c r="M16" s="8">
        <v>3022.7908200000002</v>
      </c>
      <c r="N16" s="8">
        <v>2767.3421400000002</v>
      </c>
      <c r="O16" s="8">
        <v>2832.6109000000001</v>
      </c>
      <c r="P16" s="8">
        <v>3006.3689899999999</v>
      </c>
      <c r="Q16" s="8">
        <v>2980.0051400000002</v>
      </c>
      <c r="R16" s="8">
        <v>2592.8864899999999</v>
      </c>
      <c r="S16" s="8">
        <v>2733.0232700000001</v>
      </c>
      <c r="T16" s="8">
        <v>2610.6732400000001</v>
      </c>
      <c r="U16" s="8">
        <v>2597.4610499999999</v>
      </c>
      <c r="V16" s="8">
        <v>2604.7056699999998</v>
      </c>
      <c r="W16" s="8">
        <v>2509.16545</v>
      </c>
    </row>
    <row r="17" spans="1:23" x14ac:dyDescent="0.25">
      <c r="A17" s="10" t="s">
        <v>128</v>
      </c>
      <c r="B17" s="8">
        <v>2778.0201699999998</v>
      </c>
      <c r="C17" s="8">
        <v>2916.7185300000001</v>
      </c>
      <c r="D17" s="8">
        <v>2938.6275700000001</v>
      </c>
      <c r="E17" s="8">
        <v>2741.83655</v>
      </c>
      <c r="F17" s="8">
        <v>2915.6849499999998</v>
      </c>
      <c r="G17" s="8">
        <v>2779.3319499999998</v>
      </c>
      <c r="H17" s="8">
        <v>2576.0137800000002</v>
      </c>
      <c r="I17" s="8">
        <v>2430.7694499999998</v>
      </c>
      <c r="J17" s="8">
        <v>2223.6695100000002</v>
      </c>
      <c r="K17" s="8">
        <v>2141.1743700000002</v>
      </c>
      <c r="L17" s="8">
        <v>2168.5875599999999</v>
      </c>
      <c r="M17" s="8">
        <v>2020.9309499999999</v>
      </c>
      <c r="N17" s="8">
        <v>1700.39968</v>
      </c>
      <c r="O17" s="8">
        <v>1570.6639399999999</v>
      </c>
      <c r="P17" s="8">
        <v>1510.46</v>
      </c>
      <c r="Q17" s="8">
        <v>1670.4328700000001</v>
      </c>
      <c r="R17" s="8">
        <v>1544.0332100000001</v>
      </c>
      <c r="S17" s="8">
        <v>1579.83665</v>
      </c>
      <c r="T17" s="8">
        <v>1571.70425</v>
      </c>
      <c r="U17" s="8">
        <v>1531.2938799999999</v>
      </c>
      <c r="V17" s="8">
        <v>1556.0239200000001</v>
      </c>
      <c r="W17" s="8">
        <v>1699.3445899999999</v>
      </c>
    </row>
    <row r="18" spans="1:23" x14ac:dyDescent="0.25">
      <c r="A18" s="15" t="s">
        <v>129</v>
      </c>
      <c r="B18" s="16">
        <f>SUM(B19:B23)</f>
        <v>19286.526279999998</v>
      </c>
      <c r="C18" s="16">
        <f t="shared" ref="C18:W18" si="5">SUM(C19:C23)</f>
        <v>19652.55745</v>
      </c>
      <c r="D18" s="16">
        <f t="shared" si="5"/>
        <v>20124.17699</v>
      </c>
      <c r="E18" s="16">
        <f t="shared" si="5"/>
        <v>20011.541839999998</v>
      </c>
      <c r="F18" s="16">
        <f t="shared" si="5"/>
        <v>19982.144840000001</v>
      </c>
      <c r="G18" s="16">
        <f t="shared" si="5"/>
        <v>19694.639040000002</v>
      </c>
      <c r="H18" s="16">
        <f t="shared" si="5"/>
        <v>19715.454389999999</v>
      </c>
      <c r="I18" s="16">
        <f t="shared" si="5"/>
        <v>19312.13623</v>
      </c>
      <c r="J18" s="16">
        <f t="shared" si="5"/>
        <v>18982.747810000001</v>
      </c>
      <c r="K18" s="16">
        <f t="shared" si="5"/>
        <v>18988.451090000002</v>
      </c>
      <c r="L18" s="16">
        <f t="shared" si="5"/>
        <v>18779.5252</v>
      </c>
      <c r="M18" s="16">
        <f t="shared" si="5"/>
        <v>17444.237119999998</v>
      </c>
      <c r="N18" s="16">
        <f t="shared" si="5"/>
        <v>16066.349690000001</v>
      </c>
      <c r="O18" s="16">
        <f t="shared" si="5"/>
        <v>15702.997880000001</v>
      </c>
      <c r="P18" s="16">
        <f t="shared" si="5"/>
        <v>16039.44197</v>
      </c>
      <c r="Q18" s="16">
        <f t="shared" si="5"/>
        <v>16202.239159999999</v>
      </c>
      <c r="R18" s="16">
        <f t="shared" si="5"/>
        <v>16661.841130000001</v>
      </c>
      <c r="S18" s="16">
        <f t="shared" si="5"/>
        <v>17006.158999999996</v>
      </c>
      <c r="T18" s="16">
        <f t="shared" si="5"/>
        <v>17068.926329999998</v>
      </c>
      <c r="U18" s="16">
        <f t="shared" si="5"/>
        <v>17560.914859999997</v>
      </c>
      <c r="V18" s="16">
        <f t="shared" si="5"/>
        <v>14678.586359999998</v>
      </c>
      <c r="W18" s="16">
        <f t="shared" si="5"/>
        <v>15747.389499999999</v>
      </c>
    </row>
    <row r="19" spans="1:23" x14ac:dyDescent="0.25">
      <c r="A19" s="10" t="s">
        <v>130</v>
      </c>
      <c r="B19" s="8">
        <v>319.74930000000001</v>
      </c>
      <c r="C19" s="8">
        <v>335.51073000000002</v>
      </c>
      <c r="D19" s="8">
        <v>350.80921000000001</v>
      </c>
      <c r="E19" s="8">
        <v>335.52465000000001</v>
      </c>
      <c r="F19" s="8">
        <v>378.23221000000001</v>
      </c>
      <c r="G19" s="8">
        <v>389.14287999999999</v>
      </c>
      <c r="H19" s="8">
        <v>383.87840999999997</v>
      </c>
      <c r="I19" s="8">
        <v>380.68484999999998</v>
      </c>
      <c r="J19" s="8">
        <v>351.67108999999999</v>
      </c>
      <c r="K19" s="8">
        <v>400.55973999999998</v>
      </c>
      <c r="L19" s="8">
        <v>401.08249000000001</v>
      </c>
      <c r="M19" s="8">
        <v>369.27918</v>
      </c>
      <c r="N19" s="8">
        <v>372.66271</v>
      </c>
      <c r="O19" s="8">
        <v>335.51096000000001</v>
      </c>
      <c r="P19" s="8">
        <v>341.05385999999999</v>
      </c>
      <c r="Q19" s="8">
        <v>365.95720999999998</v>
      </c>
      <c r="R19" s="8">
        <v>447.13024000000001</v>
      </c>
      <c r="S19" s="8">
        <v>501.75281999999999</v>
      </c>
      <c r="T19" s="8">
        <v>498.1216</v>
      </c>
      <c r="U19" s="8">
        <v>495.79331999999999</v>
      </c>
      <c r="V19" s="8">
        <v>257.30122999999998</v>
      </c>
      <c r="W19" s="8">
        <v>340.10917000000001</v>
      </c>
    </row>
    <row r="20" spans="1:23" x14ac:dyDescent="0.25">
      <c r="A20" s="10" t="s">
        <v>131</v>
      </c>
      <c r="B20" s="8">
        <v>18629.754209999999</v>
      </c>
      <c r="C20" s="8">
        <v>19001.58885</v>
      </c>
      <c r="D20" s="8">
        <v>19456.44065</v>
      </c>
      <c r="E20" s="8">
        <v>19372.869019999998</v>
      </c>
      <c r="F20" s="8">
        <v>19305.6924</v>
      </c>
      <c r="G20" s="8">
        <v>19013.953710000002</v>
      </c>
      <c r="H20" s="8">
        <v>19046.544279999998</v>
      </c>
      <c r="I20" s="8">
        <v>18645.648840000002</v>
      </c>
      <c r="J20" s="8">
        <v>18336.743050000001</v>
      </c>
      <c r="K20" s="8">
        <v>18306.089260000001</v>
      </c>
      <c r="L20" s="8">
        <v>18102.16662</v>
      </c>
      <c r="M20" s="8">
        <v>16830.303049999999</v>
      </c>
      <c r="N20" s="8">
        <v>15432.7402</v>
      </c>
      <c r="O20" s="8">
        <v>15087.771930000001</v>
      </c>
      <c r="P20" s="8">
        <v>15403.22459</v>
      </c>
      <c r="Q20" s="8">
        <v>15523.356739999999</v>
      </c>
      <c r="R20" s="8">
        <v>15925.130279999999</v>
      </c>
      <c r="S20" s="8">
        <v>16206.78739</v>
      </c>
      <c r="T20" s="8">
        <v>16279.465099999999</v>
      </c>
      <c r="U20" s="8">
        <v>16766.274839999998</v>
      </c>
      <c r="V20" s="8">
        <v>14193.91656</v>
      </c>
      <c r="W20" s="8">
        <v>15174.667359999999</v>
      </c>
    </row>
    <row r="21" spans="1:23" x14ac:dyDescent="0.25">
      <c r="A21" s="10" t="s">
        <v>132</v>
      </c>
      <c r="B21" s="8">
        <v>135.61035000000001</v>
      </c>
      <c r="C21" s="8">
        <v>120.87128</v>
      </c>
      <c r="D21" s="8">
        <v>112.89363</v>
      </c>
      <c r="E21" s="8">
        <v>97.660659999999993</v>
      </c>
      <c r="F21" s="8">
        <v>88.482529999999997</v>
      </c>
      <c r="G21" s="8">
        <v>82.346180000000004</v>
      </c>
      <c r="H21" s="8">
        <v>75.733289999999997</v>
      </c>
      <c r="I21" s="8">
        <v>76.401979999999995</v>
      </c>
      <c r="J21" s="8">
        <v>80.713419999999999</v>
      </c>
      <c r="K21" s="8">
        <v>55.409990000000001</v>
      </c>
      <c r="L21" s="8">
        <v>47.132449999999999</v>
      </c>
      <c r="M21" s="8">
        <v>41.101280000000003</v>
      </c>
      <c r="N21" s="8">
        <v>33.542140000000003</v>
      </c>
      <c r="O21" s="8">
        <v>30.227509999999999</v>
      </c>
      <c r="P21" s="8">
        <v>31.772130000000001</v>
      </c>
      <c r="Q21" s="8">
        <v>30.15598</v>
      </c>
      <c r="R21" s="8">
        <v>27.616340000000001</v>
      </c>
      <c r="S21" s="8">
        <v>29.423310000000001</v>
      </c>
      <c r="T21" s="8">
        <v>28.559519999999999</v>
      </c>
      <c r="U21" s="8">
        <v>29.115960000000001</v>
      </c>
      <c r="V21" s="8">
        <v>25.747710000000001</v>
      </c>
      <c r="W21" s="8">
        <v>25.525040000000001</v>
      </c>
    </row>
    <row r="22" spans="1:23" x14ac:dyDescent="0.25">
      <c r="A22" s="10" t="s">
        <v>133</v>
      </c>
      <c r="B22" s="8">
        <v>201.41242</v>
      </c>
      <c r="C22" s="8">
        <v>194.58659</v>
      </c>
      <c r="D22" s="8">
        <v>204.0335</v>
      </c>
      <c r="E22" s="8">
        <v>205.48750999999999</v>
      </c>
      <c r="F22" s="8">
        <v>209.73769999999999</v>
      </c>
      <c r="G22" s="8">
        <v>209.19627</v>
      </c>
      <c r="H22" s="8">
        <v>209.29840999999999</v>
      </c>
      <c r="I22" s="8">
        <v>209.40056000000001</v>
      </c>
      <c r="J22" s="8">
        <v>213.62025</v>
      </c>
      <c r="K22" s="8">
        <v>226.3921</v>
      </c>
      <c r="L22" s="8">
        <v>229.14364</v>
      </c>
      <c r="M22" s="8">
        <v>203.55360999999999</v>
      </c>
      <c r="N22" s="8">
        <v>227.40464</v>
      </c>
      <c r="O22" s="8">
        <v>249.48748000000001</v>
      </c>
      <c r="P22" s="8">
        <v>263.39139</v>
      </c>
      <c r="Q22" s="8">
        <v>282.76922999999999</v>
      </c>
      <c r="R22" s="8">
        <v>261.96427</v>
      </c>
      <c r="S22" s="8">
        <v>268.19547999999998</v>
      </c>
      <c r="T22" s="8">
        <v>262.78010999999998</v>
      </c>
      <c r="U22" s="8">
        <v>269.73074000000003</v>
      </c>
      <c r="V22" s="8">
        <v>201.62085999999999</v>
      </c>
      <c r="W22" s="8">
        <v>207.08793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 x14ac:dyDescent="0.25">
      <c r="A24" s="15" t="s">
        <v>135</v>
      </c>
      <c r="B24" s="16">
        <f>SUM(B25:B27)</f>
        <v>5755.7073899999996</v>
      </c>
      <c r="C24" s="16">
        <f t="shared" ref="C24:W24" si="6">SUM(C25:C27)</f>
        <v>6093.5126300000002</v>
      </c>
      <c r="D24" s="16">
        <f t="shared" si="6"/>
        <v>6348.4816599999995</v>
      </c>
      <c r="E24" s="16">
        <f t="shared" si="6"/>
        <v>6497.2818700000007</v>
      </c>
      <c r="F24" s="16">
        <f t="shared" si="6"/>
        <v>6834.9816799999999</v>
      </c>
      <c r="G24" s="16">
        <f t="shared" si="6"/>
        <v>6716.5821999999998</v>
      </c>
      <c r="H24" s="16">
        <f t="shared" si="6"/>
        <v>5614.673929999999</v>
      </c>
      <c r="I24" s="16">
        <f t="shared" si="6"/>
        <v>5520.9178800000009</v>
      </c>
      <c r="J24" s="16">
        <f t="shared" si="6"/>
        <v>5191.1623099999997</v>
      </c>
      <c r="K24" s="16">
        <f t="shared" si="6"/>
        <v>5060.9275899999993</v>
      </c>
      <c r="L24" s="16">
        <f t="shared" si="6"/>
        <v>5011.0558300000002</v>
      </c>
      <c r="M24" s="16">
        <f t="shared" si="6"/>
        <v>4426.1953000000003</v>
      </c>
      <c r="N24" s="16">
        <f t="shared" si="6"/>
        <v>4239.5105700000004</v>
      </c>
      <c r="O24" s="16">
        <f t="shared" si="6"/>
        <v>4177.0879100000002</v>
      </c>
      <c r="P24" s="16">
        <f t="shared" si="6"/>
        <v>4084.8425399999996</v>
      </c>
      <c r="Q24" s="16">
        <f t="shared" si="6"/>
        <v>4088.5145599999996</v>
      </c>
      <c r="R24" s="16">
        <f t="shared" si="6"/>
        <v>4052.0341699999999</v>
      </c>
      <c r="S24" s="16">
        <f t="shared" si="6"/>
        <v>4022.9605600000004</v>
      </c>
      <c r="T24" s="16">
        <f t="shared" si="6"/>
        <v>4153.5040799999997</v>
      </c>
      <c r="U24" s="16">
        <f t="shared" si="6"/>
        <v>4137.5601999999999</v>
      </c>
      <c r="V24" s="16">
        <f t="shared" si="6"/>
        <v>4151.5338199999997</v>
      </c>
      <c r="W24" s="16">
        <f t="shared" si="6"/>
        <v>4015.6903000000002</v>
      </c>
    </row>
    <row r="25" spans="1:23" x14ac:dyDescent="0.25">
      <c r="A25" s="10" t="s">
        <v>136</v>
      </c>
      <c r="B25" s="8">
        <v>2072.4596200000001</v>
      </c>
      <c r="C25" s="8">
        <v>2454.2124699999999</v>
      </c>
      <c r="D25" s="8">
        <v>2680.5297</v>
      </c>
      <c r="E25" s="8">
        <v>2829.3091800000002</v>
      </c>
      <c r="F25" s="8">
        <v>3113.9108099999999</v>
      </c>
      <c r="G25" s="8">
        <v>3024.6858299999999</v>
      </c>
      <c r="H25" s="8">
        <v>2100.1320099999998</v>
      </c>
      <c r="I25" s="8">
        <v>2091.5639999999999</v>
      </c>
      <c r="J25" s="8">
        <v>1787.1033399999999</v>
      </c>
      <c r="K25" s="8">
        <v>1682.79143</v>
      </c>
      <c r="L25" s="8">
        <v>1307.58681</v>
      </c>
      <c r="M25" s="8">
        <v>1104.0215900000001</v>
      </c>
      <c r="N25" s="8">
        <v>1097.1374900000001</v>
      </c>
      <c r="O25" s="8">
        <v>1073.9999399999999</v>
      </c>
      <c r="P25" s="8">
        <v>1113.7774099999999</v>
      </c>
      <c r="Q25" s="8">
        <v>1158.84816</v>
      </c>
      <c r="R25" s="8">
        <v>1146.2637099999999</v>
      </c>
      <c r="S25" s="8">
        <v>1135.4513400000001</v>
      </c>
      <c r="T25" s="8">
        <v>1213.2715900000001</v>
      </c>
      <c r="U25" s="8">
        <v>1133.67634</v>
      </c>
      <c r="V25" s="8">
        <v>960.96741999999995</v>
      </c>
      <c r="W25" s="8">
        <v>982.37144999999998</v>
      </c>
    </row>
    <row r="26" spans="1:23" x14ac:dyDescent="0.25">
      <c r="A26" s="10" t="s">
        <v>137</v>
      </c>
      <c r="B26" s="8">
        <v>2424.0832300000002</v>
      </c>
      <c r="C26" s="8">
        <v>2297.5102200000001</v>
      </c>
      <c r="D26" s="8">
        <v>2359.1579099999999</v>
      </c>
      <c r="E26" s="8">
        <v>2326.15996</v>
      </c>
      <c r="F26" s="8">
        <v>2366.1072399999998</v>
      </c>
      <c r="G26" s="8">
        <v>2388.9204100000002</v>
      </c>
      <c r="H26" s="8">
        <v>2252.2274699999998</v>
      </c>
      <c r="I26" s="8">
        <v>2234.05573</v>
      </c>
      <c r="J26" s="8">
        <v>2270.4007099999999</v>
      </c>
      <c r="K26" s="8">
        <v>2278.6813299999999</v>
      </c>
      <c r="L26" s="8">
        <v>2562.6520500000001</v>
      </c>
      <c r="M26" s="8">
        <v>2203.1949199999999</v>
      </c>
      <c r="N26" s="8">
        <v>2046.87273</v>
      </c>
      <c r="O26" s="8">
        <v>1971.0759599999999</v>
      </c>
      <c r="P26" s="8">
        <v>1874.76487</v>
      </c>
      <c r="Q26" s="8">
        <v>1791.9084499999999</v>
      </c>
      <c r="R26" s="8">
        <v>1761.58727</v>
      </c>
      <c r="S26" s="8">
        <v>1747.52982</v>
      </c>
      <c r="T26" s="8">
        <v>1784.2782</v>
      </c>
      <c r="U26" s="8">
        <v>1816.3633500000001</v>
      </c>
      <c r="V26" s="8">
        <v>1904.97847</v>
      </c>
      <c r="W26" s="8">
        <v>1730.0008499999999</v>
      </c>
    </row>
    <row r="27" spans="1:23" x14ac:dyDescent="0.25">
      <c r="A27" s="10" t="s">
        <v>138</v>
      </c>
      <c r="B27" s="8">
        <v>1259.16454</v>
      </c>
      <c r="C27" s="8">
        <v>1341.7899399999999</v>
      </c>
      <c r="D27" s="8">
        <v>1308.79405</v>
      </c>
      <c r="E27" s="8">
        <v>1341.8127300000001</v>
      </c>
      <c r="F27" s="8">
        <v>1354.96363</v>
      </c>
      <c r="G27" s="8">
        <v>1302.97596</v>
      </c>
      <c r="H27" s="8">
        <v>1262.3144500000001</v>
      </c>
      <c r="I27" s="8">
        <v>1195.2981500000001</v>
      </c>
      <c r="J27" s="8">
        <v>1133.6582599999999</v>
      </c>
      <c r="K27" s="8">
        <v>1099.4548299999999</v>
      </c>
      <c r="L27" s="8">
        <v>1140.8169700000001</v>
      </c>
      <c r="M27" s="8">
        <v>1118.9787899999999</v>
      </c>
      <c r="N27" s="8">
        <v>1095.50035</v>
      </c>
      <c r="O27" s="8">
        <v>1132.0120099999999</v>
      </c>
      <c r="P27" s="8">
        <v>1096.30026</v>
      </c>
      <c r="Q27" s="8">
        <v>1137.7579499999999</v>
      </c>
      <c r="R27" s="8">
        <v>1144.18319</v>
      </c>
      <c r="S27" s="8">
        <v>1139.9793999999999</v>
      </c>
      <c r="T27" s="8">
        <v>1155.9542899999999</v>
      </c>
      <c r="U27" s="8">
        <v>1187.5205100000001</v>
      </c>
      <c r="V27" s="8">
        <v>1285.5879299999999</v>
      </c>
      <c r="W27" s="8">
        <v>1303.318</v>
      </c>
    </row>
    <row r="28" spans="1:23" x14ac:dyDescent="0.25">
      <c r="A28" s="15" t="s">
        <v>37</v>
      </c>
      <c r="B28" s="16">
        <f>SUM(B29:B30)</f>
        <v>95.688940000000002</v>
      </c>
      <c r="C28" s="16">
        <f t="shared" ref="C28:W28" si="7">SUM(C29:C30)</f>
        <v>95.688940000000002</v>
      </c>
      <c r="D28" s="16">
        <f t="shared" si="7"/>
        <v>67.171000000000006</v>
      </c>
      <c r="E28" s="16">
        <f t="shared" si="7"/>
        <v>53.538490000000003</v>
      </c>
      <c r="F28" s="16">
        <f t="shared" si="7"/>
        <v>40.742379999999997</v>
      </c>
      <c r="G28" s="16">
        <f t="shared" si="7"/>
        <v>73.292230000000004</v>
      </c>
      <c r="H28" s="16">
        <f t="shared" si="7"/>
        <v>76.102329999999995</v>
      </c>
      <c r="I28" s="16">
        <f t="shared" si="7"/>
        <v>73.357240000000004</v>
      </c>
      <c r="J28" s="16">
        <f t="shared" si="7"/>
        <v>85.789500000000004</v>
      </c>
      <c r="K28" s="16">
        <f t="shared" si="7"/>
        <v>86.14573</v>
      </c>
      <c r="L28" s="16">
        <f t="shared" si="7"/>
        <v>86.379230000000007</v>
      </c>
      <c r="M28" s="16">
        <f t="shared" si="7"/>
        <v>77.679940000000002</v>
      </c>
      <c r="N28" s="16">
        <f t="shared" si="7"/>
        <v>48.804040000000001</v>
      </c>
      <c r="O28" s="16">
        <f t="shared" si="7"/>
        <v>58.745660000000001</v>
      </c>
      <c r="P28" s="16">
        <f t="shared" si="7"/>
        <v>68.73218</v>
      </c>
      <c r="Q28" s="16">
        <f t="shared" si="7"/>
        <v>76.168189999999996</v>
      </c>
      <c r="R28" s="16">
        <f t="shared" si="7"/>
        <v>43.867660000000001</v>
      </c>
      <c r="S28" s="16">
        <f t="shared" si="7"/>
        <v>43.789819999999999</v>
      </c>
      <c r="T28" s="16">
        <f t="shared" si="7"/>
        <v>58.6828</v>
      </c>
      <c r="U28" s="16">
        <f t="shared" si="7"/>
        <v>60.580710000000003</v>
      </c>
      <c r="V28" s="16">
        <f t="shared" si="7"/>
        <v>66.310389999999998</v>
      </c>
      <c r="W28" s="16">
        <f t="shared" si="7"/>
        <v>72.90222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95.688940000000002</v>
      </c>
      <c r="C30" s="8">
        <v>95.688940000000002</v>
      </c>
      <c r="D30" s="8">
        <v>67.171000000000006</v>
      </c>
      <c r="E30" s="8">
        <v>53.538490000000003</v>
      </c>
      <c r="F30" s="8">
        <v>40.742379999999997</v>
      </c>
      <c r="G30" s="8">
        <v>73.292230000000004</v>
      </c>
      <c r="H30" s="8">
        <v>76.102329999999995</v>
      </c>
      <c r="I30" s="8">
        <v>73.357240000000004</v>
      </c>
      <c r="J30" s="8">
        <v>85.789500000000004</v>
      </c>
      <c r="K30" s="8">
        <v>86.14573</v>
      </c>
      <c r="L30" s="8">
        <v>86.379230000000007</v>
      </c>
      <c r="M30" s="8">
        <v>77.679940000000002</v>
      </c>
      <c r="N30" s="8">
        <v>48.804040000000001</v>
      </c>
      <c r="O30" s="8">
        <v>58.745660000000001</v>
      </c>
      <c r="P30" s="8">
        <v>68.73218</v>
      </c>
      <c r="Q30" s="8">
        <v>76.168189999999996</v>
      </c>
      <c r="R30" s="8">
        <v>43.867660000000001</v>
      </c>
      <c r="S30" s="8">
        <v>43.789819999999999</v>
      </c>
      <c r="T30" s="8">
        <v>58.6828</v>
      </c>
      <c r="U30" s="8">
        <v>60.580710000000003</v>
      </c>
      <c r="V30" s="8">
        <v>66.310389999999998</v>
      </c>
      <c r="W30" s="8">
        <v>72.90222</v>
      </c>
    </row>
    <row r="31" spans="1:23" x14ac:dyDescent="0.25">
      <c r="A31" s="17" t="s">
        <v>40</v>
      </c>
      <c r="B31" s="16">
        <v>346.33402999999998</v>
      </c>
      <c r="C31" s="16">
        <v>428.26024000000001</v>
      </c>
      <c r="D31" s="16">
        <v>418.85251</v>
      </c>
      <c r="E31" s="16">
        <v>467.18072000000001</v>
      </c>
      <c r="F31" s="16">
        <v>482.42543999999998</v>
      </c>
      <c r="G31" s="16">
        <v>563.22077000000002</v>
      </c>
      <c r="H31" s="16">
        <v>535.56659000000002</v>
      </c>
      <c r="I31" s="16">
        <v>553.99063999999998</v>
      </c>
      <c r="J31" s="16">
        <v>503.98685</v>
      </c>
      <c r="K31" s="16">
        <v>468.92541</v>
      </c>
      <c r="L31" s="16">
        <v>565.69581000000005</v>
      </c>
      <c r="M31" s="16">
        <v>522.81772000000001</v>
      </c>
      <c r="N31" s="16">
        <v>607.05296999999996</v>
      </c>
      <c r="O31" s="16">
        <v>1183.61574</v>
      </c>
      <c r="P31" s="16">
        <v>1015.64226</v>
      </c>
      <c r="Q31" s="16">
        <v>1139.3331900000001</v>
      </c>
      <c r="R31" s="16">
        <v>1065.7410500000001</v>
      </c>
      <c r="S31" s="16">
        <v>1144.1486299999999</v>
      </c>
      <c r="T31" s="16">
        <v>1047.84293</v>
      </c>
      <c r="U31" s="16">
        <v>1133.22261</v>
      </c>
      <c r="V31" s="16">
        <v>1012.76922</v>
      </c>
      <c r="W31" s="16">
        <v>944.82081000000005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7007.4833600000011</v>
      </c>
      <c r="C33" s="16">
        <f t="shared" ref="C33:W33" si="8">SUM(C34:C41)</f>
        <v>6229.3030399999998</v>
      </c>
      <c r="D33" s="16">
        <f t="shared" si="8"/>
        <v>6346.7734300000002</v>
      </c>
      <c r="E33" s="16">
        <f t="shared" si="8"/>
        <v>6310.9356800000005</v>
      </c>
      <c r="F33" s="16">
        <f t="shared" si="8"/>
        <v>6858.0811399999993</v>
      </c>
      <c r="G33" s="16">
        <f t="shared" si="8"/>
        <v>6784.3366800000003</v>
      </c>
      <c r="H33" s="16">
        <f t="shared" si="8"/>
        <v>6338.53539</v>
      </c>
      <c r="I33" s="16">
        <f t="shared" si="8"/>
        <v>6917.8686200000002</v>
      </c>
      <c r="J33" s="16">
        <f t="shared" si="8"/>
        <v>6516.2544699999989</v>
      </c>
      <c r="K33" s="16">
        <f t="shared" si="8"/>
        <v>4735.4342699999988</v>
      </c>
      <c r="L33" s="16">
        <f t="shared" si="8"/>
        <v>5008.7413999999999</v>
      </c>
      <c r="M33" s="16">
        <f t="shared" si="8"/>
        <v>4478.4766300000001</v>
      </c>
      <c r="N33" s="16">
        <f t="shared" si="8"/>
        <v>4073.4506099999999</v>
      </c>
      <c r="O33" s="16">
        <f t="shared" si="8"/>
        <v>4397.4540499999994</v>
      </c>
      <c r="P33" s="16">
        <f t="shared" si="8"/>
        <v>4747.5675899999997</v>
      </c>
      <c r="Q33" s="16">
        <f t="shared" si="8"/>
        <v>4676.2925700000005</v>
      </c>
      <c r="R33" s="16">
        <f t="shared" si="8"/>
        <v>4000.45138</v>
      </c>
      <c r="S33" s="16">
        <f t="shared" si="8"/>
        <v>4235.6764000000003</v>
      </c>
      <c r="T33" s="16">
        <f t="shared" si="8"/>
        <v>3776.6817299999998</v>
      </c>
      <c r="U33" s="16">
        <f t="shared" si="8"/>
        <v>3990.2195000000002</v>
      </c>
      <c r="V33" s="16">
        <f t="shared" si="8"/>
        <v>3993.44002</v>
      </c>
      <c r="W33" s="16">
        <f t="shared" si="8"/>
        <v>3831.6432700000005</v>
      </c>
    </row>
    <row r="34" spans="1:23" x14ac:dyDescent="0.25">
      <c r="A34" s="9" t="s">
        <v>140</v>
      </c>
      <c r="B34" s="8">
        <v>4652.4806600000002</v>
      </c>
      <c r="C34" s="8">
        <v>4495.0628699999997</v>
      </c>
      <c r="D34" s="8">
        <v>4761.8828899999999</v>
      </c>
      <c r="E34" s="8">
        <v>4432.4546600000003</v>
      </c>
      <c r="F34" s="8">
        <v>4858.0083500000001</v>
      </c>
      <c r="G34" s="8">
        <v>4920.7788399999999</v>
      </c>
      <c r="H34" s="8">
        <v>4817.1900999999998</v>
      </c>
      <c r="I34" s="8">
        <v>5039.8479699999998</v>
      </c>
      <c r="J34" s="8">
        <v>4925.9126299999998</v>
      </c>
      <c r="K34" s="8">
        <v>4022.32276</v>
      </c>
      <c r="L34" s="8">
        <v>4103.9282700000003</v>
      </c>
      <c r="M34" s="8">
        <v>3613.7207899999999</v>
      </c>
      <c r="N34" s="8">
        <v>3454.54295</v>
      </c>
      <c r="O34" s="8">
        <v>3636.3674799999999</v>
      </c>
      <c r="P34" s="8">
        <v>3919.2773499999998</v>
      </c>
      <c r="Q34" s="8">
        <v>3763.5468300000002</v>
      </c>
      <c r="R34" s="8">
        <v>3106.8146000000002</v>
      </c>
      <c r="S34" s="8">
        <v>3337.15301</v>
      </c>
      <c r="T34" s="8">
        <v>3125.5817699999998</v>
      </c>
      <c r="U34" s="8">
        <v>3071.6372000000001</v>
      </c>
      <c r="V34" s="8">
        <v>3067.1154200000001</v>
      </c>
      <c r="W34" s="8">
        <v>2910.88879</v>
      </c>
    </row>
    <row r="35" spans="1:23" x14ac:dyDescent="0.25">
      <c r="A35" s="9" t="s">
        <v>141</v>
      </c>
      <c r="B35" s="8">
        <v>1582.1221499999999</v>
      </c>
      <c r="C35" s="8">
        <v>1256.9449300000001</v>
      </c>
      <c r="D35" s="8">
        <v>1262.74207</v>
      </c>
      <c r="E35" s="8">
        <v>1545.2023999999999</v>
      </c>
      <c r="F35" s="8">
        <v>1656.4326100000001</v>
      </c>
      <c r="G35" s="8">
        <v>1523.8371999999999</v>
      </c>
      <c r="H35" s="8">
        <v>1177.8433199999999</v>
      </c>
      <c r="I35" s="8">
        <v>1532.81141</v>
      </c>
      <c r="J35" s="8">
        <v>1262.90119</v>
      </c>
      <c r="K35" s="8">
        <v>453.74173000000002</v>
      </c>
      <c r="L35" s="8">
        <v>660.11716999999999</v>
      </c>
      <c r="M35" s="8">
        <v>629.47905000000003</v>
      </c>
      <c r="N35" s="8">
        <v>393.411</v>
      </c>
      <c r="O35" s="8">
        <v>536.17300999999998</v>
      </c>
      <c r="P35" s="8">
        <v>593.11847</v>
      </c>
      <c r="Q35" s="8">
        <v>627.87536999999998</v>
      </c>
      <c r="R35" s="8">
        <v>634.57177000000001</v>
      </c>
      <c r="S35" s="8">
        <v>643.76044999999999</v>
      </c>
      <c r="T35" s="8">
        <v>388.70488999999998</v>
      </c>
      <c r="U35" s="8">
        <v>639.58951000000002</v>
      </c>
      <c r="V35" s="8">
        <v>622.56078000000002</v>
      </c>
      <c r="W35" s="8">
        <v>637.55691999999999</v>
      </c>
    </row>
    <row r="36" spans="1:23" x14ac:dyDescent="0.25">
      <c r="A36" s="9" t="s">
        <v>142</v>
      </c>
      <c r="B36" s="8">
        <v>508.40674000000001</v>
      </c>
      <c r="C36" s="8">
        <v>214.98634000000001</v>
      </c>
      <c r="D36" s="8">
        <v>69.598969999999994</v>
      </c>
      <c r="E36" s="8">
        <v>86.695740000000001</v>
      </c>
      <c r="F36" s="8">
        <v>101.78651000000001</v>
      </c>
      <c r="G36" s="8">
        <v>109.22919</v>
      </c>
      <c r="H36" s="8">
        <v>121.58103</v>
      </c>
      <c r="I36" s="8">
        <v>122.19047</v>
      </c>
      <c r="J36" s="8">
        <v>114.80492</v>
      </c>
      <c r="K36" s="8">
        <v>75.971459999999993</v>
      </c>
      <c r="L36" s="8">
        <v>53.400269999999999</v>
      </c>
      <c r="M36" s="8">
        <v>57.623890000000003</v>
      </c>
      <c r="N36" s="8">
        <v>65.009630000000001</v>
      </c>
      <c r="O36" s="8">
        <v>68.861999999999995</v>
      </c>
      <c r="P36" s="8">
        <v>68.968800000000002</v>
      </c>
      <c r="Q36" s="8">
        <v>105.71464</v>
      </c>
      <c r="R36" s="8">
        <v>84.266630000000006</v>
      </c>
      <c r="S36" s="8">
        <v>77.914659999999998</v>
      </c>
      <c r="T36" s="8">
        <v>75.475679999999997</v>
      </c>
      <c r="U36" s="8">
        <v>93.767669999999995</v>
      </c>
      <c r="V36" s="8">
        <v>96.584190000000007</v>
      </c>
      <c r="W36" s="8">
        <v>77.964460000000003</v>
      </c>
    </row>
    <row r="37" spans="1:23" x14ac:dyDescent="0.25">
      <c r="A37" s="9" t="s">
        <v>143</v>
      </c>
      <c r="B37" s="8">
        <v>264.47363000000001</v>
      </c>
      <c r="C37" s="8">
        <v>262.30878999999999</v>
      </c>
      <c r="D37" s="8">
        <v>252.54949999999999</v>
      </c>
      <c r="E37" s="8">
        <v>246.58287999999999</v>
      </c>
      <c r="F37" s="8">
        <v>241.84916000000001</v>
      </c>
      <c r="G37" s="8">
        <v>230.48734999999999</v>
      </c>
      <c r="H37" s="8">
        <v>221.91467</v>
      </c>
      <c r="I37" s="8">
        <v>223.01174</v>
      </c>
      <c r="J37" s="8">
        <v>212.62877</v>
      </c>
      <c r="K37" s="8">
        <v>183.39165</v>
      </c>
      <c r="L37" s="8">
        <v>191.29386</v>
      </c>
      <c r="M37" s="8">
        <v>177.65110000000001</v>
      </c>
      <c r="N37" s="8">
        <v>160.4853</v>
      </c>
      <c r="O37" s="8">
        <v>156.04984999999999</v>
      </c>
      <c r="P37" s="8">
        <v>166.20124000000001</v>
      </c>
      <c r="Q37" s="8">
        <v>179.15396999999999</v>
      </c>
      <c r="R37" s="8">
        <v>174.79659000000001</v>
      </c>
      <c r="S37" s="8">
        <v>176.84641999999999</v>
      </c>
      <c r="T37" s="8">
        <v>186.91748000000001</v>
      </c>
      <c r="U37" s="8">
        <v>185.22316000000001</v>
      </c>
      <c r="V37" s="8">
        <v>207.17783</v>
      </c>
      <c r="W37" s="8">
        <v>205.2312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1.8000000000000001E-4</v>
      </c>
      <c r="C41" s="8">
        <v>1.1E-4</v>
      </c>
      <c r="D41" s="8">
        <v>0</v>
      </c>
      <c r="E41" s="8">
        <v>0</v>
      </c>
      <c r="F41" s="8">
        <v>4.5100000000000001E-3</v>
      </c>
      <c r="G41" s="8">
        <v>4.1000000000000003E-3</v>
      </c>
      <c r="H41" s="8">
        <v>6.2700000000000004E-3</v>
      </c>
      <c r="I41" s="8">
        <v>7.0299999999999998E-3</v>
      </c>
      <c r="J41" s="8">
        <v>6.96E-3</v>
      </c>
      <c r="K41" s="8">
        <v>6.6699999999999997E-3</v>
      </c>
      <c r="L41" s="8">
        <v>1.83E-3</v>
      </c>
      <c r="M41" s="8">
        <v>1.8E-3</v>
      </c>
      <c r="N41" s="8">
        <v>1.73E-3</v>
      </c>
      <c r="O41" s="8">
        <v>1.7099999999999999E-3</v>
      </c>
      <c r="P41" s="8">
        <v>1.73E-3</v>
      </c>
      <c r="Q41" s="8">
        <v>1.7600000000000001E-3</v>
      </c>
      <c r="R41" s="8">
        <v>1.7899999999999999E-3</v>
      </c>
      <c r="S41" s="8">
        <v>1.8600000000000001E-3</v>
      </c>
      <c r="T41" s="8">
        <v>1.91E-3</v>
      </c>
      <c r="U41" s="8">
        <v>1.9599999999999999E-3</v>
      </c>
      <c r="V41" s="8">
        <v>1.8E-3</v>
      </c>
      <c r="W41" s="8">
        <v>1.9E-3</v>
      </c>
    </row>
    <row r="42" spans="1:23" x14ac:dyDescent="0.25">
      <c r="A42" s="18" t="s">
        <v>42</v>
      </c>
      <c r="B42" s="16">
        <v>60.011710000000001</v>
      </c>
      <c r="C42" s="16">
        <v>50.926969999999997</v>
      </c>
      <c r="D42" s="16">
        <v>40.110590000000002</v>
      </c>
      <c r="E42" s="16">
        <v>35.052700000000002</v>
      </c>
      <c r="F42" s="16">
        <v>36.931899999999999</v>
      </c>
      <c r="G42" s="16">
        <v>38.330640000000002</v>
      </c>
      <c r="H42" s="16">
        <v>47.557720000000003</v>
      </c>
      <c r="I42" s="16">
        <v>55.181480000000001</v>
      </c>
      <c r="J42" s="16">
        <v>60.347839999999998</v>
      </c>
      <c r="K42" s="16">
        <v>58.705840000000002</v>
      </c>
      <c r="L42" s="16">
        <v>46.92445</v>
      </c>
      <c r="M42" s="16">
        <v>53.53931</v>
      </c>
      <c r="N42" s="16">
        <v>49.53387</v>
      </c>
      <c r="O42" s="16">
        <v>45.135689999999997</v>
      </c>
      <c r="P42" s="16">
        <v>56.017899999999997</v>
      </c>
      <c r="Q42" s="16">
        <v>65.13749</v>
      </c>
      <c r="R42" s="16">
        <v>66.172449999999998</v>
      </c>
      <c r="S42" s="16">
        <v>56.80162</v>
      </c>
      <c r="T42" s="16">
        <v>50.468969999999999</v>
      </c>
      <c r="U42" s="16">
        <v>41.481180000000002</v>
      </c>
      <c r="V42" s="16">
        <v>43.047730000000001</v>
      </c>
      <c r="W42" s="16">
        <v>31.036840000000002</v>
      </c>
    </row>
    <row r="43" spans="1:23" x14ac:dyDescent="0.25">
      <c r="A43" s="18" t="s">
        <v>65</v>
      </c>
      <c r="B43" s="16">
        <v>5.23712</v>
      </c>
      <c r="C43" s="16">
        <v>2.8946000000000001</v>
      </c>
      <c r="D43" s="16">
        <v>1.3819699999999999</v>
      </c>
      <c r="E43" s="16">
        <v>7.2717799999999997</v>
      </c>
      <c r="F43" s="16">
        <v>10.73244</v>
      </c>
      <c r="G43" s="16">
        <v>11.64072</v>
      </c>
      <c r="H43" s="16">
        <v>12.56155</v>
      </c>
      <c r="I43" s="16">
        <v>14.485290000000001</v>
      </c>
      <c r="J43" s="16">
        <v>5.32796</v>
      </c>
      <c r="K43" s="16">
        <v>17.954640000000001</v>
      </c>
      <c r="L43" s="16">
        <v>16.499310000000001</v>
      </c>
      <c r="M43" s="16">
        <v>14.16844</v>
      </c>
      <c r="N43" s="16">
        <v>15.479760000000001</v>
      </c>
      <c r="O43" s="16">
        <v>22.40982</v>
      </c>
      <c r="P43" s="16">
        <v>25.837</v>
      </c>
      <c r="Q43" s="16">
        <v>24.173739999999999</v>
      </c>
      <c r="R43" s="16">
        <v>23.844750000000001</v>
      </c>
      <c r="S43" s="16">
        <v>26.216200000000001</v>
      </c>
      <c r="T43" s="16">
        <v>31.984300000000001</v>
      </c>
      <c r="U43" s="16">
        <v>27.496839999999999</v>
      </c>
      <c r="V43" s="16">
        <v>33.506610000000002</v>
      </c>
      <c r="W43" s="16">
        <v>36.908169999999998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3669.3123699999996</v>
      </c>
      <c r="C45" s="16">
        <f t="shared" ref="C45:W45" si="9">SUM(C46:C47)</f>
        <v>3112.3038299999998</v>
      </c>
      <c r="D45" s="16">
        <f t="shared" si="9"/>
        <v>3084.2187599999997</v>
      </c>
      <c r="E45" s="16">
        <f t="shared" si="9"/>
        <v>3556.2983400000003</v>
      </c>
      <c r="F45" s="16">
        <f t="shared" si="9"/>
        <v>3967.9817700000003</v>
      </c>
      <c r="G45" s="16">
        <f t="shared" si="9"/>
        <v>3832.7159300000003</v>
      </c>
      <c r="H45" s="16">
        <f t="shared" si="9"/>
        <v>4106.1297800000002</v>
      </c>
      <c r="I45" s="16">
        <f t="shared" si="9"/>
        <v>4327.0928600000007</v>
      </c>
      <c r="J45" s="16">
        <f t="shared" si="9"/>
        <v>4609.7724399999997</v>
      </c>
      <c r="K45" s="16">
        <f t="shared" si="9"/>
        <v>4195.4564899999996</v>
      </c>
      <c r="L45" s="16">
        <f t="shared" si="9"/>
        <v>4271.6257500000002</v>
      </c>
      <c r="M45" s="16">
        <f t="shared" si="9"/>
        <v>4685.0705500000004</v>
      </c>
      <c r="N45" s="16">
        <f t="shared" si="9"/>
        <v>4851.8536299999996</v>
      </c>
      <c r="O45" s="16">
        <f t="shared" si="9"/>
        <v>4937.5631400000002</v>
      </c>
      <c r="P45" s="16">
        <f t="shared" si="9"/>
        <v>4963.0163300000004</v>
      </c>
      <c r="Q45" s="16">
        <f t="shared" si="9"/>
        <v>5165.0653899999998</v>
      </c>
      <c r="R45" s="16">
        <f t="shared" si="9"/>
        <v>5739.7329</v>
      </c>
      <c r="S45" s="16">
        <f t="shared" si="9"/>
        <v>6371.99287</v>
      </c>
      <c r="T45" s="16">
        <f t="shared" si="9"/>
        <v>6777.5178599999999</v>
      </c>
      <c r="U45" s="16">
        <f t="shared" si="9"/>
        <v>7435.5174000000006</v>
      </c>
      <c r="V45" s="16">
        <f t="shared" si="9"/>
        <v>3761.3538600000002</v>
      </c>
      <c r="W45" s="16">
        <f t="shared" si="9"/>
        <v>4143.0499799999998</v>
      </c>
    </row>
    <row r="46" spans="1:23" x14ac:dyDescent="0.25">
      <c r="A46" s="9" t="s">
        <v>149</v>
      </c>
      <c r="B46" s="8">
        <v>2002.3070499999999</v>
      </c>
      <c r="C46" s="8">
        <v>1951.37328</v>
      </c>
      <c r="D46" s="8">
        <v>1854.8617400000001</v>
      </c>
      <c r="E46" s="8">
        <v>2037.9938999999999</v>
      </c>
      <c r="F46" s="8">
        <v>2195.2138500000001</v>
      </c>
      <c r="G46" s="8">
        <v>2279.5938500000002</v>
      </c>
      <c r="H46" s="8">
        <v>2411.8854900000001</v>
      </c>
      <c r="I46" s="8">
        <v>2545.3368300000002</v>
      </c>
      <c r="J46" s="8">
        <v>2635.50819</v>
      </c>
      <c r="K46" s="8">
        <v>2396.5642699999999</v>
      </c>
      <c r="L46" s="8">
        <v>2637.0840499999999</v>
      </c>
      <c r="M46" s="8">
        <v>2733.0848000000001</v>
      </c>
      <c r="N46" s="8">
        <v>2754.5069199999998</v>
      </c>
      <c r="O46" s="8">
        <v>2826.1839500000001</v>
      </c>
      <c r="P46" s="8">
        <v>3001.8426399999998</v>
      </c>
      <c r="Q46" s="8">
        <v>3141.3865500000002</v>
      </c>
      <c r="R46" s="8">
        <v>3366.8620999999998</v>
      </c>
      <c r="S46" s="8">
        <v>3835.6427699999999</v>
      </c>
      <c r="T46" s="8">
        <v>4120.1891900000001</v>
      </c>
      <c r="U46" s="8">
        <v>4367.23099</v>
      </c>
      <c r="V46" s="8">
        <v>1568.8879899999999</v>
      </c>
      <c r="W46" s="8">
        <v>1995.67596</v>
      </c>
    </row>
    <row r="47" spans="1:23" x14ac:dyDescent="0.25">
      <c r="A47" s="11" t="s">
        <v>150</v>
      </c>
      <c r="B47" s="12">
        <v>1667.00532</v>
      </c>
      <c r="C47" s="12">
        <v>1160.93055</v>
      </c>
      <c r="D47" s="12">
        <v>1229.3570199999999</v>
      </c>
      <c r="E47" s="12">
        <v>1518.3044400000001</v>
      </c>
      <c r="F47" s="12">
        <v>1772.76792</v>
      </c>
      <c r="G47" s="12">
        <v>1553.1220800000001</v>
      </c>
      <c r="H47" s="12">
        <v>1694.2442900000001</v>
      </c>
      <c r="I47" s="12">
        <v>1781.75603</v>
      </c>
      <c r="J47" s="12">
        <v>1974.2642499999999</v>
      </c>
      <c r="K47" s="12">
        <v>1798.89222</v>
      </c>
      <c r="L47" s="12">
        <v>1634.5417</v>
      </c>
      <c r="M47" s="12">
        <v>1951.9857500000001</v>
      </c>
      <c r="N47" s="12">
        <v>2097.3467099999998</v>
      </c>
      <c r="O47" s="12">
        <v>2111.3791900000001</v>
      </c>
      <c r="P47" s="12">
        <v>1961.1736900000001</v>
      </c>
      <c r="Q47" s="12">
        <v>2023.67884</v>
      </c>
      <c r="R47" s="12">
        <v>2372.8708000000001</v>
      </c>
      <c r="S47" s="12">
        <v>2536.3501000000001</v>
      </c>
      <c r="T47" s="12">
        <v>2657.3286699999999</v>
      </c>
      <c r="U47" s="12">
        <v>3068.2864100000002</v>
      </c>
      <c r="V47" s="12">
        <v>2192.46587</v>
      </c>
      <c r="W47" s="12">
        <v>2147.3740200000002</v>
      </c>
    </row>
    <row r="49" spans="1:23" ht="12.75" x14ac:dyDescent="0.25">
      <c r="A49" s="4" t="s">
        <v>113</v>
      </c>
      <c r="B49" s="5">
        <f>SUM(B50,B84,B89,B90,B91,B92)</f>
        <v>70374.509032987611</v>
      </c>
      <c r="C49" s="5">
        <f t="shared" ref="C49:W49" si="10">SUM(C50,C84,C89,C90,C91,C92)</f>
        <v>69008.001628933256</v>
      </c>
      <c r="D49" s="5">
        <f t="shared" si="10"/>
        <v>73102.486822486957</v>
      </c>
      <c r="E49" s="5">
        <f t="shared" si="10"/>
        <v>68687.269306622751</v>
      </c>
      <c r="F49" s="5">
        <f t="shared" si="10"/>
        <v>70997.534383132181</v>
      </c>
      <c r="G49" s="5">
        <f t="shared" si="10"/>
        <v>74062.988899880394</v>
      </c>
      <c r="H49" s="5">
        <f t="shared" si="10"/>
        <v>68884.65039876735</v>
      </c>
      <c r="I49" s="5">
        <f t="shared" si="10"/>
        <v>66637.750010259071</v>
      </c>
      <c r="J49" s="5">
        <f t="shared" si="10"/>
        <v>64608.001334946195</v>
      </c>
      <c r="K49" s="5">
        <f t="shared" si="10"/>
        <v>62713.761664883074</v>
      </c>
      <c r="L49" s="5">
        <f t="shared" si="10"/>
        <v>57660.85305878846</v>
      </c>
      <c r="M49" s="5">
        <f t="shared" si="10"/>
        <v>56894.972284215801</v>
      </c>
      <c r="N49" s="5">
        <f t="shared" si="10"/>
        <v>55391.960212051279</v>
      </c>
      <c r="O49" s="5">
        <f t="shared" si="10"/>
        <v>54568.900039061591</v>
      </c>
      <c r="P49" s="5">
        <f t="shared" si="10"/>
        <v>53848.447496470959</v>
      </c>
      <c r="Q49" s="5">
        <f t="shared" si="10"/>
        <v>58392.19950599836</v>
      </c>
      <c r="R49" s="5">
        <f t="shared" si="10"/>
        <v>57802.875775458393</v>
      </c>
      <c r="S49" s="5">
        <f t="shared" si="10"/>
        <v>62884.623944757084</v>
      </c>
      <c r="T49" s="5">
        <f t="shared" si="10"/>
        <v>59193.291858314922</v>
      </c>
      <c r="U49" s="5">
        <f t="shared" si="10"/>
        <v>55337.577171403784</v>
      </c>
      <c r="V49" s="5">
        <f t="shared" si="10"/>
        <v>45717.283396261744</v>
      </c>
      <c r="W49" s="5">
        <f t="shared" si="10"/>
        <v>44240.07512966144</v>
      </c>
    </row>
    <row r="50" spans="1:23" x14ac:dyDescent="0.25">
      <c r="A50" s="13" t="s">
        <v>79</v>
      </c>
      <c r="B50" s="14">
        <f>SUM(B51,B82,B83)</f>
        <v>59147.774936928006</v>
      </c>
      <c r="C50" s="14">
        <f t="shared" ref="C50:W50" si="11">SUM(C51,C82,C83)</f>
        <v>59255.680484960008</v>
      </c>
      <c r="D50" s="14">
        <f t="shared" si="11"/>
        <v>63276.768611840002</v>
      </c>
      <c r="E50" s="14">
        <f t="shared" si="11"/>
        <v>58440.873369288005</v>
      </c>
      <c r="F50" s="14">
        <f t="shared" si="11"/>
        <v>59797.175445496003</v>
      </c>
      <c r="G50" s="14">
        <f t="shared" si="11"/>
        <v>63106.784421864002</v>
      </c>
      <c r="H50" s="14">
        <f t="shared" si="11"/>
        <v>58052.426653872004</v>
      </c>
      <c r="I50" s="14">
        <f t="shared" si="11"/>
        <v>55519.166072447988</v>
      </c>
      <c r="J50" s="14">
        <f t="shared" si="11"/>
        <v>53696.555951144008</v>
      </c>
      <c r="K50" s="14">
        <f t="shared" si="11"/>
        <v>53904.386858056008</v>
      </c>
      <c r="L50" s="14">
        <f t="shared" si="11"/>
        <v>48467.09083138399</v>
      </c>
      <c r="M50" s="14">
        <f t="shared" si="11"/>
        <v>47790.538375040007</v>
      </c>
      <c r="N50" s="14">
        <f t="shared" si="11"/>
        <v>46525.344898071999</v>
      </c>
      <c r="O50" s="14">
        <f t="shared" si="11"/>
        <v>45217.010758472003</v>
      </c>
      <c r="P50" s="14">
        <f t="shared" si="11"/>
        <v>44157.114037088002</v>
      </c>
      <c r="Q50" s="14">
        <f t="shared" si="11"/>
        <v>48413.680226359989</v>
      </c>
      <c r="R50" s="14">
        <f t="shared" si="11"/>
        <v>47798.600440848</v>
      </c>
      <c r="S50" s="14">
        <f t="shared" si="11"/>
        <v>52212.485565832008</v>
      </c>
      <c r="T50" s="14">
        <f t="shared" si="11"/>
        <v>48628.234668264005</v>
      </c>
      <c r="U50" s="14">
        <f t="shared" si="11"/>
        <v>43824.700098503999</v>
      </c>
      <c r="V50" s="14">
        <f t="shared" si="11"/>
        <v>37867.595263887997</v>
      </c>
      <c r="W50" s="14">
        <f t="shared" si="11"/>
        <v>36219.506642280001</v>
      </c>
    </row>
    <row r="51" spans="1:23" x14ac:dyDescent="0.25">
      <c r="A51" s="9" t="s">
        <v>80</v>
      </c>
      <c r="B51" s="8">
        <f>SUM(B52,B69,B75,B79)</f>
        <v>58801.440906928008</v>
      </c>
      <c r="C51" s="8">
        <f t="shared" ref="C51:W51" si="12">SUM(C52,C69,C75,C79)</f>
        <v>58827.420244960005</v>
      </c>
      <c r="D51" s="8">
        <f t="shared" si="12"/>
        <v>62857.916101840005</v>
      </c>
      <c r="E51" s="8">
        <f t="shared" si="12"/>
        <v>57973.692649288008</v>
      </c>
      <c r="F51" s="8">
        <f t="shared" si="12"/>
        <v>59314.750005496004</v>
      </c>
      <c r="G51" s="8">
        <f t="shared" si="12"/>
        <v>62543.563651864002</v>
      </c>
      <c r="H51" s="8">
        <f t="shared" si="12"/>
        <v>57516.860063872002</v>
      </c>
      <c r="I51" s="8">
        <f t="shared" si="12"/>
        <v>54965.175432447992</v>
      </c>
      <c r="J51" s="8">
        <f t="shared" si="12"/>
        <v>53192.569101144007</v>
      </c>
      <c r="K51" s="8">
        <f t="shared" si="12"/>
        <v>53435.461448056005</v>
      </c>
      <c r="L51" s="8">
        <f t="shared" si="12"/>
        <v>47901.395021383993</v>
      </c>
      <c r="M51" s="8">
        <f t="shared" si="12"/>
        <v>47267.720655040008</v>
      </c>
      <c r="N51" s="8">
        <f t="shared" si="12"/>
        <v>45918.291928072002</v>
      </c>
      <c r="O51" s="8">
        <f t="shared" si="12"/>
        <v>44033.395018472002</v>
      </c>
      <c r="P51" s="8">
        <f t="shared" si="12"/>
        <v>43141.471777088002</v>
      </c>
      <c r="Q51" s="8">
        <f t="shared" si="12"/>
        <v>47274.347036359992</v>
      </c>
      <c r="R51" s="8">
        <f t="shared" si="12"/>
        <v>46732.859390848003</v>
      </c>
      <c r="S51" s="8">
        <f t="shared" si="12"/>
        <v>51068.336935832005</v>
      </c>
      <c r="T51" s="8">
        <f t="shared" si="12"/>
        <v>47580.391738264007</v>
      </c>
      <c r="U51" s="8">
        <f t="shared" si="12"/>
        <v>42691.477488504002</v>
      </c>
      <c r="V51" s="8">
        <f t="shared" si="12"/>
        <v>36854.826043887995</v>
      </c>
      <c r="W51" s="8">
        <f t="shared" si="12"/>
        <v>35274.685832280004</v>
      </c>
    </row>
    <row r="52" spans="1:23" x14ac:dyDescent="0.25">
      <c r="A52" s="15" t="s">
        <v>81</v>
      </c>
      <c r="B52" s="16">
        <f>SUM(B53,B57)</f>
        <v>35360.306989728007</v>
      </c>
      <c r="C52" s="16">
        <f t="shared" ref="C52:W52" si="13">SUM(C53,C57)</f>
        <v>34580.305486919999</v>
      </c>
      <c r="D52" s="16">
        <f t="shared" si="13"/>
        <v>37882.951128000008</v>
      </c>
      <c r="E52" s="16">
        <f t="shared" si="13"/>
        <v>32380.440967848008</v>
      </c>
      <c r="F52" s="16">
        <f t="shared" si="13"/>
        <v>32932.385988456001</v>
      </c>
      <c r="G52" s="16">
        <f t="shared" si="13"/>
        <v>36350.761031064008</v>
      </c>
      <c r="H52" s="16">
        <f t="shared" si="13"/>
        <v>32624.449475351998</v>
      </c>
      <c r="I52" s="16">
        <f t="shared" si="13"/>
        <v>30210.271630847998</v>
      </c>
      <c r="J52" s="16">
        <f t="shared" si="13"/>
        <v>29034.67513766401</v>
      </c>
      <c r="K52" s="16">
        <f t="shared" si="13"/>
        <v>29331.570556896004</v>
      </c>
      <c r="L52" s="16">
        <f t="shared" si="13"/>
        <v>24174.248878943996</v>
      </c>
      <c r="M52" s="16">
        <f t="shared" si="13"/>
        <v>25475.825347440004</v>
      </c>
      <c r="N52" s="16">
        <f t="shared" si="13"/>
        <v>25890.606164352001</v>
      </c>
      <c r="O52" s="16">
        <f t="shared" si="13"/>
        <v>24280.911273792004</v>
      </c>
      <c r="P52" s="16">
        <f t="shared" si="13"/>
        <v>23292.102688128001</v>
      </c>
      <c r="Q52" s="16">
        <f t="shared" si="13"/>
        <v>27283.827636720001</v>
      </c>
      <c r="R52" s="16">
        <f t="shared" si="13"/>
        <v>26308.835971127995</v>
      </c>
      <c r="S52" s="16">
        <f t="shared" si="13"/>
        <v>30259.133107392001</v>
      </c>
      <c r="T52" s="16">
        <f t="shared" si="13"/>
        <v>26509.679797224002</v>
      </c>
      <c r="U52" s="16">
        <f t="shared" si="13"/>
        <v>21224.034906503999</v>
      </c>
      <c r="V52" s="16">
        <f t="shared" si="13"/>
        <v>18297.371603087999</v>
      </c>
      <c r="W52" s="16">
        <f t="shared" si="13"/>
        <v>15673.3285368</v>
      </c>
    </row>
    <row r="53" spans="1:23" x14ac:dyDescent="0.25">
      <c r="A53" s="19" t="s">
        <v>77</v>
      </c>
      <c r="B53" s="16">
        <f>SUM(B54:B56)</f>
        <v>24092.478619488003</v>
      </c>
      <c r="C53" s="16">
        <f t="shared" ref="C53:W53" si="14">SUM(C54:C56)</f>
        <v>23901.03918756</v>
      </c>
      <c r="D53" s="16">
        <f t="shared" si="14"/>
        <v>27130.955229000007</v>
      </c>
      <c r="E53" s="16">
        <f t="shared" si="14"/>
        <v>23180.049471168008</v>
      </c>
      <c r="F53" s="16">
        <f t="shared" si="14"/>
        <v>24282.444669336001</v>
      </c>
      <c r="G53" s="16">
        <f t="shared" si="14"/>
        <v>27915.863324544007</v>
      </c>
      <c r="H53" s="16">
        <f t="shared" si="14"/>
        <v>24488.059161311998</v>
      </c>
      <c r="I53" s="16">
        <f t="shared" si="14"/>
        <v>22274.501666327997</v>
      </c>
      <c r="J53" s="16">
        <f t="shared" si="14"/>
        <v>21955.344087384008</v>
      </c>
      <c r="K53" s="16">
        <f t="shared" si="14"/>
        <v>22850.615624616003</v>
      </c>
      <c r="L53" s="16">
        <f t="shared" si="14"/>
        <v>17565.010032023998</v>
      </c>
      <c r="M53" s="16">
        <f t="shared" si="14"/>
        <v>19144.333577880003</v>
      </c>
      <c r="N53" s="16">
        <f t="shared" si="14"/>
        <v>20293.806738671999</v>
      </c>
      <c r="O53" s="16">
        <f t="shared" si="14"/>
        <v>18891.665342712004</v>
      </c>
      <c r="P53" s="16">
        <f t="shared" si="14"/>
        <v>17712.719885088001</v>
      </c>
      <c r="Q53" s="16">
        <f t="shared" si="14"/>
        <v>21737.9167992</v>
      </c>
      <c r="R53" s="16">
        <f t="shared" si="14"/>
        <v>20964.935272607996</v>
      </c>
      <c r="S53" s="16">
        <f t="shared" si="14"/>
        <v>24582.690800712</v>
      </c>
      <c r="T53" s="16">
        <f t="shared" si="14"/>
        <v>20966.746064904</v>
      </c>
      <c r="U53" s="16">
        <f t="shared" si="14"/>
        <v>15763.211268264</v>
      </c>
      <c r="V53" s="16">
        <f t="shared" si="14"/>
        <v>12961.743273287999</v>
      </c>
      <c r="W53" s="16">
        <f t="shared" si="14"/>
        <v>10207.392198479998</v>
      </c>
    </row>
    <row r="54" spans="1:23" x14ac:dyDescent="0.25">
      <c r="A54" s="20" t="s">
        <v>43</v>
      </c>
      <c r="B54" s="8">
        <v>21846.736641528001</v>
      </c>
      <c r="C54" s="8">
        <v>21514.173863399999</v>
      </c>
      <c r="D54" s="8">
        <v>24889.739214240006</v>
      </c>
      <c r="E54" s="8">
        <v>20546.771237208006</v>
      </c>
      <c r="F54" s="8">
        <v>21816.201698495999</v>
      </c>
      <c r="G54" s="8">
        <v>25132.977247464005</v>
      </c>
      <c r="H54" s="8">
        <v>21986.701115111999</v>
      </c>
      <c r="I54" s="8">
        <v>19686.809634767997</v>
      </c>
      <c r="J54" s="8">
        <v>18989.667204624006</v>
      </c>
      <c r="K54" s="8">
        <v>20024.278418376001</v>
      </c>
      <c r="L54" s="8">
        <v>15159.825131543999</v>
      </c>
      <c r="M54" s="8">
        <v>17159.346070560001</v>
      </c>
      <c r="N54" s="8">
        <v>18145.180750031999</v>
      </c>
      <c r="O54" s="8">
        <v>15739.344869472001</v>
      </c>
      <c r="P54" s="8">
        <v>15361.605744768001</v>
      </c>
      <c r="Q54" s="8">
        <v>18952.00286076</v>
      </c>
      <c r="R54" s="8">
        <v>18012.850945487997</v>
      </c>
      <c r="S54" s="8">
        <v>21794.417876592001</v>
      </c>
      <c r="T54" s="8">
        <v>18467.715606984002</v>
      </c>
      <c r="U54" s="8">
        <v>13423.101247944</v>
      </c>
      <c r="V54" s="8">
        <v>10760.417570807998</v>
      </c>
      <c r="W54" s="8">
        <v>8455.8153135599987</v>
      </c>
    </row>
    <row r="55" spans="1:23" x14ac:dyDescent="0.25">
      <c r="A55" s="20" t="s">
        <v>44</v>
      </c>
      <c r="B55" s="8">
        <v>2200.5871779600002</v>
      </c>
      <c r="C55" s="8">
        <v>2378.5136841600001</v>
      </c>
      <c r="D55" s="8">
        <v>2241.2160147600002</v>
      </c>
      <c r="E55" s="8">
        <v>2633.2782339599999</v>
      </c>
      <c r="F55" s="8">
        <v>2466.2429708400005</v>
      </c>
      <c r="G55" s="8">
        <v>2782.8860770800002</v>
      </c>
      <c r="H55" s="8">
        <v>2501.3580462</v>
      </c>
      <c r="I55" s="8">
        <v>2563.3363975200004</v>
      </c>
      <c r="J55" s="8">
        <v>2951.1638575200004</v>
      </c>
      <c r="K55" s="8">
        <v>2817.6294819600002</v>
      </c>
      <c r="L55" s="8">
        <v>2376.1588500000003</v>
      </c>
      <c r="M55" s="8">
        <v>1979.1822063600002</v>
      </c>
      <c r="N55" s="8">
        <v>2148.6259886400003</v>
      </c>
      <c r="O55" s="8">
        <v>3151.7650832400004</v>
      </c>
      <c r="P55" s="8">
        <v>2351.1141403200004</v>
      </c>
      <c r="Q55" s="8">
        <v>2785.91393844</v>
      </c>
      <c r="R55" s="8">
        <v>2952.0843271200001</v>
      </c>
      <c r="S55" s="8">
        <v>2788.27292412</v>
      </c>
      <c r="T55" s="8">
        <v>2499.0304579200001</v>
      </c>
      <c r="U55" s="8">
        <v>2340.1100203200003</v>
      </c>
      <c r="V55" s="8">
        <v>2201.32570248</v>
      </c>
      <c r="W55" s="8">
        <v>1751.5768849199999</v>
      </c>
    </row>
    <row r="56" spans="1:23" x14ac:dyDescent="0.25">
      <c r="A56" s="20" t="s">
        <v>78</v>
      </c>
      <c r="B56" s="8">
        <v>45.154799999999796</v>
      </c>
      <c r="C56" s="8">
        <v>8.3516399999998612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24.355634039999586</v>
      </c>
      <c r="J56" s="8">
        <v>14.513025239999934</v>
      </c>
      <c r="K56" s="8">
        <v>8.7077242800000931</v>
      </c>
      <c r="L56" s="8">
        <v>29.026050479999867</v>
      </c>
      <c r="M56" s="8">
        <v>5.8053009599998404</v>
      </c>
      <c r="N56" s="8">
        <v>0</v>
      </c>
      <c r="O56" s="8">
        <v>0.5553899999999885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</row>
    <row r="57" spans="1:23" x14ac:dyDescent="0.25">
      <c r="A57" s="19" t="s">
        <v>45</v>
      </c>
      <c r="B57" s="16">
        <f>SUM(B58:B68)</f>
        <v>11267.82837024</v>
      </c>
      <c r="C57" s="16">
        <f t="shared" ref="C57:W57" si="15">SUM(C58:C68)</f>
        <v>10679.266299360001</v>
      </c>
      <c r="D57" s="16">
        <f t="shared" si="15"/>
        <v>10751.995899000003</v>
      </c>
      <c r="E57" s="16">
        <f t="shared" si="15"/>
        <v>9200.3914966800003</v>
      </c>
      <c r="F57" s="16">
        <f t="shared" si="15"/>
        <v>8649.9413191200019</v>
      </c>
      <c r="G57" s="16">
        <f t="shared" si="15"/>
        <v>8434.8977065200015</v>
      </c>
      <c r="H57" s="16">
        <f t="shared" si="15"/>
        <v>8136.3903140399998</v>
      </c>
      <c r="I57" s="16">
        <f t="shared" si="15"/>
        <v>7935.76996452</v>
      </c>
      <c r="J57" s="16">
        <f t="shared" si="15"/>
        <v>7079.3310502800005</v>
      </c>
      <c r="K57" s="16">
        <f t="shared" si="15"/>
        <v>6480.9549322800012</v>
      </c>
      <c r="L57" s="16">
        <f t="shared" si="15"/>
        <v>6609.2388469199996</v>
      </c>
      <c r="M57" s="16">
        <f t="shared" si="15"/>
        <v>6331.4917695600006</v>
      </c>
      <c r="N57" s="16">
        <f t="shared" si="15"/>
        <v>5596.7994256799993</v>
      </c>
      <c r="O57" s="16">
        <f t="shared" si="15"/>
        <v>5389.2459310799995</v>
      </c>
      <c r="P57" s="16">
        <f t="shared" si="15"/>
        <v>5579.38280304</v>
      </c>
      <c r="Q57" s="16">
        <f t="shared" si="15"/>
        <v>5545.9108375199994</v>
      </c>
      <c r="R57" s="16">
        <f t="shared" si="15"/>
        <v>5343.9006985200003</v>
      </c>
      <c r="S57" s="16">
        <f t="shared" si="15"/>
        <v>5676.4423066800009</v>
      </c>
      <c r="T57" s="16">
        <f t="shared" si="15"/>
        <v>5542.9337323199998</v>
      </c>
      <c r="U57" s="16">
        <f t="shared" si="15"/>
        <v>5460.82363824</v>
      </c>
      <c r="V57" s="16">
        <f t="shared" si="15"/>
        <v>5335.6283297999998</v>
      </c>
      <c r="W57" s="16">
        <f t="shared" si="15"/>
        <v>5465.9363383200016</v>
      </c>
    </row>
    <row r="58" spans="1:23" x14ac:dyDescent="0.25">
      <c r="A58" s="20" t="s">
        <v>46</v>
      </c>
      <c r="B58" s="8">
        <v>608.39885423999999</v>
      </c>
      <c r="C58" s="8">
        <v>234.08529000000001</v>
      </c>
      <c r="D58" s="8">
        <v>155.62419768000001</v>
      </c>
      <c r="E58" s="8">
        <v>170.25707051999998</v>
      </c>
      <c r="F58" s="8">
        <v>140.13691416</v>
      </c>
      <c r="G58" s="8">
        <v>218.30971536000004</v>
      </c>
      <c r="H58" s="8">
        <v>217.29205728000005</v>
      </c>
      <c r="I58" s="8">
        <v>229.14524951999999</v>
      </c>
      <c r="J58" s="8">
        <v>162.74031552000002</v>
      </c>
      <c r="K58" s="8">
        <v>126.72738432000003</v>
      </c>
      <c r="L58" s="8">
        <v>125.63397216</v>
      </c>
      <c r="M58" s="8">
        <v>129.76746336000002</v>
      </c>
      <c r="N58" s="8">
        <v>148.04231795999999</v>
      </c>
      <c r="O58" s="8">
        <v>147.78536363999999</v>
      </c>
      <c r="P58" s="8">
        <v>177.30089316000002</v>
      </c>
      <c r="Q58" s="8">
        <v>141.36144060000001</v>
      </c>
      <c r="R58" s="8">
        <v>148.88973239999996</v>
      </c>
      <c r="S58" s="8">
        <v>144.66196632</v>
      </c>
      <c r="T58" s="8">
        <v>155.63576315999998</v>
      </c>
      <c r="U58" s="8">
        <v>162.20500068000001</v>
      </c>
      <c r="V58" s="8">
        <v>159.44803727999999</v>
      </c>
      <c r="W58" s="8">
        <v>156.14202888</v>
      </c>
    </row>
    <row r="59" spans="1:23" x14ac:dyDescent="0.25">
      <c r="A59" s="20" t="s">
        <v>47</v>
      </c>
      <c r="B59" s="8">
        <v>74.812479120000006</v>
      </c>
      <c r="C59" s="8">
        <v>56.59575624</v>
      </c>
      <c r="D59" s="8">
        <v>18.711153360000001</v>
      </c>
      <c r="E59" s="8">
        <v>18.812133360000004</v>
      </c>
      <c r="F59" s="8">
        <v>26.649287280000003</v>
      </c>
      <c r="G59" s="8">
        <v>17.923950000000001</v>
      </c>
      <c r="H59" s="8">
        <v>19.489139999999999</v>
      </c>
      <c r="I59" s="8">
        <v>36.628405200000003</v>
      </c>
      <c r="J59" s="8">
        <v>42.132104280000007</v>
      </c>
      <c r="K59" s="8">
        <v>26.623260000000005</v>
      </c>
      <c r="L59" s="8">
        <v>17.948670480000001</v>
      </c>
      <c r="M59" s="8">
        <v>23.577780960000002</v>
      </c>
      <c r="N59" s="8">
        <v>22.063080960000004</v>
      </c>
      <c r="O59" s="8">
        <v>30.773130479999999</v>
      </c>
      <c r="P59" s="8">
        <v>36.149790960000011</v>
      </c>
      <c r="Q59" s="8">
        <v>42.99946632000001</v>
      </c>
      <c r="R59" s="8">
        <v>43.830733680000009</v>
      </c>
      <c r="S59" s="8">
        <v>46.559295360000021</v>
      </c>
      <c r="T59" s="8">
        <v>45.22843799999999</v>
      </c>
      <c r="U59" s="8">
        <v>43.221295080000019</v>
      </c>
      <c r="V59" s="8">
        <v>45.6491556</v>
      </c>
      <c r="W59" s="8">
        <v>53.348498639999995</v>
      </c>
    </row>
    <row r="60" spans="1:23" x14ac:dyDescent="0.25">
      <c r="A60" s="20" t="s">
        <v>48</v>
      </c>
      <c r="B60" s="8">
        <v>392.44061544000004</v>
      </c>
      <c r="C60" s="8">
        <v>895.52134392000005</v>
      </c>
      <c r="D60" s="8">
        <v>742.38904367999999</v>
      </c>
      <c r="E60" s="8">
        <v>692.01374520000013</v>
      </c>
      <c r="F60" s="8">
        <v>630.31334628000013</v>
      </c>
      <c r="G60" s="8">
        <v>331.15154292000005</v>
      </c>
      <c r="H60" s="8">
        <v>265.10694611999998</v>
      </c>
      <c r="I60" s="8">
        <v>536.93726255999991</v>
      </c>
      <c r="J60" s="8">
        <v>366.97868603999996</v>
      </c>
      <c r="K60" s="8">
        <v>484.23315947999998</v>
      </c>
      <c r="L60" s="8">
        <v>560.4283465200001</v>
      </c>
      <c r="M60" s="8">
        <v>579.88107527999989</v>
      </c>
      <c r="N60" s="8">
        <v>499.79392932000019</v>
      </c>
      <c r="O60" s="8">
        <v>477.13499723999996</v>
      </c>
      <c r="P60" s="8">
        <v>372.35350152000012</v>
      </c>
      <c r="Q60" s="8">
        <v>387.31271220000002</v>
      </c>
      <c r="R60" s="8">
        <v>393.23749356000002</v>
      </c>
      <c r="S60" s="8">
        <v>417.21948324000005</v>
      </c>
      <c r="T60" s="8">
        <v>469.81000619999998</v>
      </c>
      <c r="U60" s="8">
        <v>436.39073315999997</v>
      </c>
      <c r="V60" s="8">
        <v>272.23747739999999</v>
      </c>
      <c r="W60" s="8">
        <v>369.4259642400001</v>
      </c>
    </row>
    <row r="61" spans="1:23" x14ac:dyDescent="0.25">
      <c r="A61" s="20" t="s">
        <v>50</v>
      </c>
      <c r="B61" s="8">
        <v>1031.4031388400001</v>
      </c>
      <c r="C61" s="8">
        <v>815.70362508000005</v>
      </c>
      <c r="D61" s="8">
        <v>575.24095439999985</v>
      </c>
      <c r="E61" s="8">
        <v>653.3239629599999</v>
      </c>
      <c r="F61" s="8">
        <v>276.77833380000004</v>
      </c>
      <c r="G61" s="8">
        <v>338.42343564000009</v>
      </c>
      <c r="H61" s="8">
        <v>325.71398016000001</v>
      </c>
      <c r="I61" s="8">
        <v>293.61335832000003</v>
      </c>
      <c r="J61" s="8">
        <v>327.18723408</v>
      </c>
      <c r="K61" s="8">
        <v>322.58158164000002</v>
      </c>
      <c r="L61" s="8">
        <v>280.38676572000008</v>
      </c>
      <c r="M61" s="8">
        <v>367.28162927999995</v>
      </c>
      <c r="N61" s="8">
        <v>412.86933648000002</v>
      </c>
      <c r="O61" s="8">
        <v>329.10338772000006</v>
      </c>
      <c r="P61" s="8">
        <v>323.32864176000004</v>
      </c>
      <c r="Q61" s="8">
        <v>418.52700216</v>
      </c>
      <c r="R61" s="8">
        <v>470.07786419999991</v>
      </c>
      <c r="S61" s="8">
        <v>532.21729140000014</v>
      </c>
      <c r="T61" s="8">
        <v>510.90492636000005</v>
      </c>
      <c r="U61" s="8">
        <v>489.86831051999997</v>
      </c>
      <c r="V61" s="8">
        <v>490.47252840000021</v>
      </c>
      <c r="W61" s="8">
        <v>523.92187800000011</v>
      </c>
    </row>
    <row r="62" spans="1:23" x14ac:dyDescent="0.25">
      <c r="A62" s="20" t="s">
        <v>51</v>
      </c>
      <c r="B62" s="8">
        <v>860.71586904000003</v>
      </c>
      <c r="C62" s="8">
        <v>770.64889968</v>
      </c>
      <c r="D62" s="8">
        <v>974.18438603999994</v>
      </c>
      <c r="E62" s="8">
        <v>837.1053086400002</v>
      </c>
      <c r="F62" s="8">
        <v>752.35461840000016</v>
      </c>
      <c r="G62" s="8">
        <v>672.6837092400001</v>
      </c>
      <c r="H62" s="8">
        <v>791.79395111999997</v>
      </c>
      <c r="I62" s="8">
        <v>700.13950379999994</v>
      </c>
      <c r="J62" s="8">
        <v>641.14456356000005</v>
      </c>
      <c r="K62" s="8">
        <v>684.37854432000017</v>
      </c>
      <c r="L62" s="8">
        <v>728.0642462400001</v>
      </c>
      <c r="M62" s="8">
        <v>670.58205624000004</v>
      </c>
      <c r="N62" s="8">
        <v>622.75357691999989</v>
      </c>
      <c r="O62" s="8">
        <v>566.6171558399999</v>
      </c>
      <c r="P62" s="8">
        <v>535.91009796000003</v>
      </c>
      <c r="Q62" s="8">
        <v>605.15926632000014</v>
      </c>
      <c r="R62" s="8">
        <v>590.49360720000016</v>
      </c>
      <c r="S62" s="8">
        <v>585.48934331999999</v>
      </c>
      <c r="T62" s="8">
        <v>571.55104799999992</v>
      </c>
      <c r="U62" s="8">
        <v>580.01008212000011</v>
      </c>
      <c r="V62" s="8">
        <v>561.15317087999983</v>
      </c>
      <c r="W62" s="8">
        <v>566.81953668000028</v>
      </c>
    </row>
    <row r="63" spans="1:23" x14ac:dyDescent="0.25">
      <c r="A63" s="20" t="s">
        <v>49</v>
      </c>
      <c r="B63" s="8">
        <v>5456.0483974799999</v>
      </c>
      <c r="C63" s="8">
        <v>5333.7177288000003</v>
      </c>
      <c r="D63" s="8">
        <v>5940.003170160001</v>
      </c>
      <c r="E63" s="8">
        <v>4729.01775696</v>
      </c>
      <c r="F63" s="8">
        <v>4680.4154868000005</v>
      </c>
      <c r="G63" s="8">
        <v>5015.8699462800005</v>
      </c>
      <c r="H63" s="8">
        <v>4819.4949185999994</v>
      </c>
      <c r="I63" s="8">
        <v>4284.0181699200002</v>
      </c>
      <c r="J63" s="8">
        <v>4008.9123341999993</v>
      </c>
      <c r="K63" s="8">
        <v>3267.6407060399997</v>
      </c>
      <c r="L63" s="8">
        <v>3456.5120121599994</v>
      </c>
      <c r="M63" s="8">
        <v>3204.11298816</v>
      </c>
      <c r="N63" s="8">
        <v>2788.0303251599998</v>
      </c>
      <c r="O63" s="8">
        <v>2838.4215760800007</v>
      </c>
      <c r="P63" s="8">
        <v>3158.6693900399996</v>
      </c>
      <c r="Q63" s="8">
        <v>2885.0493893999992</v>
      </c>
      <c r="R63" s="8">
        <v>2697.5235070799999</v>
      </c>
      <c r="S63" s="8">
        <v>2903.4557749200003</v>
      </c>
      <c r="T63" s="8">
        <v>2715.0627453599996</v>
      </c>
      <c r="U63" s="8">
        <v>2728.8476780400006</v>
      </c>
      <c r="V63" s="8">
        <v>2807.14669056</v>
      </c>
      <c r="W63" s="8">
        <v>2642.4944936400002</v>
      </c>
    </row>
    <row r="64" spans="1:23" x14ac:dyDescent="0.25">
      <c r="A64" s="20" t="s">
        <v>52</v>
      </c>
      <c r="B64" s="8">
        <v>115.56034488000003</v>
      </c>
      <c r="C64" s="8">
        <v>111.98224008000005</v>
      </c>
      <c r="D64" s="8">
        <v>58.422675240000011</v>
      </c>
      <c r="E64" s="8">
        <v>64.380495240000016</v>
      </c>
      <c r="F64" s="8">
        <v>73.329110639999996</v>
      </c>
      <c r="G64" s="8">
        <v>70.69242672</v>
      </c>
      <c r="H64" s="8">
        <v>66.60273672000001</v>
      </c>
      <c r="I64" s="8">
        <v>70.226323560000012</v>
      </c>
      <c r="J64" s="8">
        <v>60.001574039999994</v>
      </c>
      <c r="K64" s="8">
        <v>51.898453559999993</v>
      </c>
      <c r="L64" s="8">
        <v>89.091945360000011</v>
      </c>
      <c r="M64" s="8">
        <v>53.149813919999993</v>
      </c>
      <c r="N64" s="8">
        <v>45.198390599999996</v>
      </c>
      <c r="O64" s="8">
        <v>50.202212040000013</v>
      </c>
      <c r="P64" s="8">
        <v>50.404172040000013</v>
      </c>
      <c r="Q64" s="8">
        <v>54.410250600000005</v>
      </c>
      <c r="R64" s="8">
        <v>57.673645560000011</v>
      </c>
      <c r="S64" s="8">
        <v>60.706835639999994</v>
      </c>
      <c r="T64" s="8">
        <v>77.984310600000015</v>
      </c>
      <c r="U64" s="8">
        <v>82.127332800000005</v>
      </c>
      <c r="V64" s="8">
        <v>70.26472296</v>
      </c>
      <c r="W64" s="8">
        <v>77.411103120000007</v>
      </c>
    </row>
    <row r="65" spans="1:23" x14ac:dyDescent="0.25">
      <c r="A65" s="20" t="s">
        <v>53</v>
      </c>
      <c r="B65" s="8">
        <v>68.484084840000008</v>
      </c>
      <c r="C65" s="8">
        <v>76.013780040000015</v>
      </c>
      <c r="D65" s="8">
        <v>82.792138680000022</v>
      </c>
      <c r="E65" s="8">
        <v>167.36973264000002</v>
      </c>
      <c r="F65" s="8">
        <v>152.32812515999998</v>
      </c>
      <c r="G65" s="8">
        <v>156.12371783999998</v>
      </c>
      <c r="H65" s="8">
        <v>162.43798319999999</v>
      </c>
      <c r="I65" s="8">
        <v>156.40546211999998</v>
      </c>
      <c r="J65" s="8">
        <v>152.25792156000003</v>
      </c>
      <c r="K65" s="8">
        <v>148.74441515999999</v>
      </c>
      <c r="L65" s="8">
        <v>102.77474544</v>
      </c>
      <c r="M65" s="8">
        <v>129.73639535999999</v>
      </c>
      <c r="N65" s="8">
        <v>122.9717844</v>
      </c>
      <c r="O65" s="8">
        <v>123.14902392000002</v>
      </c>
      <c r="P65" s="8">
        <v>121.32188136000001</v>
      </c>
      <c r="Q65" s="8">
        <v>135.35985995999999</v>
      </c>
      <c r="R65" s="8">
        <v>126.22148351999999</v>
      </c>
      <c r="S65" s="8">
        <v>126.00466836000001</v>
      </c>
      <c r="T65" s="8">
        <v>134.9993058</v>
      </c>
      <c r="U65" s="8">
        <v>128.25791124</v>
      </c>
      <c r="V65" s="8">
        <v>121.35011868000001</v>
      </c>
      <c r="W65" s="8">
        <v>125.66256108000002</v>
      </c>
    </row>
    <row r="66" spans="1:23" x14ac:dyDescent="0.25">
      <c r="A66" s="20" t="s">
        <v>54</v>
      </c>
      <c r="B66" s="8">
        <v>1023.03994068</v>
      </c>
      <c r="C66" s="8">
        <v>908.71417980000001</v>
      </c>
      <c r="D66" s="8">
        <v>785.80950156000017</v>
      </c>
      <c r="E66" s="8">
        <v>740.05423883999993</v>
      </c>
      <c r="F66" s="8">
        <v>671.42303424000011</v>
      </c>
      <c r="G66" s="8">
        <v>434.93799060000009</v>
      </c>
      <c r="H66" s="8">
        <v>409.80257388000001</v>
      </c>
      <c r="I66" s="8">
        <v>569.07752723999999</v>
      </c>
      <c r="J66" s="8">
        <v>450.76779288000006</v>
      </c>
      <c r="K66" s="8">
        <v>459.97829711999998</v>
      </c>
      <c r="L66" s="8">
        <v>372.94027524000001</v>
      </c>
      <c r="M66" s="8">
        <v>388.89511524000011</v>
      </c>
      <c r="N66" s="8">
        <v>341.56030715999992</v>
      </c>
      <c r="O66" s="8">
        <v>348.71299776000001</v>
      </c>
      <c r="P66" s="8">
        <v>348.24782016000006</v>
      </c>
      <c r="Q66" s="8">
        <v>352.37041451999994</v>
      </c>
      <c r="R66" s="8">
        <v>349.0079173200001</v>
      </c>
      <c r="S66" s="8">
        <v>352.91334744000011</v>
      </c>
      <c r="T66" s="8">
        <v>372.14335044000012</v>
      </c>
      <c r="U66" s="8">
        <v>354.33690228</v>
      </c>
      <c r="V66" s="8">
        <v>339.77517552000006</v>
      </c>
      <c r="W66" s="8">
        <v>434.61907776000021</v>
      </c>
    </row>
    <row r="67" spans="1:23" x14ac:dyDescent="0.25">
      <c r="A67" s="20" t="s">
        <v>55</v>
      </c>
      <c r="B67" s="8">
        <v>290.76569964000004</v>
      </c>
      <c r="C67" s="8">
        <v>253.17792395999999</v>
      </c>
      <c r="D67" s="8">
        <v>108.93395988000002</v>
      </c>
      <c r="E67" s="8">
        <v>99.846699840000014</v>
      </c>
      <c r="F67" s="8">
        <v>92.337514560000002</v>
      </c>
      <c r="G67" s="8">
        <v>94.514446439999986</v>
      </c>
      <c r="H67" s="8">
        <v>89.567209439999999</v>
      </c>
      <c r="I67" s="8">
        <v>73.825562880000007</v>
      </c>
      <c r="J67" s="8">
        <v>77.406900839999992</v>
      </c>
      <c r="K67" s="8">
        <v>100.21433652</v>
      </c>
      <c r="L67" s="8">
        <v>40.802819399999997</v>
      </c>
      <c r="M67" s="8">
        <v>55.923935040000003</v>
      </c>
      <c r="N67" s="8">
        <v>39.787441200000004</v>
      </c>
      <c r="O67" s="8">
        <v>41.347319760000005</v>
      </c>
      <c r="P67" s="8">
        <v>40.0398912</v>
      </c>
      <c r="Q67" s="8">
        <v>40.350227039999993</v>
      </c>
      <c r="R67" s="8">
        <v>34.114930199999996</v>
      </c>
      <c r="S67" s="8">
        <v>41.458259160000011</v>
      </c>
      <c r="T67" s="8">
        <v>49.720343400000019</v>
      </c>
      <c r="U67" s="8">
        <v>37.723939559999998</v>
      </c>
      <c r="V67" s="8">
        <v>37.225734119999998</v>
      </c>
      <c r="W67" s="8">
        <v>37.24779024</v>
      </c>
    </row>
    <row r="68" spans="1:23" x14ac:dyDescent="0.25">
      <c r="A68" s="20" t="s">
        <v>76</v>
      </c>
      <c r="B68" s="8">
        <v>1346.1589460399998</v>
      </c>
      <c r="C68" s="8">
        <v>1223.1055317600001</v>
      </c>
      <c r="D68" s="8">
        <v>1309.88471832</v>
      </c>
      <c r="E68" s="8">
        <v>1028.2103524800002</v>
      </c>
      <c r="F68" s="8">
        <v>1153.8755478</v>
      </c>
      <c r="G68" s="8">
        <v>1084.2668254800001</v>
      </c>
      <c r="H68" s="8">
        <v>969.08881751999979</v>
      </c>
      <c r="I68" s="8">
        <v>985.7531393999999</v>
      </c>
      <c r="J68" s="8">
        <v>789.80162328000029</v>
      </c>
      <c r="K68" s="8">
        <v>807.93479412000011</v>
      </c>
      <c r="L68" s="8">
        <v>834.65504820000012</v>
      </c>
      <c r="M68" s="8">
        <v>728.58351671999992</v>
      </c>
      <c r="N68" s="8">
        <v>553.72893551999994</v>
      </c>
      <c r="O68" s="8">
        <v>435.99876660000001</v>
      </c>
      <c r="P68" s="8">
        <v>415.65672287999996</v>
      </c>
      <c r="Q68" s="8">
        <v>483.01080839999997</v>
      </c>
      <c r="R68" s="8">
        <v>432.82978380000003</v>
      </c>
      <c r="S68" s="8">
        <v>465.75604152000005</v>
      </c>
      <c r="T68" s="8">
        <v>439.89349499999992</v>
      </c>
      <c r="U68" s="8">
        <v>417.83445276000003</v>
      </c>
      <c r="V68" s="8">
        <v>430.90551840000001</v>
      </c>
      <c r="W68" s="8">
        <v>478.84340604000005</v>
      </c>
    </row>
    <row r="69" spans="1:23" x14ac:dyDescent="0.25">
      <c r="A69" s="15" t="s">
        <v>56</v>
      </c>
      <c r="B69" s="16">
        <f>SUM(B70:B74)</f>
        <v>17928.807489360002</v>
      </c>
      <c r="C69" s="16">
        <f t="shared" ref="C69:W69" si="16">SUM(C70:C74)</f>
        <v>18175.105862280008</v>
      </c>
      <c r="D69" s="16">
        <f t="shared" si="16"/>
        <v>18821.680789679998</v>
      </c>
      <c r="E69" s="16">
        <f t="shared" si="16"/>
        <v>19783.577752199999</v>
      </c>
      <c r="F69" s="16">
        <f t="shared" si="16"/>
        <v>20252.001224160002</v>
      </c>
      <c r="G69" s="16">
        <f t="shared" si="16"/>
        <v>19414.063083960002</v>
      </c>
      <c r="H69" s="16">
        <f t="shared" si="16"/>
        <v>19252.35611244</v>
      </c>
      <c r="I69" s="16">
        <f t="shared" si="16"/>
        <v>19308.351391199998</v>
      </c>
      <c r="J69" s="16">
        <f t="shared" si="16"/>
        <v>19370.626283879999</v>
      </c>
      <c r="K69" s="16">
        <f t="shared" si="16"/>
        <v>19085.437179</v>
      </c>
      <c r="L69" s="16">
        <f t="shared" si="16"/>
        <v>18655.857665999996</v>
      </c>
      <c r="M69" s="16">
        <f t="shared" si="16"/>
        <v>17319.620906280004</v>
      </c>
      <c r="N69" s="16">
        <f t="shared" si="16"/>
        <v>15943.428035999999</v>
      </c>
      <c r="O69" s="16">
        <f t="shared" si="16"/>
        <v>15714.7245504</v>
      </c>
      <c r="P69" s="16">
        <f t="shared" si="16"/>
        <v>15801.138255959995</v>
      </c>
      <c r="Q69" s="16">
        <f t="shared" si="16"/>
        <v>15884.009096399999</v>
      </c>
      <c r="R69" s="16">
        <f t="shared" si="16"/>
        <v>16468.291973160001</v>
      </c>
      <c r="S69" s="16">
        <f t="shared" si="16"/>
        <v>16822.249821360001</v>
      </c>
      <c r="T69" s="16">
        <f t="shared" si="16"/>
        <v>16943.634290160004</v>
      </c>
      <c r="U69" s="16">
        <f t="shared" si="16"/>
        <v>17323.052142960001</v>
      </c>
      <c r="V69" s="16">
        <f t="shared" si="16"/>
        <v>14436.6935328</v>
      </c>
      <c r="W69" s="16">
        <f t="shared" si="16"/>
        <v>15544.82546208</v>
      </c>
    </row>
    <row r="70" spans="1:23" x14ac:dyDescent="0.25">
      <c r="A70" s="10" t="s">
        <v>75</v>
      </c>
      <c r="B70" s="8">
        <v>345.93537527999985</v>
      </c>
      <c r="C70" s="8">
        <v>355.55335200000013</v>
      </c>
      <c r="D70" s="8">
        <v>378.10043676000015</v>
      </c>
      <c r="E70" s="8">
        <v>352.45224000000019</v>
      </c>
      <c r="F70" s="8">
        <v>397.40670504000008</v>
      </c>
      <c r="G70" s="8">
        <v>413.36656200000016</v>
      </c>
      <c r="H70" s="8">
        <v>403.81868952000008</v>
      </c>
      <c r="I70" s="8">
        <v>401.89751676000003</v>
      </c>
      <c r="J70" s="8">
        <v>370.98037296000012</v>
      </c>
      <c r="K70" s="8">
        <v>346.24691675999992</v>
      </c>
      <c r="L70" s="8">
        <v>411.16114152000017</v>
      </c>
      <c r="M70" s="8">
        <v>364.79720304</v>
      </c>
      <c r="N70" s="8">
        <v>364.80884400000002</v>
      </c>
      <c r="O70" s="8">
        <v>370.98037296000012</v>
      </c>
      <c r="P70" s="8">
        <v>358.62541524000011</v>
      </c>
      <c r="Q70" s="8">
        <v>377.17570152000019</v>
      </c>
      <c r="R70" s="8">
        <v>420.45944400000013</v>
      </c>
      <c r="S70" s="8">
        <v>507.08642292000013</v>
      </c>
      <c r="T70" s="8">
        <v>538.60807223999984</v>
      </c>
      <c r="U70" s="8">
        <v>500.96575152000008</v>
      </c>
      <c r="V70" s="8">
        <v>261.78926436</v>
      </c>
      <c r="W70" s="8">
        <v>344.55287304000007</v>
      </c>
    </row>
    <row r="71" spans="1:23" x14ac:dyDescent="0.25">
      <c r="A71" s="10" t="s">
        <v>58</v>
      </c>
      <c r="B71" s="8">
        <v>17265.00756708</v>
      </c>
      <c r="C71" s="8">
        <v>17527.374016920006</v>
      </c>
      <c r="D71" s="8">
        <v>18048.9675384</v>
      </c>
      <c r="E71" s="8">
        <v>19129.39867404</v>
      </c>
      <c r="F71" s="8">
        <v>19687.635303839998</v>
      </c>
      <c r="G71" s="8">
        <v>18865.844807040001</v>
      </c>
      <c r="H71" s="8">
        <v>18708.340104359999</v>
      </c>
      <c r="I71" s="8">
        <v>18427.167186840001</v>
      </c>
      <c r="J71" s="8">
        <v>18485.942168879999</v>
      </c>
      <c r="K71" s="8">
        <v>18055.412836560001</v>
      </c>
      <c r="L71" s="8">
        <v>17802.742435559994</v>
      </c>
      <c r="M71" s="8">
        <v>16541.817485040003</v>
      </c>
      <c r="N71" s="8">
        <v>15172.07581584</v>
      </c>
      <c r="O71" s="8">
        <v>14927.912615519999</v>
      </c>
      <c r="P71" s="8">
        <v>15141.413939399996</v>
      </c>
      <c r="Q71" s="8">
        <v>15170.504739119999</v>
      </c>
      <c r="R71" s="8">
        <v>15672.15890964</v>
      </c>
      <c r="S71" s="8">
        <v>15976.817248679999</v>
      </c>
      <c r="T71" s="8">
        <v>16054.524151920003</v>
      </c>
      <c r="U71" s="8">
        <v>16515.352871999999</v>
      </c>
      <c r="V71" s="8">
        <v>13949.88469812</v>
      </c>
      <c r="W71" s="8">
        <v>14946.42010428</v>
      </c>
    </row>
    <row r="72" spans="1:23" x14ac:dyDescent="0.25">
      <c r="A72" s="10" t="s">
        <v>57</v>
      </c>
      <c r="B72" s="8">
        <v>179.80210872000004</v>
      </c>
      <c r="C72" s="8">
        <v>134.85171492000001</v>
      </c>
      <c r="D72" s="8">
        <v>112.37638464000001</v>
      </c>
      <c r="E72" s="8">
        <v>96.322501079999995</v>
      </c>
      <c r="F72" s="8">
        <v>86.690331000000029</v>
      </c>
      <c r="G72" s="8">
        <v>80.268884280000009</v>
      </c>
      <c r="H72" s="8">
        <v>76.471288919999978</v>
      </c>
      <c r="I72" s="8">
        <v>76.471288919999992</v>
      </c>
      <c r="J72" s="8">
        <v>73.284840720000005</v>
      </c>
      <c r="K72" s="8">
        <v>57.353400000000022</v>
      </c>
      <c r="L72" s="8">
        <v>50.980770360000008</v>
      </c>
      <c r="M72" s="8">
        <v>44.608140720000016</v>
      </c>
      <c r="N72" s="8">
        <v>35.049329639999996</v>
      </c>
      <c r="O72" s="8">
        <v>31.862881439999988</v>
      </c>
      <c r="P72" s="8">
        <v>31.862881439999988</v>
      </c>
      <c r="Q72" s="8">
        <v>31.862881439999985</v>
      </c>
      <c r="R72" s="8">
        <v>28.676700000000004</v>
      </c>
      <c r="S72" s="8">
        <v>31.267206359999989</v>
      </c>
      <c r="T72" s="8">
        <v>30.46425876</v>
      </c>
      <c r="U72" s="8">
        <v>31.063134959999999</v>
      </c>
      <c r="V72" s="8">
        <v>27.52002864</v>
      </c>
      <c r="W72" s="8">
        <v>27.258870600000002</v>
      </c>
    </row>
    <row r="73" spans="1:23" x14ac:dyDescent="0.25">
      <c r="A73" s="10" t="s">
        <v>59</v>
      </c>
      <c r="B73" s="8">
        <v>138.06243827999998</v>
      </c>
      <c r="C73" s="8">
        <v>157.32677844</v>
      </c>
      <c r="D73" s="8">
        <v>282.23642987999995</v>
      </c>
      <c r="E73" s="8">
        <v>205.40433707999998</v>
      </c>
      <c r="F73" s="8">
        <v>80.268884280000009</v>
      </c>
      <c r="G73" s="8">
        <v>54.58283063999999</v>
      </c>
      <c r="H73" s="8">
        <v>63.726029640000014</v>
      </c>
      <c r="I73" s="8">
        <v>402.81539868000004</v>
      </c>
      <c r="J73" s="8">
        <v>440.41890132000003</v>
      </c>
      <c r="K73" s="8">
        <v>626.42402568000023</v>
      </c>
      <c r="L73" s="8">
        <v>390.97331856</v>
      </c>
      <c r="M73" s="8">
        <v>368.39807747999998</v>
      </c>
      <c r="N73" s="8">
        <v>371.49404651999998</v>
      </c>
      <c r="O73" s="8">
        <v>383.96868048000005</v>
      </c>
      <c r="P73" s="8">
        <v>269.23601988000001</v>
      </c>
      <c r="Q73" s="8">
        <v>304.46577431999998</v>
      </c>
      <c r="R73" s="8">
        <v>346.99691952000001</v>
      </c>
      <c r="S73" s="8">
        <v>307.07894340000001</v>
      </c>
      <c r="T73" s="8">
        <v>320.03780724000001</v>
      </c>
      <c r="U73" s="8">
        <v>275.67038448000005</v>
      </c>
      <c r="V73" s="8">
        <v>197.49954167999999</v>
      </c>
      <c r="W73" s="8">
        <v>226.59361416000002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5416.6374878400002</v>
      </c>
      <c r="C75" s="16">
        <f t="shared" ref="C75:W75" si="17">SUM(C76:C78)</f>
        <v>5976.3199557600001</v>
      </c>
      <c r="D75" s="16">
        <f t="shared" si="17"/>
        <v>6086.1131841599999</v>
      </c>
      <c r="E75" s="16">
        <f t="shared" si="17"/>
        <v>5756.1354392399999</v>
      </c>
      <c r="F75" s="16">
        <f t="shared" si="17"/>
        <v>6089.6204128800009</v>
      </c>
      <c r="G75" s="16">
        <f t="shared" si="17"/>
        <v>6705.4473068400002</v>
      </c>
      <c r="H75" s="16">
        <f t="shared" si="17"/>
        <v>5563.9521460799997</v>
      </c>
      <c r="I75" s="16">
        <f t="shared" si="17"/>
        <v>5373.1951703999994</v>
      </c>
      <c r="J75" s="16">
        <f t="shared" si="17"/>
        <v>4701.4781795999997</v>
      </c>
      <c r="K75" s="16">
        <f t="shared" si="17"/>
        <v>4932.3079821600013</v>
      </c>
      <c r="L75" s="16">
        <f t="shared" si="17"/>
        <v>4984.9092464400001</v>
      </c>
      <c r="M75" s="16">
        <f t="shared" si="17"/>
        <v>4394.5944613199999</v>
      </c>
      <c r="N75" s="16">
        <f t="shared" si="17"/>
        <v>4035.4536877200003</v>
      </c>
      <c r="O75" s="16">
        <f t="shared" si="17"/>
        <v>3979.0135342799999</v>
      </c>
      <c r="P75" s="16">
        <f t="shared" si="17"/>
        <v>3979.4986530000001</v>
      </c>
      <c r="Q75" s="16">
        <f t="shared" si="17"/>
        <v>4030.3421132399994</v>
      </c>
      <c r="R75" s="16">
        <f t="shared" si="17"/>
        <v>3911.8637865600003</v>
      </c>
      <c r="S75" s="16">
        <f t="shared" si="17"/>
        <v>3943.1641870800008</v>
      </c>
      <c r="T75" s="16">
        <f t="shared" si="17"/>
        <v>4068.3948508800004</v>
      </c>
      <c r="U75" s="16">
        <f t="shared" si="17"/>
        <v>4083.8097290400001</v>
      </c>
      <c r="V75" s="16">
        <f t="shared" si="17"/>
        <v>4054.4505180000006</v>
      </c>
      <c r="W75" s="16">
        <f t="shared" si="17"/>
        <v>3983.6296134000004</v>
      </c>
    </row>
    <row r="76" spans="1:23" x14ac:dyDescent="0.25">
      <c r="A76" s="10" t="s">
        <v>62</v>
      </c>
      <c r="B76" s="8">
        <v>1311.0375902399999</v>
      </c>
      <c r="C76" s="8">
        <v>1443.8149843556375</v>
      </c>
      <c r="D76" s="8">
        <v>1562.6251958243058</v>
      </c>
      <c r="E76" s="8">
        <v>1640.6391438529736</v>
      </c>
      <c r="F76" s="8">
        <v>2003.69581668</v>
      </c>
      <c r="G76" s="8">
        <v>2251.4949338400006</v>
      </c>
      <c r="H76" s="8">
        <v>2143.5981544800006</v>
      </c>
      <c r="I76" s="8">
        <v>1988.2548237599992</v>
      </c>
      <c r="J76" s="8">
        <v>1645.3814184</v>
      </c>
      <c r="K76" s="8">
        <v>1870.8933783600007</v>
      </c>
      <c r="L76" s="8">
        <v>1275.393345120001</v>
      </c>
      <c r="M76" s="8">
        <v>1139.4707889599995</v>
      </c>
      <c r="N76" s="8">
        <v>1002.6559022400003</v>
      </c>
      <c r="O76" s="8">
        <v>982.46300327999973</v>
      </c>
      <c r="P76" s="8">
        <v>1028.5562426399999</v>
      </c>
      <c r="Q76" s="8">
        <v>1128.0381746399996</v>
      </c>
      <c r="R76" s="8">
        <v>1080.5481597600001</v>
      </c>
      <c r="S76" s="8">
        <v>1072.0343199600006</v>
      </c>
      <c r="T76" s="8">
        <v>1157.5114451999998</v>
      </c>
      <c r="U76" s="8">
        <v>1132.2714603599998</v>
      </c>
      <c r="V76" s="8">
        <v>892.74212244</v>
      </c>
      <c r="W76" s="8">
        <v>951.13681092000024</v>
      </c>
    </row>
    <row r="77" spans="1:23" x14ac:dyDescent="0.25">
      <c r="A77" s="10" t="s">
        <v>63</v>
      </c>
      <c r="B77" s="8">
        <v>2145.3268579399301</v>
      </c>
      <c r="C77" s="8">
        <v>2179.288699681143</v>
      </c>
      <c r="D77" s="8">
        <v>2240.8727022000003</v>
      </c>
      <c r="E77" s="8">
        <v>2539.1875694570285</v>
      </c>
      <c r="F77" s="8">
        <v>2569.8289675038222</v>
      </c>
      <c r="G77" s="8">
        <v>2411.9979178669209</v>
      </c>
      <c r="H77" s="8">
        <v>2294.5561286400002</v>
      </c>
      <c r="I77" s="8">
        <v>2261.2800740399998</v>
      </c>
      <c r="J77" s="8">
        <v>2152.6207221599998</v>
      </c>
      <c r="K77" s="8">
        <v>2205.9220082400002</v>
      </c>
      <c r="L77" s="8">
        <v>2411.5216233599999</v>
      </c>
      <c r="M77" s="8">
        <v>2200.8782880000003</v>
      </c>
      <c r="N77" s="8">
        <v>2043.3385501199998</v>
      </c>
      <c r="O77" s="8">
        <v>1965.0235204800001</v>
      </c>
      <c r="P77" s="8">
        <v>1870.6231958400001</v>
      </c>
      <c r="Q77" s="8">
        <v>1787.7436487999998</v>
      </c>
      <c r="R77" s="8">
        <v>1734.5774390400002</v>
      </c>
      <c r="S77" s="8">
        <v>1743.2854884000001</v>
      </c>
      <c r="T77" s="8">
        <v>1782.3418624800004</v>
      </c>
      <c r="U77" s="8">
        <v>1769.1477505200005</v>
      </c>
      <c r="V77" s="8">
        <v>1907.3700324000006</v>
      </c>
      <c r="W77" s="8">
        <v>1739.0281575600002</v>
      </c>
    </row>
    <row r="78" spans="1:23" x14ac:dyDescent="0.25">
      <c r="A78" s="10" t="s">
        <v>64</v>
      </c>
      <c r="B78" s="8">
        <v>1960.2730396600696</v>
      </c>
      <c r="C78" s="8">
        <v>2353.21627172322</v>
      </c>
      <c r="D78" s="8">
        <v>2282.6152861356945</v>
      </c>
      <c r="E78" s="8">
        <v>1576.308725929998</v>
      </c>
      <c r="F78" s="8">
        <v>1516.095628696178</v>
      </c>
      <c r="G78" s="8">
        <v>2041.9544551330787</v>
      </c>
      <c r="H78" s="8">
        <v>1125.7978629599995</v>
      </c>
      <c r="I78" s="8">
        <v>1123.6602725999999</v>
      </c>
      <c r="J78" s="8">
        <v>903.47603903999993</v>
      </c>
      <c r="K78" s="8">
        <v>855.49259555999981</v>
      </c>
      <c r="L78" s="8">
        <v>1297.9942779599996</v>
      </c>
      <c r="M78" s="8">
        <v>1054.2453843600001</v>
      </c>
      <c r="N78" s="8">
        <v>989.45923536000009</v>
      </c>
      <c r="O78" s="8">
        <v>1031.5270105200002</v>
      </c>
      <c r="P78" s="8">
        <v>1080.3192145200001</v>
      </c>
      <c r="Q78" s="8">
        <v>1114.5602898000002</v>
      </c>
      <c r="R78" s="8">
        <v>1096.7381877599998</v>
      </c>
      <c r="S78" s="8">
        <v>1127.8443787199999</v>
      </c>
      <c r="T78" s="8">
        <v>1128.5415432</v>
      </c>
      <c r="U78" s="8">
        <v>1182.3905181599998</v>
      </c>
      <c r="V78" s="8">
        <v>1254.3383631600002</v>
      </c>
      <c r="W78" s="8">
        <v>1293.4646449199997</v>
      </c>
    </row>
    <row r="79" spans="1:23" x14ac:dyDescent="0.25">
      <c r="A79" s="15" t="s">
        <v>37</v>
      </c>
      <c r="B79" s="16">
        <f>SUM(B80:B81)</f>
        <v>95.688940000000002</v>
      </c>
      <c r="C79" s="16">
        <f t="shared" ref="C79:W79" si="18">SUM(C80:C81)</f>
        <v>95.688940000000002</v>
      </c>
      <c r="D79" s="16">
        <f t="shared" si="18"/>
        <v>67.171000000000006</v>
      </c>
      <c r="E79" s="16">
        <f t="shared" si="18"/>
        <v>53.538490000000003</v>
      </c>
      <c r="F79" s="16">
        <f t="shared" si="18"/>
        <v>40.742379999999997</v>
      </c>
      <c r="G79" s="16">
        <f t="shared" si="18"/>
        <v>73.292230000000004</v>
      </c>
      <c r="H79" s="16">
        <f t="shared" si="18"/>
        <v>76.102329999999995</v>
      </c>
      <c r="I79" s="16">
        <f t="shared" si="18"/>
        <v>73.357240000000004</v>
      </c>
      <c r="J79" s="16">
        <f t="shared" si="18"/>
        <v>85.789500000000004</v>
      </c>
      <c r="K79" s="16">
        <f t="shared" si="18"/>
        <v>86.14573</v>
      </c>
      <c r="L79" s="16">
        <f t="shared" si="18"/>
        <v>86.379230000000007</v>
      </c>
      <c r="M79" s="16">
        <f t="shared" si="18"/>
        <v>77.679940000000002</v>
      </c>
      <c r="N79" s="16">
        <f t="shared" si="18"/>
        <v>48.804040000000001</v>
      </c>
      <c r="O79" s="16">
        <f t="shared" si="18"/>
        <v>58.745660000000001</v>
      </c>
      <c r="P79" s="16">
        <f t="shared" si="18"/>
        <v>68.73218</v>
      </c>
      <c r="Q79" s="16">
        <f t="shared" si="18"/>
        <v>76.168189999999996</v>
      </c>
      <c r="R79" s="16">
        <f t="shared" si="18"/>
        <v>43.867660000000001</v>
      </c>
      <c r="S79" s="16">
        <f t="shared" si="18"/>
        <v>43.789819999999999</v>
      </c>
      <c r="T79" s="16">
        <f t="shared" si="18"/>
        <v>58.6828</v>
      </c>
      <c r="U79" s="16">
        <f t="shared" si="18"/>
        <v>60.580710000000003</v>
      </c>
      <c r="V79" s="16">
        <f t="shared" si="18"/>
        <v>66.310389999999998</v>
      </c>
      <c r="W79" s="16">
        <f t="shared" si="18"/>
        <v>72.90222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95.688940000000002</v>
      </c>
      <c r="C81" s="8">
        <f t="shared" si="20"/>
        <v>95.688940000000002</v>
      </c>
      <c r="D81" s="8">
        <f t="shared" si="20"/>
        <v>67.171000000000006</v>
      </c>
      <c r="E81" s="8">
        <f t="shared" si="20"/>
        <v>53.538490000000003</v>
      </c>
      <c r="F81" s="8">
        <f t="shared" si="20"/>
        <v>40.742379999999997</v>
      </c>
      <c r="G81" s="8">
        <f t="shared" si="20"/>
        <v>73.292230000000004</v>
      </c>
      <c r="H81" s="8">
        <f t="shared" si="20"/>
        <v>76.102329999999995</v>
      </c>
      <c r="I81" s="8">
        <f t="shared" si="20"/>
        <v>73.357240000000004</v>
      </c>
      <c r="J81" s="8">
        <f t="shared" si="20"/>
        <v>85.789500000000004</v>
      </c>
      <c r="K81" s="8">
        <f t="shared" si="20"/>
        <v>86.14573</v>
      </c>
      <c r="L81" s="8">
        <f t="shared" si="20"/>
        <v>86.379230000000007</v>
      </c>
      <c r="M81" s="8">
        <f t="shared" si="20"/>
        <v>77.679940000000002</v>
      </c>
      <c r="N81" s="8">
        <f t="shared" si="20"/>
        <v>48.804040000000001</v>
      </c>
      <c r="O81" s="8">
        <f t="shared" si="20"/>
        <v>58.745660000000001</v>
      </c>
      <c r="P81" s="8">
        <f t="shared" si="20"/>
        <v>68.73218</v>
      </c>
      <c r="Q81" s="8">
        <f t="shared" si="20"/>
        <v>76.168189999999996</v>
      </c>
      <c r="R81" s="8">
        <f t="shared" si="20"/>
        <v>43.867660000000001</v>
      </c>
      <c r="S81" s="8">
        <f t="shared" si="20"/>
        <v>43.789819999999999</v>
      </c>
      <c r="T81" s="8">
        <f t="shared" si="20"/>
        <v>58.6828</v>
      </c>
      <c r="U81" s="8">
        <f t="shared" si="20"/>
        <v>60.580710000000003</v>
      </c>
      <c r="V81" s="8">
        <f t="shared" si="20"/>
        <v>66.310389999999998</v>
      </c>
      <c r="W81" s="8">
        <f t="shared" si="20"/>
        <v>72.90222</v>
      </c>
    </row>
    <row r="82" spans="1:23" x14ac:dyDescent="0.25">
      <c r="A82" s="17" t="s">
        <v>40</v>
      </c>
      <c r="B82" s="16">
        <f t="shared" ref="B82:W82" si="21">B31</f>
        <v>346.33402999999998</v>
      </c>
      <c r="C82" s="16">
        <f t="shared" si="21"/>
        <v>428.26024000000001</v>
      </c>
      <c r="D82" s="16">
        <f t="shared" si="21"/>
        <v>418.85251</v>
      </c>
      <c r="E82" s="16">
        <f t="shared" si="21"/>
        <v>467.18072000000001</v>
      </c>
      <c r="F82" s="16">
        <f t="shared" si="21"/>
        <v>482.42543999999998</v>
      </c>
      <c r="G82" s="16">
        <f t="shared" si="21"/>
        <v>563.22077000000002</v>
      </c>
      <c r="H82" s="16">
        <f t="shared" si="21"/>
        <v>535.56659000000002</v>
      </c>
      <c r="I82" s="16">
        <f t="shared" si="21"/>
        <v>553.99063999999998</v>
      </c>
      <c r="J82" s="16">
        <f t="shared" si="21"/>
        <v>503.98685</v>
      </c>
      <c r="K82" s="16">
        <f t="shared" si="21"/>
        <v>468.92541</v>
      </c>
      <c r="L82" s="16">
        <f t="shared" si="21"/>
        <v>565.69581000000005</v>
      </c>
      <c r="M82" s="16">
        <f t="shared" si="21"/>
        <v>522.81772000000001</v>
      </c>
      <c r="N82" s="16">
        <f t="shared" si="21"/>
        <v>607.05296999999996</v>
      </c>
      <c r="O82" s="16">
        <f t="shared" si="21"/>
        <v>1183.61574</v>
      </c>
      <c r="P82" s="16">
        <f t="shared" si="21"/>
        <v>1015.64226</v>
      </c>
      <c r="Q82" s="16">
        <f t="shared" si="21"/>
        <v>1139.3331900000001</v>
      </c>
      <c r="R82" s="16">
        <f t="shared" si="21"/>
        <v>1065.7410500000001</v>
      </c>
      <c r="S82" s="16">
        <f t="shared" si="21"/>
        <v>1144.1486299999999</v>
      </c>
      <c r="T82" s="16">
        <f t="shared" si="21"/>
        <v>1047.84293</v>
      </c>
      <c r="U82" s="16">
        <f t="shared" si="21"/>
        <v>1133.22261</v>
      </c>
      <c r="V82" s="16">
        <f t="shared" si="21"/>
        <v>1012.76922</v>
      </c>
      <c r="W82" s="16">
        <f t="shared" si="21"/>
        <v>944.82081000000005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7007.4833666596014</v>
      </c>
      <c r="C84" s="16">
        <f t="shared" ref="C84:W84" si="23">SUM(C85:C88)</f>
        <v>6229.3030258932504</v>
      </c>
      <c r="D84" s="16">
        <f t="shared" si="23"/>
        <v>6346.7734262869562</v>
      </c>
      <c r="E84" s="16">
        <f t="shared" si="23"/>
        <v>6310.9356847347426</v>
      </c>
      <c r="F84" s="16">
        <f t="shared" si="23"/>
        <v>6858.0811323561802</v>
      </c>
      <c r="G84" s="16">
        <f t="shared" si="23"/>
        <v>6784.3366792163924</v>
      </c>
      <c r="H84" s="16">
        <f t="shared" si="23"/>
        <v>6338.5353962153549</v>
      </c>
      <c r="I84" s="16">
        <f t="shared" si="23"/>
        <v>6917.8686221710796</v>
      </c>
      <c r="J84" s="16">
        <f t="shared" si="23"/>
        <v>6516.2544670021807</v>
      </c>
      <c r="K84" s="16">
        <f t="shared" si="23"/>
        <v>4735.4342636670599</v>
      </c>
      <c r="L84" s="16">
        <f t="shared" si="23"/>
        <v>5008.7414006444769</v>
      </c>
      <c r="M84" s="16">
        <f t="shared" si="23"/>
        <v>4478.4766288157925</v>
      </c>
      <c r="N84" s="16">
        <f t="shared" si="23"/>
        <v>4073.4506025392789</v>
      </c>
      <c r="O84" s="16">
        <f t="shared" si="23"/>
        <v>4397.4540490295813</v>
      </c>
      <c r="P84" s="16">
        <f t="shared" si="23"/>
        <v>4747.5675814629594</v>
      </c>
      <c r="Q84" s="16">
        <f t="shared" si="23"/>
        <v>4676.2925753183672</v>
      </c>
      <c r="R84" s="16">
        <f t="shared" si="23"/>
        <v>4000.4513753304004</v>
      </c>
      <c r="S84" s="16">
        <f t="shared" si="23"/>
        <v>4235.6763906450715</v>
      </c>
      <c r="T84" s="16">
        <f t="shared" si="23"/>
        <v>3776.6817199309125</v>
      </c>
      <c r="U84" s="16">
        <f t="shared" si="23"/>
        <v>3990.2195150197822</v>
      </c>
      <c r="V84" s="16">
        <f t="shared" si="23"/>
        <v>3993.4400116137522</v>
      </c>
      <c r="W84" s="16">
        <f t="shared" si="23"/>
        <v>3831.6432763814355</v>
      </c>
    </row>
    <row r="85" spans="1:23" x14ac:dyDescent="0.25">
      <c r="A85" s="9" t="s">
        <v>69</v>
      </c>
      <c r="B85" s="8">
        <v>4652.4806649397242</v>
      </c>
      <c r="C85" s="8">
        <v>4495.0628693490489</v>
      </c>
      <c r="D85" s="8">
        <v>4761.8828892426509</v>
      </c>
      <c r="E85" s="8">
        <v>4432.4546570892817</v>
      </c>
      <c r="F85" s="8">
        <v>4858.0083488588116</v>
      </c>
      <c r="G85" s="8">
        <v>4920.7788363364543</v>
      </c>
      <c r="H85" s="8">
        <v>4817.190098304769</v>
      </c>
      <c r="I85" s="8">
        <v>5039.847970712156</v>
      </c>
      <c r="J85" s="8">
        <v>4925.9126290840304</v>
      </c>
      <c r="K85" s="8">
        <v>4022.3227593093366</v>
      </c>
      <c r="L85" s="8">
        <v>4103.9282735457737</v>
      </c>
      <c r="M85" s="8">
        <v>3613.720788403361</v>
      </c>
      <c r="N85" s="8">
        <v>3454.5429477694224</v>
      </c>
      <c r="O85" s="8">
        <v>3636.3674752498064</v>
      </c>
      <c r="P85" s="8">
        <v>3919.277346349988</v>
      </c>
      <c r="Q85" s="8">
        <v>3763.5468258348137</v>
      </c>
      <c r="R85" s="8">
        <v>3106.8145978643465</v>
      </c>
      <c r="S85" s="8">
        <v>3337.1530051592677</v>
      </c>
      <c r="T85" s="8">
        <v>3125.5817699733689</v>
      </c>
      <c r="U85" s="8">
        <v>3071.6372021305338</v>
      </c>
      <c r="V85" s="8">
        <v>3067.1154245786938</v>
      </c>
      <c r="W85" s="8">
        <v>2910.8887934424488</v>
      </c>
    </row>
    <row r="86" spans="1:23" x14ac:dyDescent="0.25">
      <c r="A86" s="9" t="s">
        <v>70</v>
      </c>
      <c r="B86" s="8">
        <v>1582.1221495771949</v>
      </c>
      <c r="C86" s="8">
        <v>1256.94492503988</v>
      </c>
      <c r="D86" s="8">
        <v>1262.742065752997</v>
      </c>
      <c r="E86" s="8">
        <v>1545.202402156121</v>
      </c>
      <c r="F86" s="8">
        <v>1656.432605146166</v>
      </c>
      <c r="G86" s="8">
        <v>1523.837202287337</v>
      </c>
      <c r="H86" s="8">
        <v>1177.8433195223481</v>
      </c>
      <c r="I86" s="8">
        <v>1532.8114130589011</v>
      </c>
      <c r="J86" s="8">
        <v>1262.9011892721451</v>
      </c>
      <c r="K86" s="8">
        <v>453.7417251494785</v>
      </c>
      <c r="L86" s="8">
        <v>660.11716544218325</v>
      </c>
      <c r="M86" s="8">
        <v>629.47904565467854</v>
      </c>
      <c r="N86" s="8">
        <v>393.41100300883352</v>
      </c>
      <c r="O86" s="8">
        <v>536.17301267905395</v>
      </c>
      <c r="P86" s="8">
        <v>593.11847001243962</v>
      </c>
      <c r="Q86" s="8">
        <v>627.87537443125154</v>
      </c>
      <c r="R86" s="8">
        <v>634.57176605385007</v>
      </c>
      <c r="S86" s="8">
        <v>643.76045419266495</v>
      </c>
      <c r="T86" s="8">
        <v>388.70488694523391</v>
      </c>
      <c r="U86" s="8">
        <v>639.58951491688492</v>
      </c>
      <c r="V86" s="8">
        <v>622.56077512285231</v>
      </c>
      <c r="W86" s="8">
        <v>637.55692329403553</v>
      </c>
    </row>
    <row r="87" spans="1:23" x14ac:dyDescent="0.25">
      <c r="A87" s="9" t="s">
        <v>71</v>
      </c>
      <c r="B87" s="8">
        <v>508.40673502924528</v>
      </c>
      <c r="C87" s="8">
        <v>214.98633572498588</v>
      </c>
      <c r="D87" s="8">
        <v>69.598967298400296</v>
      </c>
      <c r="E87" s="8">
        <v>86.695743129531905</v>
      </c>
      <c r="F87" s="8">
        <v>101.78650887110911</v>
      </c>
      <c r="G87" s="8">
        <v>109.2291877213588</v>
      </c>
      <c r="H87" s="8">
        <v>121.5810322199997</v>
      </c>
      <c r="I87" s="8">
        <v>122.19046885333333</v>
      </c>
      <c r="J87" s="8">
        <v>114.804923913333</v>
      </c>
      <c r="K87" s="8">
        <v>75.971464066666599</v>
      </c>
      <c r="L87" s="8">
        <v>53.400266706666699</v>
      </c>
      <c r="M87" s="8">
        <v>57.6238891333333</v>
      </c>
      <c r="N87" s="8">
        <v>65.009627123333303</v>
      </c>
      <c r="O87" s="8">
        <v>68.861996563333307</v>
      </c>
      <c r="P87" s="8">
        <v>68.968796103333304</v>
      </c>
      <c r="Q87" s="8">
        <v>105.7146448973333</v>
      </c>
      <c r="R87" s="8">
        <v>84.266633129106708</v>
      </c>
      <c r="S87" s="8">
        <v>77.914656801117502</v>
      </c>
      <c r="T87" s="8">
        <v>75.475676606759407</v>
      </c>
      <c r="U87" s="8">
        <v>93.767674852867003</v>
      </c>
      <c r="V87" s="8">
        <v>96.584187851201008</v>
      </c>
      <c r="W87" s="8">
        <v>77.964460181216609</v>
      </c>
    </row>
    <row r="88" spans="1:23" x14ac:dyDescent="0.25">
      <c r="A88" s="9" t="s">
        <v>67</v>
      </c>
      <c r="B88" s="8">
        <v>264.47381711343701</v>
      </c>
      <c r="C88" s="8">
        <v>262.30889577933482</v>
      </c>
      <c r="D88" s="8">
        <v>252.5495039929076</v>
      </c>
      <c r="E88" s="8">
        <v>246.582882359808</v>
      </c>
      <c r="F88" s="8">
        <v>241.85366948009411</v>
      </c>
      <c r="G88" s="8">
        <v>230.4914528712425</v>
      </c>
      <c r="H88" s="8">
        <v>221.9209461682384</v>
      </c>
      <c r="I88" s="8">
        <v>223.0187695466889</v>
      </c>
      <c r="J88" s="8">
        <v>212.63572473267271</v>
      </c>
      <c r="K88" s="8">
        <v>183.39831514157859</v>
      </c>
      <c r="L88" s="8">
        <v>191.29569494985279</v>
      </c>
      <c r="M88" s="8">
        <v>177.6529056244199</v>
      </c>
      <c r="N88" s="8">
        <v>160.48702463768959</v>
      </c>
      <c r="O88" s="8">
        <v>156.05156453738769</v>
      </c>
      <c r="P88" s="8">
        <v>166.20296899719841</v>
      </c>
      <c r="Q88" s="8">
        <v>179.15573015496821</v>
      </c>
      <c r="R88" s="8">
        <v>174.79837828309741</v>
      </c>
      <c r="S88" s="8">
        <v>176.848274492022</v>
      </c>
      <c r="T88" s="8">
        <v>186.9193864055504</v>
      </c>
      <c r="U88" s="8">
        <v>185.2251231194962</v>
      </c>
      <c r="V88" s="8">
        <v>207.179624061005</v>
      </c>
      <c r="W88" s="8">
        <v>205.23309946373459</v>
      </c>
    </row>
    <row r="89" spans="1:23" x14ac:dyDescent="0.25">
      <c r="A89" s="18" t="s">
        <v>42</v>
      </c>
      <c r="B89" s="16">
        <f t="shared" ref="B89:W89" si="24">B42</f>
        <v>60.011710000000001</v>
      </c>
      <c r="C89" s="16">
        <f t="shared" si="24"/>
        <v>50.926969999999997</v>
      </c>
      <c r="D89" s="16">
        <f t="shared" si="24"/>
        <v>40.110590000000002</v>
      </c>
      <c r="E89" s="16">
        <f t="shared" si="24"/>
        <v>35.052700000000002</v>
      </c>
      <c r="F89" s="16">
        <f t="shared" si="24"/>
        <v>36.931899999999999</v>
      </c>
      <c r="G89" s="16">
        <f t="shared" si="24"/>
        <v>38.330640000000002</v>
      </c>
      <c r="H89" s="16">
        <f t="shared" si="24"/>
        <v>47.557720000000003</v>
      </c>
      <c r="I89" s="16">
        <f t="shared" si="24"/>
        <v>55.181480000000001</v>
      </c>
      <c r="J89" s="16">
        <f t="shared" si="24"/>
        <v>60.347839999999998</v>
      </c>
      <c r="K89" s="16">
        <f t="shared" si="24"/>
        <v>58.705840000000002</v>
      </c>
      <c r="L89" s="16">
        <f t="shared" si="24"/>
        <v>46.92445</v>
      </c>
      <c r="M89" s="16">
        <f t="shared" si="24"/>
        <v>53.53931</v>
      </c>
      <c r="N89" s="16">
        <f t="shared" si="24"/>
        <v>49.53387</v>
      </c>
      <c r="O89" s="16">
        <f t="shared" si="24"/>
        <v>45.135689999999997</v>
      </c>
      <c r="P89" s="16">
        <f t="shared" si="24"/>
        <v>56.017899999999997</v>
      </c>
      <c r="Q89" s="16">
        <f t="shared" si="24"/>
        <v>65.13749</v>
      </c>
      <c r="R89" s="16">
        <f t="shared" si="24"/>
        <v>66.172449999999998</v>
      </c>
      <c r="S89" s="16">
        <f t="shared" si="24"/>
        <v>56.80162</v>
      </c>
      <c r="T89" s="16">
        <f t="shared" si="24"/>
        <v>50.468969999999999</v>
      </c>
      <c r="U89" s="16">
        <f t="shared" si="24"/>
        <v>41.481180000000002</v>
      </c>
      <c r="V89" s="16">
        <f t="shared" si="24"/>
        <v>43.047730000000001</v>
      </c>
      <c r="W89" s="16">
        <f t="shared" si="24"/>
        <v>31.036840000000002</v>
      </c>
    </row>
    <row r="90" spans="1:23" x14ac:dyDescent="0.25">
      <c r="A90" s="18" t="s">
        <v>65</v>
      </c>
      <c r="B90" s="16">
        <f t="shared" ref="B90:W90" si="25">B43</f>
        <v>5.23712</v>
      </c>
      <c r="C90" s="16">
        <f t="shared" si="25"/>
        <v>2.8946000000000001</v>
      </c>
      <c r="D90" s="16">
        <f t="shared" si="25"/>
        <v>1.3819699999999999</v>
      </c>
      <c r="E90" s="16">
        <f t="shared" si="25"/>
        <v>7.2717799999999997</v>
      </c>
      <c r="F90" s="16">
        <f t="shared" si="25"/>
        <v>10.73244</v>
      </c>
      <c r="G90" s="16">
        <f t="shared" si="25"/>
        <v>11.64072</v>
      </c>
      <c r="H90" s="16">
        <f t="shared" si="25"/>
        <v>12.56155</v>
      </c>
      <c r="I90" s="16">
        <f t="shared" si="25"/>
        <v>14.485290000000001</v>
      </c>
      <c r="J90" s="16">
        <f t="shared" si="25"/>
        <v>5.32796</v>
      </c>
      <c r="K90" s="16">
        <f t="shared" si="25"/>
        <v>17.954640000000001</v>
      </c>
      <c r="L90" s="16">
        <f t="shared" si="25"/>
        <v>16.499310000000001</v>
      </c>
      <c r="M90" s="16">
        <f t="shared" si="25"/>
        <v>14.16844</v>
      </c>
      <c r="N90" s="16">
        <f t="shared" si="25"/>
        <v>15.479760000000001</v>
      </c>
      <c r="O90" s="16">
        <f t="shared" si="25"/>
        <v>22.40982</v>
      </c>
      <c r="P90" s="16">
        <f t="shared" si="25"/>
        <v>25.837</v>
      </c>
      <c r="Q90" s="16">
        <f t="shared" si="25"/>
        <v>24.173739999999999</v>
      </c>
      <c r="R90" s="16">
        <f t="shared" si="25"/>
        <v>23.844750000000001</v>
      </c>
      <c r="S90" s="16">
        <f t="shared" si="25"/>
        <v>26.216200000000001</v>
      </c>
      <c r="T90" s="16">
        <f t="shared" si="25"/>
        <v>31.984300000000001</v>
      </c>
      <c r="U90" s="16">
        <f t="shared" si="25"/>
        <v>27.496839999999999</v>
      </c>
      <c r="V90" s="16">
        <f t="shared" si="25"/>
        <v>33.506610000000002</v>
      </c>
      <c r="W90" s="16">
        <f t="shared" si="25"/>
        <v>36.908169999999998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4154.0018994000002</v>
      </c>
      <c r="C92" s="16">
        <f t="shared" ref="C92:W92" si="27">SUM(C93:C94)</f>
        <v>3469.19654808</v>
      </c>
      <c r="D92" s="16">
        <f t="shared" si="27"/>
        <v>3437.4522243599995</v>
      </c>
      <c r="E92" s="16">
        <f t="shared" si="27"/>
        <v>3893.1357725999997</v>
      </c>
      <c r="F92" s="16">
        <f t="shared" si="27"/>
        <v>4294.6134652799992</v>
      </c>
      <c r="G92" s="16">
        <f t="shared" si="27"/>
        <v>4121.8964388000013</v>
      </c>
      <c r="H92" s="16">
        <f t="shared" si="27"/>
        <v>4433.5690786800005</v>
      </c>
      <c r="I92" s="16">
        <f t="shared" si="27"/>
        <v>4131.0485456399992</v>
      </c>
      <c r="J92" s="16">
        <f t="shared" si="27"/>
        <v>4329.5151168000011</v>
      </c>
      <c r="K92" s="16">
        <f t="shared" si="27"/>
        <v>3997.2800631600003</v>
      </c>
      <c r="L92" s="16">
        <f t="shared" si="27"/>
        <v>4121.5970667600004</v>
      </c>
      <c r="M92" s="16">
        <f t="shared" si="27"/>
        <v>4558.2495303600008</v>
      </c>
      <c r="N92" s="16">
        <f t="shared" si="27"/>
        <v>4728.1510814400008</v>
      </c>
      <c r="O92" s="16">
        <f t="shared" si="27"/>
        <v>4886.8897215600009</v>
      </c>
      <c r="P92" s="16">
        <f t="shared" si="27"/>
        <v>4861.9109779200007</v>
      </c>
      <c r="Q92" s="16">
        <f t="shared" si="27"/>
        <v>5212.9154743200015</v>
      </c>
      <c r="R92" s="16">
        <f t="shared" si="27"/>
        <v>5913.8067592800035</v>
      </c>
      <c r="S92" s="16">
        <f t="shared" si="27"/>
        <v>6353.4441682799988</v>
      </c>
      <c r="T92" s="16">
        <f t="shared" si="27"/>
        <v>6705.9222001200023</v>
      </c>
      <c r="U92" s="16">
        <f t="shared" si="27"/>
        <v>7453.6795378799998</v>
      </c>
      <c r="V92" s="16">
        <f t="shared" si="27"/>
        <v>3779.6937807600002</v>
      </c>
      <c r="W92" s="16">
        <f t="shared" si="27"/>
        <v>4120.9802010000012</v>
      </c>
    </row>
    <row r="93" spans="1:23" x14ac:dyDescent="0.25">
      <c r="A93" s="9" t="s">
        <v>73</v>
      </c>
      <c r="B93" s="8">
        <v>2022.9992222400001</v>
      </c>
      <c r="C93" s="8">
        <v>1946.0546319599998</v>
      </c>
      <c r="D93" s="8">
        <v>1888.3462539599998</v>
      </c>
      <c r="E93" s="8">
        <v>2032.6171989599995</v>
      </c>
      <c r="F93" s="8">
        <v>2189.7123717599998</v>
      </c>
      <c r="G93" s="8">
        <v>2269.8629542800004</v>
      </c>
      <c r="H93" s="8">
        <v>2404.5156637200002</v>
      </c>
      <c r="I93" s="8">
        <v>2538.2857287599991</v>
      </c>
      <c r="J93" s="8">
        <v>2631.0366424800004</v>
      </c>
      <c r="K93" s="8">
        <v>2467.17668628</v>
      </c>
      <c r="L93" s="8">
        <v>2643.4035000000008</v>
      </c>
      <c r="M93" s="8">
        <v>2754.7047000000007</v>
      </c>
      <c r="N93" s="8">
        <v>2779.4384150400006</v>
      </c>
      <c r="O93" s="8">
        <v>2810.3553000000011</v>
      </c>
      <c r="P93" s="8">
        <v>2909.2896424800001</v>
      </c>
      <c r="Q93" s="8">
        <v>3150.4423287600016</v>
      </c>
      <c r="R93" s="8">
        <v>3459.6122137200023</v>
      </c>
      <c r="S93" s="8">
        <v>3854.7099899999985</v>
      </c>
      <c r="T93" s="8">
        <v>4105.691089920002</v>
      </c>
      <c r="U93" s="8">
        <v>4389.5029377599994</v>
      </c>
      <c r="V93" s="8">
        <v>1574.6738472000002</v>
      </c>
      <c r="W93" s="8">
        <v>2004.3800845200008</v>
      </c>
    </row>
    <row r="94" spans="1:23" x14ac:dyDescent="0.25">
      <c r="A94" s="11" t="s">
        <v>74</v>
      </c>
      <c r="B94" s="12">
        <v>2131.0026771600005</v>
      </c>
      <c r="C94" s="12">
        <v>1523.1419161200001</v>
      </c>
      <c r="D94" s="12">
        <v>1549.1059703999999</v>
      </c>
      <c r="E94" s="12">
        <v>1860.5185736399999</v>
      </c>
      <c r="F94" s="12">
        <v>2104.9010935199999</v>
      </c>
      <c r="G94" s="12">
        <v>1852.0334845200009</v>
      </c>
      <c r="H94" s="12">
        <v>2029.0534149600003</v>
      </c>
      <c r="I94" s="12">
        <v>1592.7628168800002</v>
      </c>
      <c r="J94" s="12">
        <v>1698.4784743200003</v>
      </c>
      <c r="K94" s="12">
        <v>1530.1033768800003</v>
      </c>
      <c r="L94" s="12">
        <v>1478.1935667599996</v>
      </c>
      <c r="M94" s="12">
        <v>1803.5448303599999</v>
      </c>
      <c r="N94" s="12">
        <v>1948.7126663999998</v>
      </c>
      <c r="O94" s="12">
        <v>2076.5344215599998</v>
      </c>
      <c r="P94" s="12">
        <v>1952.6213354400002</v>
      </c>
      <c r="Q94" s="12">
        <v>2062.4731455600004</v>
      </c>
      <c r="R94" s="12">
        <v>2454.1945455600007</v>
      </c>
      <c r="S94" s="12">
        <v>2498.7341782800004</v>
      </c>
      <c r="T94" s="12">
        <v>2600.2311102000003</v>
      </c>
      <c r="U94" s="12">
        <v>3064.1766001200008</v>
      </c>
      <c r="V94" s="12">
        <v>2205.01993356</v>
      </c>
      <c r="W94" s="12">
        <v>2116.6001164800005</v>
      </c>
    </row>
    <row r="96" spans="1:23" x14ac:dyDescent="0.25">
      <c r="A96" s="4" t="s">
        <v>114</v>
      </c>
      <c r="B96" s="5">
        <f>SUM(B97,B131,B136,B137,B138,B139)</f>
        <v>-1093.8200929876109</v>
      </c>
      <c r="C96" s="5">
        <f t="shared" ref="C96:W96" si="28">SUM(C97,C131,C136,C137,C138,C139)</f>
        <v>-743.20805893325814</v>
      </c>
      <c r="D96" s="5">
        <f t="shared" si="28"/>
        <v>-458.56180248696143</v>
      </c>
      <c r="E96" s="5">
        <f t="shared" si="28"/>
        <v>-675.148156622751</v>
      </c>
      <c r="F96" s="5">
        <f t="shared" si="28"/>
        <v>273.78301686781685</v>
      </c>
      <c r="G96" s="5">
        <f t="shared" si="28"/>
        <v>-595.65782988040166</v>
      </c>
      <c r="H96" s="5">
        <f t="shared" si="28"/>
        <v>64.303151232644439</v>
      </c>
      <c r="I96" s="5">
        <f t="shared" si="28"/>
        <v>43.964309740924847</v>
      </c>
      <c r="J96" s="5">
        <f t="shared" si="28"/>
        <v>29.707185053811543</v>
      </c>
      <c r="K96" s="5">
        <f t="shared" si="28"/>
        <v>-1381.9017248830662</v>
      </c>
      <c r="L96" s="5">
        <f t="shared" si="28"/>
        <v>-455.24551878846671</v>
      </c>
      <c r="M96" s="5">
        <f t="shared" si="28"/>
        <v>-470.09457421580237</v>
      </c>
      <c r="N96" s="5">
        <f t="shared" si="28"/>
        <v>-641.55533205127836</v>
      </c>
      <c r="O96" s="5">
        <f t="shared" si="28"/>
        <v>-1528.6073190615848</v>
      </c>
      <c r="P96" s="5">
        <f t="shared" si="28"/>
        <v>-1000.3878964709575</v>
      </c>
      <c r="Q96" s="5">
        <f t="shared" si="28"/>
        <v>-1023.694575998369</v>
      </c>
      <c r="R96" s="5">
        <f t="shared" si="28"/>
        <v>-1696.4355554583997</v>
      </c>
      <c r="S96" s="5">
        <f t="shared" si="28"/>
        <v>-1406.3524047570711</v>
      </c>
      <c r="T96" s="5">
        <f t="shared" si="28"/>
        <v>-1043.0459083149203</v>
      </c>
      <c r="U96" s="5">
        <f t="shared" si="28"/>
        <v>-408.01493140378483</v>
      </c>
      <c r="V96" s="5">
        <f t="shared" si="28"/>
        <v>-260.72801626175323</v>
      </c>
      <c r="W96" s="5">
        <f t="shared" si="28"/>
        <v>-158.69497966143609</v>
      </c>
    </row>
    <row r="97" spans="1:23" x14ac:dyDescent="0.25">
      <c r="A97" s="13" t="s">
        <v>79</v>
      </c>
      <c r="B97" s="14">
        <f>SUM(B98,B129,B130)</f>
        <v>-609.1305569280089</v>
      </c>
      <c r="C97" s="14">
        <f t="shared" ref="C97:W97" si="29">SUM(C98,C129,C130)</f>
        <v>-386.31535496000856</v>
      </c>
      <c r="D97" s="14">
        <f t="shared" si="29"/>
        <v>-105.32834184000581</v>
      </c>
      <c r="E97" s="14">
        <f t="shared" si="29"/>
        <v>-338.3107192880093</v>
      </c>
      <c r="F97" s="14">
        <f t="shared" si="29"/>
        <v>600.41470450399709</v>
      </c>
      <c r="G97" s="14">
        <f t="shared" si="29"/>
        <v>-306.47732186400788</v>
      </c>
      <c r="H97" s="14">
        <f t="shared" si="29"/>
        <v>391.74245612800019</v>
      </c>
      <c r="I97" s="14">
        <f t="shared" si="29"/>
        <v>-152.08000244799666</v>
      </c>
      <c r="J97" s="14">
        <f t="shared" si="29"/>
        <v>-250.55014114400637</v>
      </c>
      <c r="K97" s="14">
        <f t="shared" si="29"/>
        <v>-1580.0781580560056</v>
      </c>
      <c r="L97" s="14">
        <f t="shared" si="29"/>
        <v>-605.2742013839902</v>
      </c>
      <c r="M97" s="14">
        <f t="shared" si="29"/>
        <v>-596.91559504000907</v>
      </c>
      <c r="N97" s="14">
        <f t="shared" si="29"/>
        <v>-765.25788807199888</v>
      </c>
      <c r="O97" s="14">
        <f t="shared" si="29"/>
        <v>-1579.2807384720027</v>
      </c>
      <c r="P97" s="14">
        <f t="shared" si="29"/>
        <v>-1101.4932570879976</v>
      </c>
      <c r="Q97" s="14">
        <f t="shared" si="29"/>
        <v>-975.8444863600007</v>
      </c>
      <c r="R97" s="14">
        <f t="shared" si="29"/>
        <v>-1522.3617008479962</v>
      </c>
      <c r="S97" s="14">
        <f t="shared" si="29"/>
        <v>-1424.9011158320002</v>
      </c>
      <c r="T97" s="14">
        <f t="shared" si="29"/>
        <v>-1114.6415782640051</v>
      </c>
      <c r="U97" s="14">
        <f t="shared" si="29"/>
        <v>-389.85277850400303</v>
      </c>
      <c r="V97" s="14">
        <f t="shared" si="29"/>
        <v>-242.38810388800096</v>
      </c>
      <c r="W97" s="14">
        <f t="shared" si="29"/>
        <v>-180.76475227999958</v>
      </c>
    </row>
    <row r="98" spans="1:23" x14ac:dyDescent="0.25">
      <c r="A98" s="9" t="s">
        <v>80</v>
      </c>
      <c r="B98" s="8">
        <f>SUM(B99,B116,B122,B126)</f>
        <v>-609.1305569280089</v>
      </c>
      <c r="C98" s="8">
        <f t="shared" ref="C98:W98" si="30">SUM(C99,C116,C122,C126)</f>
        <v>-386.31535496000856</v>
      </c>
      <c r="D98" s="8">
        <f t="shared" si="30"/>
        <v>-105.32834184000581</v>
      </c>
      <c r="E98" s="8">
        <f t="shared" si="30"/>
        <v>-338.3107192880093</v>
      </c>
      <c r="F98" s="8">
        <f t="shared" si="30"/>
        <v>600.41470450399709</v>
      </c>
      <c r="G98" s="8">
        <f t="shared" si="30"/>
        <v>-306.47732186400788</v>
      </c>
      <c r="H98" s="8">
        <f t="shared" si="30"/>
        <v>391.74245612800019</v>
      </c>
      <c r="I98" s="8">
        <f t="shared" si="30"/>
        <v>-152.08000244799666</v>
      </c>
      <c r="J98" s="8">
        <f t="shared" si="30"/>
        <v>-250.55014114400637</v>
      </c>
      <c r="K98" s="8">
        <f t="shared" si="30"/>
        <v>-1580.0781580560056</v>
      </c>
      <c r="L98" s="8">
        <f t="shared" si="30"/>
        <v>-605.2742013839902</v>
      </c>
      <c r="M98" s="8">
        <f t="shared" si="30"/>
        <v>-596.91559504000907</v>
      </c>
      <c r="N98" s="8">
        <f t="shared" si="30"/>
        <v>-765.25788807199888</v>
      </c>
      <c r="O98" s="8">
        <f t="shared" si="30"/>
        <v>-1579.2807384720027</v>
      </c>
      <c r="P98" s="8">
        <f t="shared" si="30"/>
        <v>-1101.4932570879976</v>
      </c>
      <c r="Q98" s="8">
        <f t="shared" si="30"/>
        <v>-975.8444863600007</v>
      </c>
      <c r="R98" s="8">
        <f t="shared" si="30"/>
        <v>-1522.3617008479962</v>
      </c>
      <c r="S98" s="8">
        <f t="shared" si="30"/>
        <v>-1424.9011158320002</v>
      </c>
      <c r="T98" s="8">
        <f t="shared" si="30"/>
        <v>-1114.6415782640051</v>
      </c>
      <c r="U98" s="8">
        <f t="shared" si="30"/>
        <v>-389.85277850400303</v>
      </c>
      <c r="V98" s="8">
        <f t="shared" si="30"/>
        <v>-242.38810388800096</v>
      </c>
      <c r="W98" s="8">
        <f t="shared" si="30"/>
        <v>-180.76475227999958</v>
      </c>
    </row>
    <row r="99" spans="1:23" x14ac:dyDescent="0.25">
      <c r="A99" s="15" t="s">
        <v>81</v>
      </c>
      <c r="B99" s="16">
        <f t="shared" ref="B99:W99" si="31">(B6+B10)-B52</f>
        <v>-2305.9192497280092</v>
      </c>
      <c r="C99" s="16">
        <f t="shared" si="31"/>
        <v>-1980.9596169200013</v>
      </c>
      <c r="D99" s="16">
        <f t="shared" si="31"/>
        <v>-1670.1930180000054</v>
      </c>
      <c r="E99" s="16">
        <f t="shared" si="31"/>
        <v>-1307.4212378480079</v>
      </c>
      <c r="F99" s="16">
        <f t="shared" si="31"/>
        <v>124.90982154399535</v>
      </c>
      <c r="G99" s="16">
        <f t="shared" si="31"/>
        <v>-598.1881710640082</v>
      </c>
      <c r="H99" s="16">
        <f t="shared" si="31"/>
        <v>-122.0776053519985</v>
      </c>
      <c r="I99" s="16">
        <f t="shared" si="31"/>
        <v>-303.5875508479985</v>
      </c>
      <c r="J99" s="16">
        <f t="shared" si="31"/>
        <v>-352.3557976640077</v>
      </c>
      <c r="K99" s="16">
        <f t="shared" si="31"/>
        <v>-1611.7116768960041</v>
      </c>
      <c r="L99" s="16">
        <f t="shared" si="31"/>
        <v>-755.08831894399555</v>
      </c>
      <c r="M99" s="16">
        <f t="shared" si="31"/>
        <v>-753.1326474400048</v>
      </c>
      <c r="N99" s="16">
        <f t="shared" si="31"/>
        <v>-1092.2364243519987</v>
      </c>
      <c r="O99" s="16">
        <f t="shared" si="31"/>
        <v>-1765.628443792004</v>
      </c>
      <c r="P99" s="16">
        <f t="shared" si="31"/>
        <v>-1445.1408581280011</v>
      </c>
      <c r="Q99" s="16">
        <f t="shared" si="31"/>
        <v>-1352.2469967200013</v>
      </c>
      <c r="R99" s="16">
        <f t="shared" si="31"/>
        <v>-1856.0812411279949</v>
      </c>
      <c r="S99" s="16">
        <f t="shared" si="31"/>
        <v>-1688.6066673919995</v>
      </c>
      <c r="T99" s="16">
        <f t="shared" si="31"/>
        <v>-1325.0428472240019</v>
      </c>
      <c r="U99" s="16">
        <f t="shared" si="31"/>
        <v>-681.4659665040017</v>
      </c>
      <c r="V99" s="16">
        <f t="shared" si="31"/>
        <v>-581.36423308799931</v>
      </c>
      <c r="W99" s="16">
        <f t="shared" si="31"/>
        <v>-415.3894767999991</v>
      </c>
    </row>
    <row r="100" spans="1:23" x14ac:dyDescent="0.25">
      <c r="A100" s="19" t="s">
        <v>77</v>
      </c>
      <c r="B100" s="16">
        <f>SUM(B101:B103)</f>
        <v>-1571.1206986544669</v>
      </c>
      <c r="C100" s="16">
        <f t="shared" ref="C100:W100" si="32">SUM(C101:C103)</f>
        <v>-1369.1895651670225</v>
      </c>
      <c r="D100" s="16">
        <f t="shared" si="32"/>
        <v>-1196.156335393157</v>
      </c>
      <c r="E100" s="16">
        <f t="shared" si="32"/>
        <v>-935.93811779971782</v>
      </c>
      <c r="F100" s="16">
        <f t="shared" si="32"/>
        <v>92.101308157930575</v>
      </c>
      <c r="G100" s="16">
        <f t="shared" si="32"/>
        <v>-459.38348337498383</v>
      </c>
      <c r="H100" s="16">
        <f t="shared" si="32"/>
        <v>-91.632002078367137</v>
      </c>
      <c r="I100" s="16">
        <f t="shared" si="32"/>
        <v>-223.83980819077337</v>
      </c>
      <c r="J100" s="16">
        <f t="shared" si="32"/>
        <v>-266.44323527707144</v>
      </c>
      <c r="K100" s="16">
        <f t="shared" si="32"/>
        <v>-1255.5960464175448</v>
      </c>
      <c r="L100" s="16">
        <f t="shared" si="32"/>
        <v>-548.64719742617262</v>
      </c>
      <c r="M100" s="16">
        <f t="shared" si="32"/>
        <v>-565.95703708701217</v>
      </c>
      <c r="N100" s="16">
        <f t="shared" si="32"/>
        <v>-856.12653361730872</v>
      </c>
      <c r="O100" s="16">
        <f t="shared" si="32"/>
        <v>-1373.7401081686296</v>
      </c>
      <c r="P100" s="16">
        <f t="shared" si="32"/>
        <v>-1098.9722807449232</v>
      </c>
      <c r="Q100" s="16">
        <f t="shared" si="32"/>
        <v>-1077.3793581332443</v>
      </c>
      <c r="R100" s="16">
        <f t="shared" si="32"/>
        <v>-1479.0704964542731</v>
      </c>
      <c r="S100" s="16">
        <f t="shared" si="32"/>
        <v>-1371.8336028066071</v>
      </c>
      <c r="T100" s="16">
        <f t="shared" si="32"/>
        <v>-1047.9883995344317</v>
      </c>
      <c r="U100" s="16">
        <f t="shared" si="32"/>
        <v>-506.12864375013049</v>
      </c>
      <c r="V100" s="16">
        <f t="shared" si="32"/>
        <v>-411.83477610996687</v>
      </c>
      <c r="W100" s="16">
        <f t="shared" si="32"/>
        <v>-270.52602737597454</v>
      </c>
    </row>
    <row r="101" spans="1:23" x14ac:dyDescent="0.25">
      <c r="A101" s="20" t="s">
        <v>43</v>
      </c>
      <c r="B101" s="8">
        <f>B99-SUM(B102:B104)</f>
        <v>-1424.6711879529746</v>
      </c>
      <c r="C101" s="8">
        <f t="shared" ref="C101:W101" si="33">C99-SUM(C102:C104)</f>
        <v>-1232.4561340532891</v>
      </c>
      <c r="D101" s="8">
        <f t="shared" si="33"/>
        <v>-1097.3450435528221</v>
      </c>
      <c r="E101" s="8">
        <f t="shared" si="33"/>
        <v>-829.61455377967513</v>
      </c>
      <c r="F101" s="8">
        <f t="shared" si="33"/>
        <v>82.747052153529836</v>
      </c>
      <c r="G101" s="8">
        <f t="shared" si="33"/>
        <v>-413.58830645130411</v>
      </c>
      <c r="H101" s="8">
        <f t="shared" si="33"/>
        <v>-82.272156768525164</v>
      </c>
      <c r="I101" s="8">
        <f t="shared" si="33"/>
        <v>-197.83570283847303</v>
      </c>
      <c r="J101" s="8">
        <f t="shared" si="33"/>
        <v>-230.45270193430088</v>
      </c>
      <c r="K101" s="8">
        <f t="shared" si="33"/>
        <v>-1100.2944177745578</v>
      </c>
      <c r="L101" s="8">
        <f t="shared" si="33"/>
        <v>-473.52068440202692</v>
      </c>
      <c r="M101" s="8">
        <f t="shared" si="33"/>
        <v>-507.27556647183258</v>
      </c>
      <c r="N101" s="8">
        <f t="shared" si="33"/>
        <v>-765.48332688029609</v>
      </c>
      <c r="O101" s="8">
        <f t="shared" si="33"/>
        <v>-1144.51367474774</v>
      </c>
      <c r="P101" s="8">
        <f t="shared" si="33"/>
        <v>-953.09918582547095</v>
      </c>
      <c r="Q101" s="8">
        <f t="shared" si="33"/>
        <v>-939.3032858703582</v>
      </c>
      <c r="R101" s="8">
        <f t="shared" si="33"/>
        <v>-1270.8017479695995</v>
      </c>
      <c r="S101" s="8">
        <f t="shared" si="33"/>
        <v>-1216.2344244207786</v>
      </c>
      <c r="T101" s="8">
        <f t="shared" si="33"/>
        <v>-923.07846253818889</v>
      </c>
      <c r="U101" s="8">
        <f t="shared" si="33"/>
        <v>-430.9918781092872</v>
      </c>
      <c r="V101" s="8">
        <f t="shared" si="33"/>
        <v>-341.89183257903903</v>
      </c>
      <c r="W101" s="8">
        <f t="shared" si="33"/>
        <v>-224.10406894553884</v>
      </c>
    </row>
    <row r="102" spans="1:23" x14ac:dyDescent="0.25">
      <c r="A102" s="20" t="s">
        <v>44</v>
      </c>
      <c r="B102" s="8">
        <f t="shared" ref="B102:B103" si="34">IF(B55=0,0,B55/B$52*B$99)</f>
        <v>-143.50487216744702</v>
      </c>
      <c r="C102" s="8">
        <f t="shared" ref="C102:W102" si="35">IF(C55=0,0,C55/C$52*C$99)</f>
        <v>-136.25500093961838</v>
      </c>
      <c r="D102" s="8">
        <f t="shared" si="35"/>
        <v>-98.811291840334817</v>
      </c>
      <c r="E102" s="8">
        <f t="shared" si="35"/>
        <v>-106.32356402004264</v>
      </c>
      <c r="F102" s="8">
        <f t="shared" si="35"/>
        <v>9.3542560044007406</v>
      </c>
      <c r="G102" s="8">
        <f t="shared" si="35"/>
        <v>-45.795176923679698</v>
      </c>
      <c r="H102" s="8">
        <f t="shared" si="35"/>
        <v>-9.3598453098419689</v>
      </c>
      <c r="I102" s="8">
        <f t="shared" si="35"/>
        <v>-25.759351932738138</v>
      </c>
      <c r="J102" s="8">
        <f t="shared" si="35"/>
        <v>-35.8144077770216</v>
      </c>
      <c r="K102" s="8">
        <f t="shared" si="35"/>
        <v>-154.82315644955159</v>
      </c>
      <c r="L102" s="8">
        <f t="shared" si="35"/>
        <v>-74.219877547185007</v>
      </c>
      <c r="M102" s="8">
        <f t="shared" si="35"/>
        <v>-58.509850594176804</v>
      </c>
      <c r="N102" s="8">
        <f t="shared" si="35"/>
        <v>-90.643206737012633</v>
      </c>
      <c r="O102" s="8">
        <f t="shared" si="35"/>
        <v>-229.18604727679744</v>
      </c>
      <c r="P102" s="8">
        <f t="shared" si="35"/>
        <v>-145.87309491945217</v>
      </c>
      <c r="Q102" s="8">
        <f t="shared" si="35"/>
        <v>-138.07607226288613</v>
      </c>
      <c r="R102" s="8">
        <f t="shared" si="35"/>
        <v>-208.26874848467364</v>
      </c>
      <c r="S102" s="8">
        <f t="shared" si="35"/>
        <v>-155.59917838582854</v>
      </c>
      <c r="T102" s="8">
        <f t="shared" si="35"/>
        <v>-124.90993699624271</v>
      </c>
      <c r="U102" s="8">
        <f t="shared" si="35"/>
        <v>-75.136765640843279</v>
      </c>
      <c r="V102" s="8">
        <f t="shared" si="35"/>
        <v>-69.942943530927835</v>
      </c>
      <c r="W102" s="8">
        <f t="shared" si="35"/>
        <v>-46.421958430435687</v>
      </c>
    </row>
    <row r="103" spans="1:23" x14ac:dyDescent="0.25">
      <c r="A103" s="20" t="s">
        <v>78</v>
      </c>
      <c r="B103" s="8">
        <f t="shared" si="34"/>
        <v>-2.9446385340451124</v>
      </c>
      <c r="C103" s="8">
        <f t="shared" ref="C103:W103" si="36">IF(C56=0,0,C56/C$52*C$99)</f>
        <v>-0.47843017411489763</v>
      </c>
      <c r="D103" s="8">
        <f t="shared" si="36"/>
        <v>0</v>
      </c>
      <c r="E103" s="8">
        <f t="shared" si="36"/>
        <v>0</v>
      </c>
      <c r="F103" s="8">
        <f t="shared" si="36"/>
        <v>0</v>
      </c>
      <c r="G103" s="8">
        <f t="shared" si="36"/>
        <v>0</v>
      </c>
      <c r="H103" s="8">
        <f t="shared" si="36"/>
        <v>0</v>
      </c>
      <c r="I103" s="8">
        <f t="shared" si="36"/>
        <v>-0.24475341956222149</v>
      </c>
      <c r="J103" s="8">
        <f t="shared" si="36"/>
        <v>-0.17612556574895022</v>
      </c>
      <c r="K103" s="8">
        <f t="shared" si="36"/>
        <v>-0.4784721934355286</v>
      </c>
      <c r="L103" s="8">
        <f t="shared" si="36"/>
        <v>-0.90663547696064195</v>
      </c>
      <c r="M103" s="8">
        <f t="shared" si="36"/>
        <v>-0.17162002100277501</v>
      </c>
      <c r="N103" s="8">
        <f t="shared" si="36"/>
        <v>0</v>
      </c>
      <c r="O103" s="8">
        <f t="shared" si="36"/>
        <v>-4.0386144092378472E-2</v>
      </c>
      <c r="P103" s="8">
        <f t="shared" si="36"/>
        <v>0</v>
      </c>
      <c r="Q103" s="8">
        <f t="shared" si="36"/>
        <v>0</v>
      </c>
      <c r="R103" s="8">
        <f t="shared" si="36"/>
        <v>0</v>
      </c>
      <c r="S103" s="8">
        <f t="shared" si="36"/>
        <v>0</v>
      </c>
      <c r="T103" s="8">
        <f t="shared" si="36"/>
        <v>0</v>
      </c>
      <c r="U103" s="8">
        <f t="shared" si="36"/>
        <v>0</v>
      </c>
      <c r="V103" s="8">
        <f t="shared" si="36"/>
        <v>0</v>
      </c>
      <c r="W103" s="8">
        <f t="shared" si="36"/>
        <v>0</v>
      </c>
    </row>
    <row r="104" spans="1:23" x14ac:dyDescent="0.25">
      <c r="A104" s="19" t="s">
        <v>45</v>
      </c>
      <c r="B104" s="16">
        <f>SUM(B105:B115)</f>
        <v>-734.7985510735424</v>
      </c>
      <c r="C104" s="16">
        <f t="shared" ref="C104:W104" si="37">SUM(C105:C115)</f>
        <v>-611.77005175297882</v>
      </c>
      <c r="D104" s="16">
        <f t="shared" si="37"/>
        <v>-474.03668260684856</v>
      </c>
      <c r="E104" s="16">
        <f t="shared" si="37"/>
        <v>-371.48312004829006</v>
      </c>
      <c r="F104" s="16">
        <f t="shared" si="37"/>
        <v>32.808513386064782</v>
      </c>
      <c r="G104" s="16">
        <f t="shared" si="37"/>
        <v>-138.80468768902438</v>
      </c>
      <c r="H104" s="16">
        <f t="shared" si="37"/>
        <v>-30.44560327363137</v>
      </c>
      <c r="I104" s="16">
        <f t="shared" si="37"/>
        <v>-79.747742657225118</v>
      </c>
      <c r="J104" s="16">
        <f t="shared" si="37"/>
        <v>-85.912562386936258</v>
      </c>
      <c r="K104" s="16">
        <f t="shared" si="37"/>
        <v>-356.11563047845908</v>
      </c>
      <c r="L104" s="16">
        <f t="shared" si="37"/>
        <v>-206.44112151782298</v>
      </c>
      <c r="M104" s="16">
        <f t="shared" si="37"/>
        <v>-187.17561035299266</v>
      </c>
      <c r="N104" s="16">
        <f t="shared" si="37"/>
        <v>-236.10989073469003</v>
      </c>
      <c r="O104" s="16">
        <f t="shared" si="37"/>
        <v>-391.88833562337425</v>
      </c>
      <c r="P104" s="16">
        <f t="shared" si="37"/>
        <v>-346.168577383078</v>
      </c>
      <c r="Q104" s="16">
        <f t="shared" si="37"/>
        <v>-274.86763858675704</v>
      </c>
      <c r="R104" s="16">
        <f t="shared" si="37"/>
        <v>-377.01074467372166</v>
      </c>
      <c r="S104" s="16">
        <f t="shared" si="37"/>
        <v>-316.77306458539238</v>
      </c>
      <c r="T104" s="16">
        <f t="shared" si="37"/>
        <v>-277.05444768957028</v>
      </c>
      <c r="U104" s="16">
        <f t="shared" si="37"/>
        <v>-175.33732275387123</v>
      </c>
      <c r="V104" s="16">
        <f t="shared" si="37"/>
        <v>-169.52945697803247</v>
      </c>
      <c r="W104" s="16">
        <f t="shared" si="37"/>
        <v>-144.86344942402457</v>
      </c>
    </row>
    <row r="105" spans="1:23" x14ac:dyDescent="0.25">
      <c r="A105" s="20" t="s">
        <v>46</v>
      </c>
      <c r="B105" s="8">
        <f>IF(B58=0,0,B58/B$52*B$99)</f>
        <v>-39.674956156687834</v>
      </c>
      <c r="C105" s="8">
        <f t="shared" ref="C105:W105" si="38">IF(C58=0,0,C58/C$52*C$99)</f>
        <v>-13.40975737129931</v>
      </c>
      <c r="D105" s="8">
        <f t="shared" si="38"/>
        <v>-6.8611985248655838</v>
      </c>
      <c r="E105" s="8">
        <f t="shared" si="38"/>
        <v>-6.8744496133533577</v>
      </c>
      <c r="F105" s="8">
        <f t="shared" si="38"/>
        <v>0.53152774735446595</v>
      </c>
      <c r="G105" s="8">
        <f t="shared" si="38"/>
        <v>-3.5925049614533524</v>
      </c>
      <c r="H105" s="8">
        <f t="shared" si="38"/>
        <v>-0.81308633375691597</v>
      </c>
      <c r="I105" s="8">
        <f t="shared" si="38"/>
        <v>-2.3027149818539252</v>
      </c>
      <c r="J105" s="8">
        <f t="shared" si="38"/>
        <v>-1.9749659128356067</v>
      </c>
      <c r="K105" s="8">
        <f t="shared" si="38"/>
        <v>-6.9634186377725982</v>
      </c>
      <c r="L105" s="8">
        <f t="shared" si="38"/>
        <v>-3.9242065106386508</v>
      </c>
      <c r="M105" s="8">
        <f t="shared" si="38"/>
        <v>-3.8362687724153153</v>
      </c>
      <c r="N105" s="8">
        <f t="shared" si="38"/>
        <v>-6.2454007833948717</v>
      </c>
      <c r="O105" s="8">
        <f t="shared" si="38"/>
        <v>-10.746468230810265</v>
      </c>
      <c r="P105" s="8">
        <f t="shared" si="38"/>
        <v>-11.000499539215125</v>
      </c>
      <c r="Q105" s="8">
        <f t="shared" si="38"/>
        <v>-7.0061864503972933</v>
      </c>
      <c r="R105" s="8">
        <f t="shared" si="38"/>
        <v>-10.504130232423899</v>
      </c>
      <c r="S105" s="8">
        <f t="shared" si="38"/>
        <v>-8.0728406851257226</v>
      </c>
      <c r="T105" s="8">
        <f t="shared" si="38"/>
        <v>-7.7791982522928036</v>
      </c>
      <c r="U105" s="8">
        <f t="shared" si="38"/>
        <v>-5.2081137280030054</v>
      </c>
      <c r="V105" s="8">
        <f t="shared" si="38"/>
        <v>-5.0661585675523817</v>
      </c>
      <c r="W105" s="8">
        <f t="shared" si="38"/>
        <v>-4.1382247255691018</v>
      </c>
    </row>
    <row r="106" spans="1:23" x14ac:dyDescent="0.25">
      <c r="A106" s="20" t="s">
        <v>47</v>
      </c>
      <c r="B106" s="8">
        <f t="shared" ref="B106:B115" si="39">IF(B59=0,0,B59/B$52*B$99)</f>
        <v>-4.8786775457802589</v>
      </c>
      <c r="C106" s="8">
        <f t="shared" ref="C106:W106" si="40">IF(C59=0,0,C59/C$52*C$99)</f>
        <v>-3.2421317863399226</v>
      </c>
      <c r="D106" s="8">
        <f t="shared" si="40"/>
        <v>-0.82494200610207891</v>
      </c>
      <c r="E106" s="8">
        <f t="shared" si="40"/>
        <v>-0.75957528523205931</v>
      </c>
      <c r="F106" s="8">
        <f t="shared" si="40"/>
        <v>0.10107854680150768</v>
      </c>
      <c r="G106" s="8">
        <f t="shared" si="40"/>
        <v>-0.2949565446396073</v>
      </c>
      <c r="H106" s="8">
        <f t="shared" si="40"/>
        <v>-7.2926519215821287E-2</v>
      </c>
      <c r="I106" s="8">
        <f t="shared" si="40"/>
        <v>-0.36808433773834159</v>
      </c>
      <c r="J106" s="8">
        <f t="shared" si="40"/>
        <v>-0.51130212893564864</v>
      </c>
      <c r="K106" s="8">
        <f t="shared" si="40"/>
        <v>-1.4628953787457584</v>
      </c>
      <c r="L106" s="8">
        <f t="shared" si="40"/>
        <v>-0.56063092127042524</v>
      </c>
      <c r="M106" s="8">
        <f t="shared" si="40"/>
        <v>-0.69702144495780638</v>
      </c>
      <c r="N106" s="8">
        <f t="shared" si="40"/>
        <v>-0.93076618233523711</v>
      </c>
      <c r="O106" s="8">
        <f t="shared" si="40"/>
        <v>-2.2377213881036204</v>
      </c>
      <c r="P106" s="8">
        <f t="shared" si="40"/>
        <v>-2.2428863820744627</v>
      </c>
      <c r="Q106" s="8">
        <f t="shared" si="40"/>
        <v>-2.1311488976541941</v>
      </c>
      <c r="R106" s="8">
        <f t="shared" si="40"/>
        <v>-3.0922463714321826</v>
      </c>
      <c r="S106" s="8">
        <f t="shared" si="40"/>
        <v>-2.5982349294323726</v>
      </c>
      <c r="T106" s="8">
        <f t="shared" si="40"/>
        <v>-2.2606692619987752</v>
      </c>
      <c r="U106" s="8">
        <f t="shared" si="40"/>
        <v>-1.3877588194232044</v>
      </c>
      <c r="V106" s="8">
        <f t="shared" si="40"/>
        <v>-1.4504152242297943</v>
      </c>
      <c r="W106" s="8">
        <f t="shared" si="40"/>
        <v>-1.4138927086294282</v>
      </c>
    </row>
    <row r="107" spans="1:23" x14ac:dyDescent="0.25">
      <c r="A107" s="20" t="s">
        <v>48</v>
      </c>
      <c r="B107" s="8">
        <f t="shared" si="39"/>
        <v>-25.591869713718335</v>
      </c>
      <c r="C107" s="8">
        <f t="shared" ref="C107:W107" si="41">IF(C60=0,0,C60/C$52*C$99)</f>
        <v>-51.300634665198672</v>
      </c>
      <c r="D107" s="8">
        <f t="shared" si="41"/>
        <v>-32.730633714477932</v>
      </c>
      <c r="E107" s="8">
        <f t="shared" si="41"/>
        <v>-27.94135719941524</v>
      </c>
      <c r="F107" s="8">
        <f t="shared" si="41"/>
        <v>2.3907264911880937</v>
      </c>
      <c r="G107" s="8">
        <f t="shared" si="41"/>
        <v>-5.4494302233468535</v>
      </c>
      <c r="H107" s="8">
        <f t="shared" si="41"/>
        <v>-0.99200512698189225</v>
      </c>
      <c r="I107" s="8">
        <f t="shared" si="41"/>
        <v>-5.3957630865248696</v>
      </c>
      <c r="J107" s="8">
        <f t="shared" si="41"/>
        <v>-4.4535393295162269</v>
      </c>
      <c r="K107" s="8">
        <f t="shared" si="41"/>
        <v>-26.607652527855333</v>
      </c>
      <c r="L107" s="8">
        <f t="shared" si="41"/>
        <v>-17.505110507525949</v>
      </c>
      <c r="M107" s="8">
        <f t="shared" si="41"/>
        <v>-17.142815334533157</v>
      </c>
      <c r="N107" s="8">
        <f t="shared" si="41"/>
        <v>-21.084602299691863</v>
      </c>
      <c r="O107" s="8">
        <f t="shared" si="41"/>
        <v>-34.695696267580693</v>
      </c>
      <c r="P107" s="8">
        <f t="shared" si="41"/>
        <v>-23.102390793934223</v>
      </c>
      <c r="Q107" s="8">
        <f t="shared" si="41"/>
        <v>-19.196076842204072</v>
      </c>
      <c r="R107" s="8">
        <f t="shared" si="41"/>
        <v>-27.742798499557217</v>
      </c>
      <c r="S107" s="8">
        <f t="shared" si="41"/>
        <v>-23.282874584163206</v>
      </c>
      <c r="T107" s="8">
        <f t="shared" si="41"/>
        <v>-23.482682289310855</v>
      </c>
      <c r="U107" s="8">
        <f t="shared" si="41"/>
        <v>-14.011729346295835</v>
      </c>
      <c r="V107" s="8">
        <f t="shared" si="41"/>
        <v>-8.6498288223950084</v>
      </c>
      <c r="W107" s="8">
        <f t="shared" si="41"/>
        <v>-9.7908786663716327</v>
      </c>
    </row>
    <row r="108" spans="1:23" x14ac:dyDescent="0.25">
      <c r="A108" s="20" t="s">
        <v>50</v>
      </c>
      <c r="B108" s="8">
        <f t="shared" si="39"/>
        <v>-67.25994637919689</v>
      </c>
      <c r="C108" s="8">
        <f t="shared" ref="C108:W108" si="42">IF(C61=0,0,C61/C$52*C$99)</f>
        <v>-46.728214742635465</v>
      </c>
      <c r="D108" s="8">
        <f t="shared" si="42"/>
        <v>-25.361366976408043</v>
      </c>
      <c r="E108" s="8">
        <f t="shared" si="42"/>
        <v>-26.379184434735539</v>
      </c>
      <c r="F108" s="8">
        <f t="shared" si="42"/>
        <v>1.0497973725414624</v>
      </c>
      <c r="G108" s="8">
        <f t="shared" si="42"/>
        <v>-5.5690964994568146</v>
      </c>
      <c r="H108" s="8">
        <f t="shared" si="42"/>
        <v>-1.2187909180702625</v>
      </c>
      <c r="I108" s="8">
        <f t="shared" si="42"/>
        <v>-2.9505646767374842</v>
      </c>
      <c r="J108" s="8">
        <f t="shared" si="42"/>
        <v>-3.9706426299975539</v>
      </c>
      <c r="K108" s="8">
        <f t="shared" si="42"/>
        <v>-17.725218664042405</v>
      </c>
      <c r="L108" s="8">
        <f t="shared" si="42"/>
        <v>-8.7579462196265432</v>
      </c>
      <c r="M108" s="8">
        <f t="shared" si="42"/>
        <v>-10.857814498383689</v>
      </c>
      <c r="N108" s="8">
        <f t="shared" si="42"/>
        <v>-17.417550015588212</v>
      </c>
      <c r="O108" s="8">
        <f t="shared" si="42"/>
        <v>-23.931321841859049</v>
      </c>
      <c r="P108" s="8">
        <f t="shared" si="42"/>
        <v>-20.060680526218352</v>
      </c>
      <c r="Q108" s="8">
        <f t="shared" si="42"/>
        <v>-20.743126267056383</v>
      </c>
      <c r="R108" s="8">
        <f t="shared" si="42"/>
        <v>-33.163865804197506</v>
      </c>
      <c r="S108" s="8">
        <f t="shared" si="42"/>
        <v>-29.700311095158444</v>
      </c>
      <c r="T108" s="8">
        <f t="shared" si="42"/>
        <v>-25.536744444409074</v>
      </c>
      <c r="U108" s="8">
        <f t="shared" si="42"/>
        <v>-15.728799126027356</v>
      </c>
      <c r="V108" s="8">
        <f t="shared" si="42"/>
        <v>-15.583833105071507</v>
      </c>
      <c r="W108" s="8">
        <f t="shared" si="42"/>
        <v>-13.88547648162338</v>
      </c>
    </row>
    <row r="109" spans="1:23" x14ac:dyDescent="0.25">
      <c r="A109" s="20" t="s">
        <v>51</v>
      </c>
      <c r="B109" s="8">
        <f t="shared" si="39"/>
        <v>-56.129074092661739</v>
      </c>
      <c r="C109" s="8">
        <f t="shared" ref="C109:W109" si="43">IF(C62=0,0,C62/C$52*C$99)</f>
        <v>-44.147219858059351</v>
      </c>
      <c r="D109" s="8">
        <f t="shared" si="43"/>
        <v>-42.950084704621311</v>
      </c>
      <c r="E109" s="8">
        <f t="shared" si="43"/>
        <v>-33.799702107762378</v>
      </c>
      <c r="F109" s="8">
        <f t="shared" si="43"/>
        <v>2.8536189620480856</v>
      </c>
      <c r="G109" s="8">
        <f t="shared" si="43"/>
        <v>-11.069683998939114</v>
      </c>
      <c r="H109" s="8">
        <f t="shared" si="43"/>
        <v>-2.9628181023546314</v>
      </c>
      <c r="I109" s="8">
        <f t="shared" si="43"/>
        <v>-7.0358068874009847</v>
      </c>
      <c r="J109" s="8">
        <f t="shared" si="43"/>
        <v>-7.7807312477236001</v>
      </c>
      <c r="K109" s="8">
        <f t="shared" si="43"/>
        <v>-37.60524480467371</v>
      </c>
      <c r="L109" s="8">
        <f t="shared" si="43"/>
        <v>-22.741257051234751</v>
      </c>
      <c r="M109" s="8">
        <f t="shared" si="43"/>
        <v>-19.824175760905945</v>
      </c>
      <c r="N109" s="8">
        <f t="shared" si="43"/>
        <v>-26.2718507164215</v>
      </c>
      <c r="O109" s="8">
        <f t="shared" si="43"/>
        <v>-41.202546140492949</v>
      </c>
      <c r="P109" s="8">
        <f t="shared" si="43"/>
        <v>-33.250135860002075</v>
      </c>
      <c r="Q109" s="8">
        <f t="shared" si="43"/>
        <v>-29.993035116420224</v>
      </c>
      <c r="R109" s="8">
        <f t="shared" si="43"/>
        <v>-41.65916380841427</v>
      </c>
      <c r="S109" s="8">
        <f t="shared" si="43"/>
        <v>-32.673150460334753</v>
      </c>
      <c r="T109" s="8">
        <f t="shared" si="43"/>
        <v>-28.568041325609936</v>
      </c>
      <c r="U109" s="8">
        <f t="shared" si="43"/>
        <v>-18.623090893656922</v>
      </c>
      <c r="V109" s="8">
        <f t="shared" si="43"/>
        <v>-17.829576286164098</v>
      </c>
      <c r="W109" s="8">
        <f t="shared" si="43"/>
        <v>-15.022391078493584</v>
      </c>
    </row>
    <row r="110" spans="1:23" x14ac:dyDescent="0.25">
      <c r="A110" s="20" t="s">
        <v>49</v>
      </c>
      <c r="B110" s="8">
        <f t="shared" si="39"/>
        <v>-355.8002771540294</v>
      </c>
      <c r="C110" s="8">
        <f t="shared" ref="C110:W110" si="44">IF(C63=0,0,C63/C$52*C$99)</f>
        <v>-305.54615640395696</v>
      </c>
      <c r="D110" s="8">
        <f t="shared" si="44"/>
        <v>-261.88434444238345</v>
      </c>
      <c r="E110" s="8">
        <f t="shared" si="44"/>
        <v>-190.94299104045712</v>
      </c>
      <c r="F110" s="8">
        <f t="shared" si="44"/>
        <v>17.752429581411871</v>
      </c>
      <c r="G110" s="8">
        <f t="shared" si="44"/>
        <v>-82.541162395364964</v>
      </c>
      <c r="H110" s="8">
        <f t="shared" si="44"/>
        <v>-18.034094310566594</v>
      </c>
      <c r="I110" s="8">
        <f t="shared" si="44"/>
        <v>-43.050741148130172</v>
      </c>
      <c r="J110" s="8">
        <f t="shared" si="44"/>
        <v>-48.650914693711563</v>
      </c>
      <c r="K110" s="8">
        <f t="shared" si="44"/>
        <v>-179.55038144342362</v>
      </c>
      <c r="L110" s="8">
        <f t="shared" si="44"/>
        <v>-107.9649612999944</v>
      </c>
      <c r="M110" s="8">
        <f t="shared" si="44"/>
        <v>-94.722038032512003</v>
      </c>
      <c r="N110" s="8">
        <f t="shared" si="44"/>
        <v>-117.61749624582089</v>
      </c>
      <c r="O110" s="8">
        <f t="shared" si="44"/>
        <v>-206.4007323979281</v>
      </c>
      <c r="P110" s="8">
        <f t="shared" si="44"/>
        <v>-195.9772483397</v>
      </c>
      <c r="Q110" s="8">
        <f t="shared" si="44"/>
        <v>-142.98944503499391</v>
      </c>
      <c r="R110" s="8">
        <f t="shared" si="44"/>
        <v>-190.30955168398958</v>
      </c>
      <c r="S110" s="8">
        <f t="shared" si="44"/>
        <v>-162.02694117532448</v>
      </c>
      <c r="T110" s="8">
        <f t="shared" si="44"/>
        <v>-135.70795641523947</v>
      </c>
      <c r="U110" s="8">
        <f t="shared" si="44"/>
        <v>-87.618439592174795</v>
      </c>
      <c r="V110" s="8">
        <f t="shared" si="44"/>
        <v>-89.191754877378443</v>
      </c>
      <c r="W110" s="8">
        <f t="shared" si="44"/>
        <v>-70.033905215650293</v>
      </c>
    </row>
    <row r="111" spans="1:23" x14ac:dyDescent="0.25">
      <c r="A111" s="20" t="s">
        <v>52</v>
      </c>
      <c r="B111" s="8">
        <f t="shared" si="39"/>
        <v>-7.5359307214558022</v>
      </c>
      <c r="C111" s="8">
        <f t="shared" ref="C111:W111" si="45">IF(C64=0,0,C64/C$52*C$99)</f>
        <v>-6.4149894654524839</v>
      </c>
      <c r="D111" s="8">
        <f t="shared" si="45"/>
        <v>-2.5757535084590781</v>
      </c>
      <c r="E111" s="8">
        <f t="shared" si="45"/>
        <v>-2.5994836470425828</v>
      </c>
      <c r="F111" s="8">
        <f t="shared" si="45"/>
        <v>0.27813126346912848</v>
      </c>
      <c r="G111" s="8">
        <f t="shared" si="45"/>
        <v>-1.1633146665506124</v>
      </c>
      <c r="H111" s="8">
        <f t="shared" si="45"/>
        <v>-0.24922114363370401</v>
      </c>
      <c r="I111" s="8">
        <f t="shared" si="45"/>
        <v>-0.7057148586797084</v>
      </c>
      <c r="J111" s="8">
        <f t="shared" si="45"/>
        <v>-0.72816046267846024</v>
      </c>
      <c r="K111" s="8">
        <f t="shared" si="45"/>
        <v>-2.8517171780231023</v>
      </c>
      <c r="L111" s="8">
        <f t="shared" si="45"/>
        <v>-2.7828077550706252</v>
      </c>
      <c r="M111" s="8">
        <f t="shared" si="45"/>
        <v>-1.5712488024469677</v>
      </c>
      <c r="N111" s="8">
        <f t="shared" si="45"/>
        <v>-1.9067660379223326</v>
      </c>
      <c r="O111" s="8">
        <f t="shared" si="45"/>
        <v>-3.650540645678928</v>
      </c>
      <c r="P111" s="8">
        <f t="shared" si="45"/>
        <v>-3.1272886527434118</v>
      </c>
      <c r="Q111" s="8">
        <f t="shared" si="45"/>
        <v>-2.6966926687958583</v>
      </c>
      <c r="R111" s="8">
        <f t="shared" si="45"/>
        <v>-4.0688600494851634</v>
      </c>
      <c r="S111" s="8">
        <f t="shared" si="45"/>
        <v>-3.3877364250376392</v>
      </c>
      <c r="T111" s="8">
        <f t="shared" si="45"/>
        <v>-3.8979178076321217</v>
      </c>
      <c r="U111" s="8">
        <f t="shared" si="45"/>
        <v>-2.636962409338905</v>
      </c>
      <c r="V111" s="8">
        <f t="shared" si="45"/>
        <v>-2.2325281282414955</v>
      </c>
      <c r="W111" s="8">
        <f t="shared" si="45"/>
        <v>-2.0516227646238554</v>
      </c>
    </row>
    <row r="112" spans="1:23" x14ac:dyDescent="0.25">
      <c r="A112" s="20" t="s">
        <v>53</v>
      </c>
      <c r="B112" s="8">
        <f t="shared" si="39"/>
        <v>-4.4659897771373069</v>
      </c>
      <c r="C112" s="8">
        <f t="shared" ref="C112:W112" si="46">IF(C65=0,0,C65/C$52*C$99)</f>
        <v>-4.3545083384424306</v>
      </c>
      <c r="D112" s="8">
        <f t="shared" si="46"/>
        <v>-3.6501605036366795</v>
      </c>
      <c r="E112" s="8">
        <f t="shared" si="46"/>
        <v>-6.7578679130329906</v>
      </c>
      <c r="F112" s="8">
        <f t="shared" si="46"/>
        <v>0.57776800431455955</v>
      </c>
      <c r="G112" s="8">
        <f t="shared" si="46"/>
        <v>-2.5691721049420142</v>
      </c>
      <c r="H112" s="8">
        <f t="shared" si="46"/>
        <v>-0.60782757490654049</v>
      </c>
      <c r="I112" s="8">
        <f t="shared" si="46"/>
        <v>-1.5717419480523673</v>
      </c>
      <c r="J112" s="8">
        <f t="shared" si="46"/>
        <v>-1.8477548361594676</v>
      </c>
      <c r="K112" s="8">
        <f t="shared" si="46"/>
        <v>-8.1732108521572666</v>
      </c>
      <c r="L112" s="8">
        <f t="shared" si="46"/>
        <v>-3.2101932164593752</v>
      </c>
      <c r="M112" s="8">
        <f t="shared" si="46"/>
        <v>-3.8353503203231227</v>
      </c>
      <c r="N112" s="8">
        <f t="shared" si="46"/>
        <v>-5.1877604269526207</v>
      </c>
      <c r="O112" s="8">
        <f t="shared" si="46"/>
        <v>-8.9549941930337003</v>
      </c>
      <c r="P112" s="8">
        <f t="shared" si="46"/>
        <v>-7.5273241787508667</v>
      </c>
      <c r="Q112" s="8">
        <f t="shared" si="46"/>
        <v>-6.708734805999331</v>
      </c>
      <c r="R112" s="8">
        <f t="shared" si="46"/>
        <v>-8.9048914230154619</v>
      </c>
      <c r="S112" s="8">
        <f t="shared" si="46"/>
        <v>-7.0316727964435835</v>
      </c>
      <c r="T112" s="8">
        <f t="shared" si="46"/>
        <v>-6.7477187917308372</v>
      </c>
      <c r="U112" s="8">
        <f t="shared" si="46"/>
        <v>-4.1181331367942073</v>
      </c>
      <c r="V112" s="8">
        <f t="shared" si="46"/>
        <v>-3.8556695580052383</v>
      </c>
      <c r="W112" s="8">
        <f t="shared" si="46"/>
        <v>-3.3304288478231894</v>
      </c>
    </row>
    <row r="113" spans="1:23" x14ac:dyDescent="0.25">
      <c r="A113" s="20" t="s">
        <v>54</v>
      </c>
      <c r="B113" s="8">
        <f t="shared" si="39"/>
        <v>-66.714564812457766</v>
      </c>
      <c r="C113" s="8">
        <f t="shared" ref="C113:W113" si="47">IF(C66=0,0,C66/C$52*C$99)</f>
        <v>-52.056396499657268</v>
      </c>
      <c r="D113" s="8">
        <f t="shared" si="47"/>
        <v>-34.644965714234374</v>
      </c>
      <c r="E113" s="8">
        <f t="shared" si="47"/>
        <v>-29.881082533112945</v>
      </c>
      <c r="F113" s="8">
        <f t="shared" si="47"/>
        <v>2.5466521440883403</v>
      </c>
      <c r="G113" s="8">
        <f t="shared" si="47"/>
        <v>-7.1573401420931235</v>
      </c>
      <c r="H113" s="8">
        <f t="shared" si="47"/>
        <v>-1.5334424853406996</v>
      </c>
      <c r="I113" s="8">
        <f t="shared" si="47"/>
        <v>-5.7187454270028777</v>
      </c>
      <c r="J113" s="8">
        <f t="shared" si="47"/>
        <v>-5.4703779005069793</v>
      </c>
      <c r="K113" s="8">
        <f t="shared" si="47"/>
        <v>-25.274895906068277</v>
      </c>
      <c r="L113" s="8">
        <f t="shared" si="47"/>
        <v>-11.648876741016819</v>
      </c>
      <c r="M113" s="8">
        <f t="shared" si="47"/>
        <v>-11.496766197866037</v>
      </c>
      <c r="N113" s="8">
        <f t="shared" si="47"/>
        <v>-14.409265129785572</v>
      </c>
      <c r="O113" s="8">
        <f t="shared" si="47"/>
        <v>-25.357268539982538</v>
      </c>
      <c r="P113" s="8">
        <f t="shared" si="47"/>
        <v>-21.606772063723721</v>
      </c>
      <c r="Q113" s="8">
        <f t="shared" si="47"/>
        <v>-17.464259088279984</v>
      </c>
      <c r="R113" s="8">
        <f t="shared" si="47"/>
        <v>-24.622413893708597</v>
      </c>
      <c r="S113" s="8">
        <f t="shared" si="47"/>
        <v>-19.694279719904909</v>
      </c>
      <c r="T113" s="8">
        <f t="shared" si="47"/>
        <v>-18.600974753913608</v>
      </c>
      <c r="U113" s="8">
        <f t="shared" si="47"/>
        <v>-11.377126952720822</v>
      </c>
      <c r="V113" s="8">
        <f t="shared" si="47"/>
        <v>-10.795710915396617</v>
      </c>
      <c r="W113" s="8">
        <f t="shared" si="47"/>
        <v>-11.518688636822541</v>
      </c>
    </row>
    <row r="114" spans="1:23" x14ac:dyDescent="0.25">
      <c r="A114" s="20" t="s">
        <v>55</v>
      </c>
      <c r="B114" s="8">
        <f t="shared" si="39"/>
        <v>-18.961436736261373</v>
      </c>
      <c r="C114" s="8">
        <f t="shared" ref="C114:W114" si="48">IF(C67=0,0,C67/C$52*C$99)</f>
        <v>-14.503493714076891</v>
      </c>
      <c r="D114" s="8">
        <f t="shared" si="48"/>
        <v>-4.8027076507297997</v>
      </c>
      <c r="E114" s="8">
        <f t="shared" si="48"/>
        <v>-4.0314983983532535</v>
      </c>
      <c r="F114" s="8">
        <f t="shared" si="48"/>
        <v>0.35022857042756367</v>
      </c>
      <c r="G114" s="8">
        <f t="shared" si="48"/>
        <v>-1.555329854215596</v>
      </c>
      <c r="H114" s="8">
        <f t="shared" si="48"/>
        <v>-0.33515202930112103</v>
      </c>
      <c r="I114" s="8">
        <f t="shared" si="48"/>
        <v>-0.74188415445521749</v>
      </c>
      <c r="J114" s="8">
        <f t="shared" si="48"/>
        <v>-0.93938610164767777</v>
      </c>
      <c r="K114" s="8">
        <f t="shared" si="48"/>
        <v>-5.50657920101371</v>
      </c>
      <c r="L114" s="8">
        <f t="shared" si="48"/>
        <v>-1.2744856091788241</v>
      </c>
      <c r="M114" s="8">
        <f t="shared" si="48"/>
        <v>-1.6532591457795649</v>
      </c>
      <c r="N114" s="8">
        <f t="shared" si="48"/>
        <v>-1.6784965262898497</v>
      </c>
      <c r="O114" s="8">
        <f t="shared" si="48"/>
        <v>-3.0066418438593465</v>
      </c>
      <c r="P114" s="8">
        <f t="shared" si="48"/>
        <v>-2.4842447031462189</v>
      </c>
      <c r="Q114" s="8">
        <f t="shared" si="48"/>
        <v>-1.9998467245254037</v>
      </c>
      <c r="R114" s="8">
        <f t="shared" si="48"/>
        <v>-2.4067990714640519</v>
      </c>
      <c r="S114" s="8">
        <f t="shared" si="48"/>
        <v>-2.3135723217047328</v>
      </c>
      <c r="T114" s="8">
        <f t="shared" si="48"/>
        <v>-2.4851897830387983</v>
      </c>
      <c r="U114" s="8">
        <f t="shared" si="48"/>
        <v>-1.211248522999554</v>
      </c>
      <c r="V114" s="8">
        <f t="shared" si="48"/>
        <v>-1.1827770041112984</v>
      </c>
      <c r="W114" s="8">
        <f t="shared" si="48"/>
        <v>-0.98717640374995164</v>
      </c>
    </row>
    <row r="115" spans="1:23" x14ac:dyDescent="0.25">
      <c r="A115" s="20" t="s">
        <v>76</v>
      </c>
      <c r="B115" s="8">
        <f t="shared" si="39"/>
        <v>-87.785827984155773</v>
      </c>
      <c r="C115" s="8">
        <f t="shared" ref="C115:W115" si="49">IF(C68=0,0,C68/C$52*C$99)</f>
        <v>-70.066548907860138</v>
      </c>
      <c r="D115" s="8">
        <f t="shared" si="49"/>
        <v>-57.750524860930192</v>
      </c>
      <c r="E115" s="8">
        <f t="shared" si="49"/>
        <v>-41.51592787579262</v>
      </c>
      <c r="F115" s="8">
        <f t="shared" si="49"/>
        <v>4.3765547024197033</v>
      </c>
      <c r="G115" s="8">
        <f t="shared" si="49"/>
        <v>-17.842696298022307</v>
      </c>
      <c r="H115" s="8">
        <f t="shared" si="49"/>
        <v>-3.6262387295031897</v>
      </c>
      <c r="I115" s="8">
        <f t="shared" si="49"/>
        <v>-9.9059811506491702</v>
      </c>
      <c r="J115" s="8">
        <f t="shared" si="49"/>
        <v>-9.5847871432234868</v>
      </c>
      <c r="K115" s="8">
        <f t="shared" si="49"/>
        <v>-44.394415884683312</v>
      </c>
      <c r="L115" s="8">
        <f t="shared" si="49"/>
        <v>-26.070645685806657</v>
      </c>
      <c r="M115" s="8">
        <f t="shared" si="49"/>
        <v>-21.538852042869021</v>
      </c>
      <c r="N115" s="8">
        <f t="shared" si="49"/>
        <v>-23.359936370487077</v>
      </c>
      <c r="O115" s="8">
        <f t="shared" si="49"/>
        <v>-31.704404134045006</v>
      </c>
      <c r="P115" s="8">
        <f t="shared" si="49"/>
        <v>-25.789106343569578</v>
      </c>
      <c r="Q115" s="8">
        <f t="shared" si="49"/>
        <v>-23.939086690430365</v>
      </c>
      <c r="R115" s="8">
        <f t="shared" si="49"/>
        <v>-30.536023836033714</v>
      </c>
      <c r="S115" s="8">
        <f t="shared" si="49"/>
        <v>-25.991450392762516</v>
      </c>
      <c r="T115" s="8">
        <f t="shared" si="49"/>
        <v>-21.987354564394021</v>
      </c>
      <c r="U115" s="8">
        <f t="shared" si="49"/>
        <v>-13.415920226436631</v>
      </c>
      <c r="V115" s="8">
        <f t="shared" si="49"/>
        <v>-13.691204489486587</v>
      </c>
      <c r="W115" s="8">
        <f t="shared" si="49"/>
        <v>-12.690763894667622</v>
      </c>
    </row>
    <row r="116" spans="1:23" x14ac:dyDescent="0.25">
      <c r="A116" s="15" t="s">
        <v>56</v>
      </c>
      <c r="B116" s="16">
        <f>SUM(B117:B121)</f>
        <v>1357.7187906399995</v>
      </c>
      <c r="C116" s="16">
        <f t="shared" ref="C116:W116" si="50">SUM(C117:C121)</f>
        <v>1477.4515877199933</v>
      </c>
      <c r="D116" s="16">
        <f t="shared" si="50"/>
        <v>1302.4962003200003</v>
      </c>
      <c r="E116" s="16">
        <f t="shared" si="50"/>
        <v>227.96408779999851</v>
      </c>
      <c r="F116" s="16">
        <f t="shared" si="50"/>
        <v>-269.85638415999767</v>
      </c>
      <c r="G116" s="16">
        <f t="shared" si="50"/>
        <v>280.57595604000051</v>
      </c>
      <c r="H116" s="16">
        <f t="shared" si="50"/>
        <v>463.09827755999936</v>
      </c>
      <c r="I116" s="16">
        <f t="shared" si="50"/>
        <v>3.7848388000007844</v>
      </c>
      <c r="J116" s="16">
        <f t="shared" si="50"/>
        <v>-387.87847387999858</v>
      </c>
      <c r="K116" s="16">
        <f t="shared" si="50"/>
        <v>-96.986089000000391</v>
      </c>
      <c r="L116" s="16">
        <f t="shared" si="50"/>
        <v>123.66753400000562</v>
      </c>
      <c r="M116" s="16">
        <f t="shared" si="50"/>
        <v>124.61621371999581</v>
      </c>
      <c r="N116" s="16">
        <f t="shared" si="50"/>
        <v>122.92165399999985</v>
      </c>
      <c r="O116" s="16">
        <f t="shared" si="50"/>
        <v>-11.726670399998582</v>
      </c>
      <c r="P116" s="16">
        <f t="shared" si="50"/>
        <v>238.30371404000388</v>
      </c>
      <c r="Q116" s="16">
        <f t="shared" si="50"/>
        <v>318.23006360000039</v>
      </c>
      <c r="R116" s="16">
        <f t="shared" si="50"/>
        <v>193.549156839999</v>
      </c>
      <c r="S116" s="16">
        <f t="shared" si="50"/>
        <v>183.90917863999988</v>
      </c>
      <c r="T116" s="16">
        <f t="shared" si="50"/>
        <v>125.29203983999696</v>
      </c>
      <c r="U116" s="16">
        <f t="shared" si="50"/>
        <v>237.86271703999864</v>
      </c>
      <c r="V116" s="16">
        <f t="shared" si="50"/>
        <v>241.89282719999923</v>
      </c>
      <c r="W116" s="16">
        <f t="shared" si="50"/>
        <v>202.56403791999981</v>
      </c>
    </row>
    <row r="117" spans="1:23" x14ac:dyDescent="0.25">
      <c r="A117" s="10" t="s">
        <v>75</v>
      </c>
      <c r="B117" s="8">
        <f t="shared" ref="B117:W117" si="51">B19-B70</f>
        <v>-26.186075279999841</v>
      </c>
      <c r="C117" s="8">
        <f t="shared" si="51"/>
        <v>-20.042622000000108</v>
      </c>
      <c r="D117" s="8">
        <f t="shared" si="51"/>
        <v>-27.291226760000143</v>
      </c>
      <c r="E117" s="8">
        <f t="shared" si="51"/>
        <v>-16.92759000000018</v>
      </c>
      <c r="F117" s="8">
        <f t="shared" si="51"/>
        <v>-19.174495040000068</v>
      </c>
      <c r="G117" s="8">
        <f t="shared" si="51"/>
        <v>-24.223682000000167</v>
      </c>
      <c r="H117" s="8">
        <f t="shared" si="51"/>
        <v>-19.940279520000104</v>
      </c>
      <c r="I117" s="8">
        <f t="shared" si="51"/>
        <v>-21.212666760000047</v>
      </c>
      <c r="J117" s="8">
        <f t="shared" si="51"/>
        <v>-19.309282960000132</v>
      </c>
      <c r="K117" s="8">
        <f t="shared" si="51"/>
        <v>54.312823240000057</v>
      </c>
      <c r="L117" s="8">
        <f t="shared" si="51"/>
        <v>-10.078651520000165</v>
      </c>
      <c r="M117" s="8">
        <f t="shared" si="51"/>
        <v>4.4819769599999972</v>
      </c>
      <c r="N117" s="8">
        <f t="shared" si="51"/>
        <v>7.8538659999999823</v>
      </c>
      <c r="O117" s="8">
        <f t="shared" si="51"/>
        <v>-35.469412960000113</v>
      </c>
      <c r="P117" s="8">
        <f t="shared" si="51"/>
        <v>-17.571555240000123</v>
      </c>
      <c r="Q117" s="8">
        <f t="shared" si="51"/>
        <v>-11.218491520000214</v>
      </c>
      <c r="R117" s="8">
        <f t="shared" si="51"/>
        <v>26.670795999999882</v>
      </c>
      <c r="S117" s="8">
        <f t="shared" si="51"/>
        <v>-5.3336029200001462</v>
      </c>
      <c r="T117" s="8">
        <f t="shared" si="51"/>
        <v>-40.486472239999841</v>
      </c>
      <c r="U117" s="8">
        <f t="shared" si="51"/>
        <v>-5.1724315200000888</v>
      </c>
      <c r="V117" s="8">
        <f t="shared" si="51"/>
        <v>-4.4880343600000288</v>
      </c>
      <c r="W117" s="8">
        <f t="shared" si="51"/>
        <v>-4.4437030400000594</v>
      </c>
    </row>
    <row r="118" spans="1:23" x14ac:dyDescent="0.25">
      <c r="A118" s="10" t="s">
        <v>58</v>
      </c>
      <c r="B118" s="8">
        <f t="shared" ref="B118:W118" si="52">B20-B71</f>
        <v>1364.7466429199994</v>
      </c>
      <c r="C118" s="8">
        <f t="shared" si="52"/>
        <v>1474.2148330799937</v>
      </c>
      <c r="D118" s="8">
        <f t="shared" si="52"/>
        <v>1407.4731116000003</v>
      </c>
      <c r="E118" s="8">
        <f t="shared" si="52"/>
        <v>243.47034595999867</v>
      </c>
      <c r="F118" s="8">
        <f t="shared" si="52"/>
        <v>-381.9429038399976</v>
      </c>
      <c r="G118" s="8">
        <f t="shared" si="52"/>
        <v>148.10890296000071</v>
      </c>
      <c r="H118" s="8">
        <f t="shared" si="52"/>
        <v>338.20417563999945</v>
      </c>
      <c r="I118" s="8">
        <f t="shared" si="52"/>
        <v>218.48165316000086</v>
      </c>
      <c r="J118" s="8">
        <f t="shared" si="52"/>
        <v>-149.19911887999842</v>
      </c>
      <c r="K118" s="8">
        <f t="shared" si="52"/>
        <v>250.67642343999978</v>
      </c>
      <c r="L118" s="8">
        <f t="shared" si="52"/>
        <v>299.42418444000577</v>
      </c>
      <c r="M118" s="8">
        <f t="shared" si="52"/>
        <v>288.48556495999583</v>
      </c>
      <c r="N118" s="8">
        <f t="shared" si="52"/>
        <v>260.66438415999983</v>
      </c>
      <c r="O118" s="8">
        <f t="shared" si="52"/>
        <v>159.85931448000156</v>
      </c>
      <c r="P118" s="8">
        <f t="shared" si="52"/>
        <v>261.81065060000401</v>
      </c>
      <c r="Q118" s="8">
        <f t="shared" si="52"/>
        <v>352.85200088000056</v>
      </c>
      <c r="R118" s="8">
        <f t="shared" si="52"/>
        <v>252.97137035999913</v>
      </c>
      <c r="S118" s="8">
        <f t="shared" si="52"/>
        <v>229.97014132000004</v>
      </c>
      <c r="T118" s="8">
        <f t="shared" si="52"/>
        <v>224.94094807999682</v>
      </c>
      <c r="U118" s="8">
        <f t="shared" si="52"/>
        <v>250.92196799999874</v>
      </c>
      <c r="V118" s="8">
        <f t="shared" si="52"/>
        <v>244.03186187999927</v>
      </c>
      <c r="W118" s="8">
        <f t="shared" si="52"/>
        <v>228.24725571999988</v>
      </c>
    </row>
    <row r="119" spans="1:23" x14ac:dyDescent="0.25">
      <c r="A119" s="10" t="s">
        <v>57</v>
      </c>
      <c r="B119" s="8">
        <f t="shared" ref="B119:W119" si="53">B21-B72</f>
        <v>-44.191758720000024</v>
      </c>
      <c r="C119" s="8">
        <f t="shared" si="53"/>
        <v>-13.980434920000008</v>
      </c>
      <c r="D119" s="8">
        <f t="shared" si="53"/>
        <v>0.51724535999998977</v>
      </c>
      <c r="E119" s="8">
        <f t="shared" si="53"/>
        <v>1.3381589199999979</v>
      </c>
      <c r="F119" s="8">
        <f t="shared" si="53"/>
        <v>1.7921989999999681</v>
      </c>
      <c r="G119" s="8">
        <f t="shared" si="53"/>
        <v>2.0772957199999951</v>
      </c>
      <c r="H119" s="8">
        <f t="shared" si="53"/>
        <v>-0.73799891999998124</v>
      </c>
      <c r="I119" s="8">
        <f t="shared" si="53"/>
        <v>-6.9308919999997443E-2</v>
      </c>
      <c r="J119" s="8">
        <f t="shared" si="53"/>
        <v>7.4285792799999939</v>
      </c>
      <c r="K119" s="8">
        <f t="shared" si="53"/>
        <v>-1.9434100000000214</v>
      </c>
      <c r="L119" s="8">
        <f t="shared" si="53"/>
        <v>-3.8483203600000095</v>
      </c>
      <c r="M119" s="8">
        <f t="shared" si="53"/>
        <v>-3.506860720000013</v>
      </c>
      <c r="N119" s="8">
        <f t="shared" si="53"/>
        <v>-1.5071896399999929</v>
      </c>
      <c r="O119" s="8">
        <f t="shared" si="53"/>
        <v>-1.6353714399999895</v>
      </c>
      <c r="P119" s="8">
        <f t="shared" si="53"/>
        <v>-9.0751439999987582E-2</v>
      </c>
      <c r="Q119" s="8">
        <f t="shared" si="53"/>
        <v>-1.7069014399999851</v>
      </c>
      <c r="R119" s="8">
        <f t="shared" si="53"/>
        <v>-1.0603600000000029</v>
      </c>
      <c r="S119" s="8">
        <f t="shared" si="53"/>
        <v>-1.843896359999988</v>
      </c>
      <c r="T119" s="8">
        <f t="shared" si="53"/>
        <v>-1.9047387600000008</v>
      </c>
      <c r="U119" s="8">
        <f t="shared" si="53"/>
        <v>-1.9471749599999981</v>
      </c>
      <c r="V119" s="8">
        <f t="shared" si="53"/>
        <v>-1.7723186399999982</v>
      </c>
      <c r="W119" s="8">
        <f t="shared" si="53"/>
        <v>-1.733830600000001</v>
      </c>
    </row>
    <row r="120" spans="1:23" x14ac:dyDescent="0.25">
      <c r="A120" s="10" t="s">
        <v>59</v>
      </c>
      <c r="B120" s="8">
        <f t="shared" ref="B120:W120" si="54">B22-B73</f>
        <v>63.349981720000017</v>
      </c>
      <c r="C120" s="8">
        <f t="shared" si="54"/>
        <v>37.259811560000003</v>
      </c>
      <c r="D120" s="8">
        <f t="shared" si="54"/>
        <v>-78.202929879999942</v>
      </c>
      <c r="E120" s="8">
        <f t="shared" si="54"/>
        <v>8.3172920000009753E-2</v>
      </c>
      <c r="F120" s="8">
        <f t="shared" si="54"/>
        <v>129.46881571999998</v>
      </c>
      <c r="G120" s="8">
        <f t="shared" si="54"/>
        <v>154.61343936</v>
      </c>
      <c r="H120" s="8">
        <f t="shared" si="54"/>
        <v>145.57238035999998</v>
      </c>
      <c r="I120" s="8">
        <f t="shared" si="54"/>
        <v>-193.41483868000003</v>
      </c>
      <c r="J120" s="8">
        <f t="shared" si="54"/>
        <v>-226.79865132000003</v>
      </c>
      <c r="K120" s="8">
        <f t="shared" si="54"/>
        <v>-400.0319256800002</v>
      </c>
      <c r="L120" s="8">
        <f t="shared" si="54"/>
        <v>-161.82967855999999</v>
      </c>
      <c r="M120" s="8">
        <f t="shared" si="54"/>
        <v>-164.84446747999999</v>
      </c>
      <c r="N120" s="8">
        <f t="shared" si="54"/>
        <v>-144.08940651999998</v>
      </c>
      <c r="O120" s="8">
        <f t="shared" si="54"/>
        <v>-134.48120048000004</v>
      </c>
      <c r="P120" s="8">
        <f t="shared" si="54"/>
        <v>-5.8446298800000136</v>
      </c>
      <c r="Q120" s="8">
        <f t="shared" si="54"/>
        <v>-21.696544319999987</v>
      </c>
      <c r="R120" s="8">
        <f t="shared" si="54"/>
        <v>-85.032649520000007</v>
      </c>
      <c r="S120" s="8">
        <f t="shared" si="54"/>
        <v>-38.883463400000039</v>
      </c>
      <c r="T120" s="8">
        <f t="shared" si="54"/>
        <v>-57.257697240000027</v>
      </c>
      <c r="U120" s="8">
        <f t="shared" si="54"/>
        <v>-5.9396444800000268</v>
      </c>
      <c r="V120" s="8">
        <f t="shared" si="54"/>
        <v>4.1213183200000003</v>
      </c>
      <c r="W120" s="8">
        <f t="shared" si="54"/>
        <v>-19.505684160000015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0</v>
      </c>
      <c r="K121" s="8">
        <f t="shared" si="55"/>
        <v>0</v>
      </c>
      <c r="L121" s="8">
        <f t="shared" si="55"/>
        <v>0</v>
      </c>
      <c r="M121" s="8">
        <f t="shared" si="55"/>
        <v>0</v>
      </c>
      <c r="N121" s="8">
        <f t="shared" si="55"/>
        <v>0</v>
      </c>
      <c r="O121" s="8">
        <f t="shared" si="55"/>
        <v>0</v>
      </c>
      <c r="P121" s="8">
        <f t="shared" si="55"/>
        <v>0</v>
      </c>
      <c r="Q121" s="8">
        <f t="shared" si="55"/>
        <v>0</v>
      </c>
      <c r="R121" s="8">
        <f t="shared" si="55"/>
        <v>0</v>
      </c>
      <c r="S121" s="8">
        <f t="shared" si="55"/>
        <v>0</v>
      </c>
      <c r="T121" s="8">
        <f t="shared" si="55"/>
        <v>0</v>
      </c>
      <c r="U121" s="8">
        <f t="shared" si="55"/>
        <v>0</v>
      </c>
      <c r="V121" s="8">
        <f t="shared" si="55"/>
        <v>0</v>
      </c>
      <c r="W121" s="8">
        <f t="shared" si="55"/>
        <v>0</v>
      </c>
    </row>
    <row r="122" spans="1:23" x14ac:dyDescent="0.25">
      <c r="A122" s="15" t="s">
        <v>61</v>
      </c>
      <c r="B122" s="16">
        <f>SUM(B123:B125)</f>
        <v>339.06990216000077</v>
      </c>
      <c r="C122" s="16">
        <f t="shared" ref="C122:W122" si="56">SUM(C123:C125)</f>
        <v>117.19267423999941</v>
      </c>
      <c r="D122" s="16">
        <f t="shared" si="56"/>
        <v>262.36847583999929</v>
      </c>
      <c r="E122" s="16">
        <f t="shared" si="56"/>
        <v>741.14643076000016</v>
      </c>
      <c r="F122" s="16">
        <f t="shared" si="56"/>
        <v>745.36126711999941</v>
      </c>
      <c r="G122" s="16">
        <f t="shared" si="56"/>
        <v>11.13489315999982</v>
      </c>
      <c r="H122" s="16">
        <f t="shared" si="56"/>
        <v>50.721783919999325</v>
      </c>
      <c r="I122" s="16">
        <f t="shared" si="56"/>
        <v>147.72270960000105</v>
      </c>
      <c r="J122" s="16">
        <f t="shared" si="56"/>
        <v>489.68413039999996</v>
      </c>
      <c r="K122" s="16">
        <f t="shared" si="56"/>
        <v>128.61960783999905</v>
      </c>
      <c r="L122" s="16">
        <f t="shared" si="56"/>
        <v>26.146583559999726</v>
      </c>
      <c r="M122" s="16">
        <f t="shared" si="56"/>
        <v>31.600838679999924</v>
      </c>
      <c r="N122" s="16">
        <f t="shared" si="56"/>
        <v>204.05688227999997</v>
      </c>
      <c r="O122" s="16">
        <f t="shared" si="56"/>
        <v>198.07437571999969</v>
      </c>
      <c r="P122" s="16">
        <f t="shared" si="56"/>
        <v>105.34388699999977</v>
      </c>
      <c r="Q122" s="16">
        <f t="shared" si="56"/>
        <v>58.172446760000184</v>
      </c>
      <c r="R122" s="16">
        <f t="shared" si="56"/>
        <v>140.1703834399998</v>
      </c>
      <c r="S122" s="16">
        <f t="shared" si="56"/>
        <v>79.796372919999385</v>
      </c>
      <c r="T122" s="16">
        <f t="shared" si="56"/>
        <v>85.109229119999782</v>
      </c>
      <c r="U122" s="16">
        <f t="shared" si="56"/>
        <v>53.75047096000003</v>
      </c>
      <c r="V122" s="16">
        <f t="shared" si="56"/>
        <v>97.083301999999094</v>
      </c>
      <c r="W122" s="16">
        <f t="shared" si="56"/>
        <v>32.060686599999713</v>
      </c>
    </row>
    <row r="123" spans="1:23" x14ac:dyDescent="0.25">
      <c r="A123" s="10" t="s">
        <v>62</v>
      </c>
      <c r="B123" s="8">
        <f t="shared" ref="B123:W123" si="57">B25-B76</f>
        <v>761.42202976000021</v>
      </c>
      <c r="C123" s="8">
        <f t="shared" si="57"/>
        <v>1010.3974856443624</v>
      </c>
      <c r="D123" s="8">
        <f t="shared" si="57"/>
        <v>1117.9045041756942</v>
      </c>
      <c r="E123" s="8">
        <f t="shared" si="57"/>
        <v>1188.6700361470266</v>
      </c>
      <c r="F123" s="8">
        <f t="shared" si="57"/>
        <v>1110.2149933199998</v>
      </c>
      <c r="G123" s="8">
        <f t="shared" si="57"/>
        <v>773.19089615999928</v>
      </c>
      <c r="H123" s="8">
        <f t="shared" si="57"/>
        <v>-43.466144480000821</v>
      </c>
      <c r="I123" s="8">
        <f t="shared" si="57"/>
        <v>103.30917624000062</v>
      </c>
      <c r="J123" s="8">
        <f t="shared" si="57"/>
        <v>141.72192159999986</v>
      </c>
      <c r="K123" s="8">
        <f t="shared" si="57"/>
        <v>-188.10194836000073</v>
      </c>
      <c r="L123" s="8">
        <f t="shared" si="57"/>
        <v>32.193464879999055</v>
      </c>
      <c r="M123" s="8">
        <f t="shared" si="57"/>
        <v>-35.449198959999421</v>
      </c>
      <c r="N123" s="8">
        <f t="shared" si="57"/>
        <v>94.481587759999798</v>
      </c>
      <c r="O123" s="8">
        <f t="shared" si="57"/>
        <v>91.536936720000199</v>
      </c>
      <c r="P123" s="8">
        <f t="shared" si="57"/>
        <v>85.221167359999981</v>
      </c>
      <c r="Q123" s="8">
        <f t="shared" si="57"/>
        <v>30.809985360000383</v>
      </c>
      <c r="R123" s="8">
        <f t="shared" si="57"/>
        <v>65.715550239999857</v>
      </c>
      <c r="S123" s="8">
        <f t="shared" si="57"/>
        <v>63.417020039999443</v>
      </c>
      <c r="T123" s="8">
        <f t="shared" si="57"/>
        <v>55.760144800000262</v>
      </c>
      <c r="U123" s="8">
        <f t="shared" si="57"/>
        <v>1.4048796400002175</v>
      </c>
      <c r="V123" s="8">
        <f t="shared" si="57"/>
        <v>68.225297559999944</v>
      </c>
      <c r="W123" s="8">
        <f t="shared" si="57"/>
        <v>31.234639079999738</v>
      </c>
    </row>
    <row r="124" spans="1:23" x14ac:dyDescent="0.25">
      <c r="A124" s="10" t="s">
        <v>63</v>
      </c>
      <c r="B124" s="8">
        <f t="shared" ref="B124:W124" si="58">B26-B77</f>
        <v>278.75637206007013</v>
      </c>
      <c r="C124" s="8">
        <f t="shared" si="58"/>
        <v>118.22152031885707</v>
      </c>
      <c r="D124" s="8">
        <f t="shared" si="58"/>
        <v>118.28520779999963</v>
      </c>
      <c r="E124" s="8">
        <f t="shared" si="58"/>
        <v>-213.02760945702857</v>
      </c>
      <c r="F124" s="8">
        <f t="shared" si="58"/>
        <v>-203.72172750382242</v>
      </c>
      <c r="G124" s="8">
        <f t="shared" si="58"/>
        <v>-23.077507866920769</v>
      </c>
      <c r="H124" s="8">
        <f t="shared" si="58"/>
        <v>-42.328658640000413</v>
      </c>
      <c r="I124" s="8">
        <f t="shared" si="58"/>
        <v>-27.224344039999778</v>
      </c>
      <c r="J124" s="8">
        <f t="shared" si="58"/>
        <v>117.7799878400001</v>
      </c>
      <c r="K124" s="8">
        <f t="shared" si="58"/>
        <v>72.759321759999693</v>
      </c>
      <c r="L124" s="8">
        <f t="shared" si="58"/>
        <v>151.13042664000022</v>
      </c>
      <c r="M124" s="8">
        <f t="shared" si="58"/>
        <v>2.3166319999995721</v>
      </c>
      <c r="N124" s="8">
        <f t="shared" si="58"/>
        <v>3.534179880000238</v>
      </c>
      <c r="O124" s="8">
        <f t="shared" si="58"/>
        <v>6.0524395199997798</v>
      </c>
      <c r="P124" s="8">
        <f t="shared" si="58"/>
        <v>4.1416741599998659</v>
      </c>
      <c r="Q124" s="8">
        <f t="shared" si="58"/>
        <v>4.1648012000000563</v>
      </c>
      <c r="R124" s="8">
        <f t="shared" si="58"/>
        <v>27.009830959999817</v>
      </c>
      <c r="S124" s="8">
        <f t="shared" si="58"/>
        <v>4.2443315999998958</v>
      </c>
      <c r="T124" s="8">
        <f t="shared" si="58"/>
        <v>1.9363375199995971</v>
      </c>
      <c r="U124" s="8">
        <f t="shared" si="58"/>
        <v>47.215599479999582</v>
      </c>
      <c r="V124" s="8">
        <f t="shared" si="58"/>
        <v>-2.3915624000005664</v>
      </c>
      <c r="W124" s="8">
        <f t="shared" si="58"/>
        <v>-9.0273075600002812</v>
      </c>
    </row>
    <row r="125" spans="1:23" x14ac:dyDescent="0.25">
      <c r="A125" s="10" t="s">
        <v>64</v>
      </c>
      <c r="B125" s="8">
        <f t="shared" ref="B125:W125" si="59">B27-B78</f>
        <v>-701.10849966006958</v>
      </c>
      <c r="C125" s="8">
        <f t="shared" si="59"/>
        <v>-1011.4263317232201</v>
      </c>
      <c r="D125" s="8">
        <f t="shared" si="59"/>
        <v>-973.82123613569456</v>
      </c>
      <c r="E125" s="8">
        <f t="shared" si="59"/>
        <v>-234.49599592999789</v>
      </c>
      <c r="F125" s="8">
        <f t="shared" si="59"/>
        <v>-161.13199869617802</v>
      </c>
      <c r="G125" s="8">
        <f t="shared" si="59"/>
        <v>-738.9784951330787</v>
      </c>
      <c r="H125" s="8">
        <f t="shared" si="59"/>
        <v>136.51658704000056</v>
      </c>
      <c r="I125" s="8">
        <f t="shared" si="59"/>
        <v>71.637877400000207</v>
      </c>
      <c r="J125" s="8">
        <f t="shared" si="59"/>
        <v>230.18222096</v>
      </c>
      <c r="K125" s="8">
        <f t="shared" si="59"/>
        <v>243.96223444000009</v>
      </c>
      <c r="L125" s="8">
        <f t="shared" si="59"/>
        <v>-157.17730795999955</v>
      </c>
      <c r="M125" s="8">
        <f t="shared" si="59"/>
        <v>64.733405639999773</v>
      </c>
      <c r="N125" s="8">
        <f t="shared" si="59"/>
        <v>106.04111463999993</v>
      </c>
      <c r="O125" s="8">
        <f t="shared" si="59"/>
        <v>100.48499947999971</v>
      </c>
      <c r="P125" s="8">
        <f t="shared" si="59"/>
        <v>15.981045479999921</v>
      </c>
      <c r="Q125" s="8">
        <f t="shared" si="59"/>
        <v>23.197660199999746</v>
      </c>
      <c r="R125" s="8">
        <f t="shared" si="59"/>
        <v>47.445002240000122</v>
      </c>
      <c r="S125" s="8">
        <f t="shared" si="59"/>
        <v>12.135021280000046</v>
      </c>
      <c r="T125" s="8">
        <f t="shared" si="59"/>
        <v>27.412746799999923</v>
      </c>
      <c r="U125" s="8">
        <f t="shared" si="59"/>
        <v>5.1299918400002298</v>
      </c>
      <c r="V125" s="8">
        <f t="shared" si="59"/>
        <v>31.249566839999716</v>
      </c>
      <c r="W125" s="8">
        <f t="shared" si="59"/>
        <v>9.8533550800002558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-6.6596012970876473E-6</v>
      </c>
      <c r="C131" s="16">
        <f t="shared" ref="C131:W131" si="65">SUM(C132:C135)</f>
        <v>1.4106750256814848E-5</v>
      </c>
      <c r="D131" s="16">
        <f t="shared" si="65"/>
        <v>3.7130441228327982E-6</v>
      </c>
      <c r="E131" s="16">
        <f t="shared" si="65"/>
        <v>-4.7347423901555885E-6</v>
      </c>
      <c r="F131" s="16">
        <f t="shared" si="65"/>
        <v>7.6438193588046488E-6</v>
      </c>
      <c r="G131" s="16">
        <f t="shared" si="65"/>
        <v>7.8360719157899439E-7</v>
      </c>
      <c r="H131" s="16">
        <f t="shared" si="65"/>
        <v>-6.215355440986059E-6</v>
      </c>
      <c r="I131" s="16">
        <f t="shared" si="65"/>
        <v>-2.1710794442242332E-6</v>
      </c>
      <c r="J131" s="16">
        <f t="shared" si="65"/>
        <v>2.9978186404377993E-6</v>
      </c>
      <c r="K131" s="16">
        <f t="shared" si="65"/>
        <v>6.3329397903544304E-6</v>
      </c>
      <c r="L131" s="16">
        <f t="shared" si="65"/>
        <v>-6.4447606717976669E-7</v>
      </c>
      <c r="M131" s="16">
        <f t="shared" si="65"/>
        <v>1.1842071714340818E-6</v>
      </c>
      <c r="N131" s="16">
        <f t="shared" si="65"/>
        <v>7.4607211928423567E-6</v>
      </c>
      <c r="O131" s="16">
        <f t="shared" si="65"/>
        <v>9.7041852598067635E-7</v>
      </c>
      <c r="P131" s="16">
        <f t="shared" si="65"/>
        <v>8.537040571354737E-6</v>
      </c>
      <c r="Q131" s="16">
        <f t="shared" si="65"/>
        <v>-5.3183665897904575E-6</v>
      </c>
      <c r="R131" s="16">
        <f t="shared" si="65"/>
        <v>4.6695994768697346E-6</v>
      </c>
      <c r="S131" s="16">
        <f t="shared" si="65"/>
        <v>9.354927868798768E-6</v>
      </c>
      <c r="T131" s="16">
        <f t="shared" si="65"/>
        <v>1.0069087196029614E-5</v>
      </c>
      <c r="U131" s="16">
        <f t="shared" si="65"/>
        <v>-1.5019781741898441E-5</v>
      </c>
      <c r="V131" s="16">
        <f t="shared" si="65"/>
        <v>8.3862479840490778E-6</v>
      </c>
      <c r="W131" s="16">
        <f t="shared" si="65"/>
        <v>-6.3814355399927081E-6</v>
      </c>
    </row>
    <row r="132" spans="1:23" x14ac:dyDescent="0.25">
      <c r="A132" s="9" t="s">
        <v>69</v>
      </c>
      <c r="B132" s="8">
        <f t="shared" ref="B132:W132" si="66">B34-B85</f>
        <v>-4.9397240218240768E-6</v>
      </c>
      <c r="C132" s="8">
        <f t="shared" si="66"/>
        <v>6.5095082391053438E-7</v>
      </c>
      <c r="D132" s="8">
        <f t="shared" si="66"/>
        <v>7.5734897109214216E-7</v>
      </c>
      <c r="E132" s="8">
        <f t="shared" si="66"/>
        <v>2.9107186492183246E-6</v>
      </c>
      <c r="F132" s="8">
        <f t="shared" si="66"/>
        <v>1.1411884770495817E-6</v>
      </c>
      <c r="G132" s="8">
        <f t="shared" si="66"/>
        <v>3.6635456126532517E-6</v>
      </c>
      <c r="H132" s="8">
        <f t="shared" si="66"/>
        <v>1.695230821496807E-6</v>
      </c>
      <c r="I132" s="8">
        <f t="shared" si="66"/>
        <v>-7.1215617936104536E-7</v>
      </c>
      <c r="J132" s="8">
        <f t="shared" si="66"/>
        <v>9.1596939455484971E-7</v>
      </c>
      <c r="K132" s="8">
        <f t="shared" si="66"/>
        <v>6.9066345531609841E-7</v>
      </c>
      <c r="L132" s="8">
        <f t="shared" si="66"/>
        <v>-3.5457733247312717E-6</v>
      </c>
      <c r="M132" s="8">
        <f t="shared" si="66"/>
        <v>1.5966388673405163E-6</v>
      </c>
      <c r="N132" s="8">
        <f t="shared" si="66"/>
        <v>2.2305775928543881E-6</v>
      </c>
      <c r="O132" s="8">
        <f t="shared" si="66"/>
        <v>4.7501935114269145E-6</v>
      </c>
      <c r="P132" s="8">
        <f t="shared" si="66"/>
        <v>3.6500118767435197E-6</v>
      </c>
      <c r="Q132" s="8">
        <f t="shared" si="66"/>
        <v>4.165186510363128E-6</v>
      </c>
      <c r="R132" s="8">
        <f t="shared" si="66"/>
        <v>2.1356536308303475E-6</v>
      </c>
      <c r="S132" s="8">
        <f t="shared" si="66"/>
        <v>4.8407323447463568E-6</v>
      </c>
      <c r="T132" s="8">
        <f t="shared" si="66"/>
        <v>2.6630914362613112E-8</v>
      </c>
      <c r="U132" s="8">
        <f t="shared" si="66"/>
        <v>-2.1305336304067168E-6</v>
      </c>
      <c r="V132" s="8">
        <f t="shared" si="66"/>
        <v>-4.5786937334924005E-6</v>
      </c>
      <c r="W132" s="8">
        <f t="shared" si="66"/>
        <v>-3.4424488148943055E-6</v>
      </c>
    </row>
    <row r="133" spans="1:23" x14ac:dyDescent="0.25">
      <c r="A133" s="9" t="s">
        <v>70</v>
      </c>
      <c r="B133" s="8">
        <f t="shared" ref="B133:W133" si="67">B35-B86</f>
        <v>4.2280498746549711E-7</v>
      </c>
      <c r="C133" s="8">
        <f t="shared" si="67"/>
        <v>4.960120122632361E-6</v>
      </c>
      <c r="D133" s="8">
        <f t="shared" si="67"/>
        <v>4.2470030621188926E-6</v>
      </c>
      <c r="E133" s="8">
        <f t="shared" si="67"/>
        <v>-2.156121126972721E-6</v>
      </c>
      <c r="F133" s="8">
        <f t="shared" si="67"/>
        <v>4.8538340706727467E-6</v>
      </c>
      <c r="G133" s="8">
        <f t="shared" si="67"/>
        <v>-2.2873371108289575E-6</v>
      </c>
      <c r="H133" s="8">
        <f t="shared" si="67"/>
        <v>4.776518380822381E-7</v>
      </c>
      <c r="I133" s="8">
        <f t="shared" si="67"/>
        <v>-3.0589010293624597E-6</v>
      </c>
      <c r="J133" s="8">
        <f t="shared" si="67"/>
        <v>7.2785496740834787E-7</v>
      </c>
      <c r="K133" s="8">
        <f t="shared" si="67"/>
        <v>4.8505215204386332E-6</v>
      </c>
      <c r="L133" s="8">
        <f t="shared" si="67"/>
        <v>4.5578167373605538E-6</v>
      </c>
      <c r="M133" s="8">
        <f t="shared" si="67"/>
        <v>4.3453214857436251E-6</v>
      </c>
      <c r="N133" s="8">
        <f t="shared" si="67"/>
        <v>-3.0088335165601165E-6</v>
      </c>
      <c r="O133" s="8">
        <f t="shared" si="67"/>
        <v>-2.6790539777721278E-6</v>
      </c>
      <c r="P133" s="8">
        <f t="shared" si="67"/>
        <v>-1.2439613783499226E-8</v>
      </c>
      <c r="Q133" s="8">
        <f t="shared" si="67"/>
        <v>-4.4312515683486708E-6</v>
      </c>
      <c r="R133" s="8">
        <f t="shared" si="67"/>
        <v>3.946149945477373E-6</v>
      </c>
      <c r="S133" s="8">
        <f t="shared" si="67"/>
        <v>-4.1926649601009558E-6</v>
      </c>
      <c r="T133" s="8">
        <f t="shared" si="67"/>
        <v>3.0547660685442679E-6</v>
      </c>
      <c r="U133" s="8">
        <f t="shared" si="67"/>
        <v>-4.9168849045599927E-6</v>
      </c>
      <c r="V133" s="8">
        <f t="shared" si="67"/>
        <v>4.8771477167974808E-6</v>
      </c>
      <c r="W133" s="8">
        <f t="shared" si="67"/>
        <v>-3.2940355367827578E-6</v>
      </c>
    </row>
    <row r="134" spans="1:23" x14ac:dyDescent="0.25">
      <c r="A134" s="9" t="s">
        <v>71</v>
      </c>
      <c r="B134" s="8">
        <f t="shared" ref="B134:W134" si="68">B36-B87</f>
        <v>4.9707547304933541E-6</v>
      </c>
      <c r="C134" s="8">
        <f t="shared" si="68"/>
        <v>4.2750141346914461E-6</v>
      </c>
      <c r="D134" s="8">
        <f t="shared" si="68"/>
        <v>2.7015996977297618E-6</v>
      </c>
      <c r="E134" s="8">
        <f t="shared" si="68"/>
        <v>-3.129531904733085E-6</v>
      </c>
      <c r="F134" s="8">
        <f t="shared" si="68"/>
        <v>1.1288909007589609E-6</v>
      </c>
      <c r="G134" s="8">
        <f t="shared" si="68"/>
        <v>2.2786412046116311E-6</v>
      </c>
      <c r="H134" s="8">
        <f t="shared" si="68"/>
        <v>-2.2199997005145633E-6</v>
      </c>
      <c r="I134" s="8">
        <f t="shared" si="68"/>
        <v>1.1466666762771638E-6</v>
      </c>
      <c r="J134" s="8">
        <f t="shared" si="68"/>
        <v>-3.9133330034246683E-6</v>
      </c>
      <c r="K134" s="8">
        <f t="shared" si="68"/>
        <v>-4.0666666052402434E-6</v>
      </c>
      <c r="L134" s="8">
        <f t="shared" si="68"/>
        <v>3.2933333002915788E-6</v>
      </c>
      <c r="M134" s="8">
        <f t="shared" si="68"/>
        <v>8.6666670284785141E-7</v>
      </c>
      <c r="N134" s="8">
        <f t="shared" si="68"/>
        <v>2.8766666986257405E-6</v>
      </c>
      <c r="O134" s="8">
        <f t="shared" si="68"/>
        <v>3.4366666881169294E-6</v>
      </c>
      <c r="P134" s="8">
        <f t="shared" si="68"/>
        <v>3.8966666977557907E-6</v>
      </c>
      <c r="Q134" s="8">
        <f t="shared" si="68"/>
        <v>-4.8973332980040141E-6</v>
      </c>
      <c r="R134" s="8">
        <f t="shared" si="68"/>
        <v>-3.1291067017491514E-6</v>
      </c>
      <c r="S134" s="8">
        <f t="shared" si="68"/>
        <v>3.1988824957807083E-6</v>
      </c>
      <c r="T134" s="8">
        <f t="shared" si="68"/>
        <v>3.3932405898440265E-6</v>
      </c>
      <c r="U134" s="8">
        <f t="shared" si="68"/>
        <v>-4.8528670077985225E-6</v>
      </c>
      <c r="V134" s="8">
        <f t="shared" si="68"/>
        <v>2.1487989982915678E-6</v>
      </c>
      <c r="W134" s="8">
        <f t="shared" si="68"/>
        <v>-1.8121660616543522E-7</v>
      </c>
    </row>
    <row r="135" spans="1:23" x14ac:dyDescent="0.25">
      <c r="A135" s="9" t="s">
        <v>67</v>
      </c>
      <c r="B135" s="8">
        <f t="shared" ref="B135:W135" si="69">SUM(B37:B41)-B88</f>
        <v>-7.1134369932224217E-6</v>
      </c>
      <c r="C135" s="8">
        <f t="shared" si="69"/>
        <v>4.2206651755805069E-6</v>
      </c>
      <c r="D135" s="8">
        <f t="shared" si="69"/>
        <v>-3.9929076081079984E-6</v>
      </c>
      <c r="E135" s="8">
        <f t="shared" si="69"/>
        <v>-2.3598080076681072E-6</v>
      </c>
      <c r="F135" s="8">
        <f t="shared" si="69"/>
        <v>5.1990591032335942E-7</v>
      </c>
      <c r="G135" s="8">
        <f t="shared" si="69"/>
        <v>-2.8712425148569309E-6</v>
      </c>
      <c r="H135" s="8">
        <f t="shared" si="69"/>
        <v>-6.1682384000505408E-6</v>
      </c>
      <c r="I135" s="8">
        <f t="shared" si="69"/>
        <v>4.5331108822210808E-7</v>
      </c>
      <c r="J135" s="8">
        <f t="shared" si="69"/>
        <v>5.26732728189927E-6</v>
      </c>
      <c r="K135" s="8">
        <f t="shared" si="69"/>
        <v>4.8584214198399422E-6</v>
      </c>
      <c r="L135" s="8">
        <f t="shared" si="69"/>
        <v>-4.9498527801006276E-6</v>
      </c>
      <c r="M135" s="8">
        <f t="shared" si="69"/>
        <v>-5.624419884497911E-6</v>
      </c>
      <c r="N135" s="8">
        <f t="shared" si="69"/>
        <v>5.3623104179223446E-6</v>
      </c>
      <c r="O135" s="8">
        <f t="shared" si="69"/>
        <v>-4.5373876957910397E-6</v>
      </c>
      <c r="P135" s="8">
        <f t="shared" si="69"/>
        <v>1.0028016106389259E-6</v>
      </c>
      <c r="Q135" s="8">
        <f t="shared" si="69"/>
        <v>-1.5496823380090063E-7</v>
      </c>
      <c r="R135" s="8">
        <f t="shared" si="69"/>
        <v>1.7169026023111655E-6</v>
      </c>
      <c r="S135" s="8">
        <f t="shared" si="69"/>
        <v>5.5079779883726587E-6</v>
      </c>
      <c r="T135" s="8">
        <f t="shared" si="69"/>
        <v>3.594449623278706E-6</v>
      </c>
      <c r="U135" s="8">
        <f t="shared" si="69"/>
        <v>-3.1194961991332093E-6</v>
      </c>
      <c r="V135" s="8">
        <f t="shared" si="69"/>
        <v>5.9389950024524296E-6</v>
      </c>
      <c r="W135" s="8">
        <f t="shared" si="69"/>
        <v>5.3626541784979054E-7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-484.68952940000077</v>
      </c>
      <c r="C139" s="16">
        <f t="shared" ref="C139:W139" si="73">SUM(C140:C141)</f>
        <v>-356.8927180799999</v>
      </c>
      <c r="D139" s="16">
        <f t="shared" si="73"/>
        <v>-353.23346435999974</v>
      </c>
      <c r="E139" s="16">
        <f t="shared" si="73"/>
        <v>-336.83743259999937</v>
      </c>
      <c r="F139" s="16">
        <f t="shared" si="73"/>
        <v>-326.63169527999958</v>
      </c>
      <c r="G139" s="16">
        <f t="shared" si="73"/>
        <v>-289.18050880000101</v>
      </c>
      <c r="H139" s="16">
        <f t="shared" si="73"/>
        <v>-327.43929868000032</v>
      </c>
      <c r="I139" s="16">
        <f t="shared" si="73"/>
        <v>196.04431436000095</v>
      </c>
      <c r="J139" s="16">
        <f t="shared" si="73"/>
        <v>280.25732319999929</v>
      </c>
      <c r="K139" s="16">
        <f t="shared" si="73"/>
        <v>198.17642683999952</v>
      </c>
      <c r="L139" s="16">
        <f t="shared" si="73"/>
        <v>150.02868323999951</v>
      </c>
      <c r="M139" s="16">
        <f t="shared" si="73"/>
        <v>126.82101963999958</v>
      </c>
      <c r="N139" s="16">
        <f t="shared" si="73"/>
        <v>123.70254855999929</v>
      </c>
      <c r="O139" s="16">
        <f t="shared" si="73"/>
        <v>50.673418439999296</v>
      </c>
      <c r="P139" s="16">
        <f t="shared" si="73"/>
        <v>101.10535207999965</v>
      </c>
      <c r="Q139" s="16">
        <f t="shared" si="73"/>
        <v>-47.85008432000177</v>
      </c>
      <c r="R139" s="16">
        <f t="shared" si="73"/>
        <v>-174.07385928000303</v>
      </c>
      <c r="S139" s="16">
        <f t="shared" si="73"/>
        <v>18.548701720001191</v>
      </c>
      <c r="T139" s="16">
        <f t="shared" si="73"/>
        <v>71.595659879997584</v>
      </c>
      <c r="U139" s="16">
        <f t="shared" si="73"/>
        <v>-18.162137880000046</v>
      </c>
      <c r="V139" s="16">
        <f t="shared" si="73"/>
        <v>-18.339920760000268</v>
      </c>
      <c r="W139" s="16">
        <f t="shared" si="73"/>
        <v>22.069778999999016</v>
      </c>
    </row>
    <row r="140" spans="1:23" x14ac:dyDescent="0.25">
      <c r="A140" s="9" t="s">
        <v>73</v>
      </c>
      <c r="B140" s="8">
        <f t="shared" ref="B140:W140" si="74">B46-B93</f>
        <v>-20.692172240000218</v>
      </c>
      <c r="C140" s="8">
        <f t="shared" si="74"/>
        <v>5.3186480400001983</v>
      </c>
      <c r="D140" s="8">
        <f t="shared" si="74"/>
        <v>-33.484513959999731</v>
      </c>
      <c r="E140" s="8">
        <f t="shared" si="74"/>
        <v>5.3767010400003983</v>
      </c>
      <c r="F140" s="8">
        <f t="shared" si="74"/>
        <v>5.5014782400003241</v>
      </c>
      <c r="G140" s="8">
        <f t="shared" si="74"/>
        <v>9.7308957199998076</v>
      </c>
      <c r="H140" s="8">
        <f t="shared" si="74"/>
        <v>7.3698262799998702</v>
      </c>
      <c r="I140" s="8">
        <f t="shared" si="74"/>
        <v>7.0511012400011168</v>
      </c>
      <c r="J140" s="8">
        <f t="shared" si="74"/>
        <v>4.4715475199996035</v>
      </c>
      <c r="K140" s="8">
        <f t="shared" si="74"/>
        <v>-70.612416280000161</v>
      </c>
      <c r="L140" s="8">
        <f t="shared" si="74"/>
        <v>-6.3194500000008702</v>
      </c>
      <c r="M140" s="8">
        <f t="shared" si="74"/>
        <v>-21.619900000000598</v>
      </c>
      <c r="N140" s="8">
        <f t="shared" si="74"/>
        <v>-24.931495040000755</v>
      </c>
      <c r="O140" s="8">
        <f t="shared" si="74"/>
        <v>15.828649999999016</v>
      </c>
      <c r="P140" s="8">
        <f t="shared" si="74"/>
        <v>92.552997519999735</v>
      </c>
      <c r="Q140" s="8">
        <f t="shared" si="74"/>
        <v>-9.0557787600014308</v>
      </c>
      <c r="R140" s="8">
        <f t="shared" si="74"/>
        <v>-92.750113720002446</v>
      </c>
      <c r="S140" s="8">
        <f t="shared" si="74"/>
        <v>-19.067219999998542</v>
      </c>
      <c r="T140" s="8">
        <f t="shared" si="74"/>
        <v>14.498100079998039</v>
      </c>
      <c r="U140" s="8">
        <f t="shared" si="74"/>
        <v>-22.271947759999421</v>
      </c>
      <c r="V140" s="8">
        <f t="shared" si="74"/>
        <v>-5.7858572000002368</v>
      </c>
      <c r="W140" s="8">
        <f t="shared" si="74"/>
        <v>-8.7041245200007324</v>
      </c>
    </row>
    <row r="141" spans="1:23" x14ac:dyDescent="0.25">
      <c r="A141" s="11" t="s">
        <v>74</v>
      </c>
      <c r="B141" s="12">
        <f t="shared" ref="B141:W141" si="75">B47-B94</f>
        <v>-463.99735716000055</v>
      </c>
      <c r="C141" s="12">
        <f t="shared" si="75"/>
        <v>-362.21136612000009</v>
      </c>
      <c r="D141" s="12">
        <f t="shared" si="75"/>
        <v>-319.74895040000001</v>
      </c>
      <c r="E141" s="12">
        <f t="shared" si="75"/>
        <v>-342.21413363999977</v>
      </c>
      <c r="F141" s="12">
        <f t="shared" si="75"/>
        <v>-332.1331735199999</v>
      </c>
      <c r="G141" s="12">
        <f t="shared" si="75"/>
        <v>-298.91140452000081</v>
      </c>
      <c r="H141" s="12">
        <f t="shared" si="75"/>
        <v>-334.80912496000019</v>
      </c>
      <c r="I141" s="12">
        <f t="shared" si="75"/>
        <v>188.99321311999984</v>
      </c>
      <c r="J141" s="12">
        <f t="shared" si="75"/>
        <v>275.78577567999969</v>
      </c>
      <c r="K141" s="12">
        <f t="shared" si="75"/>
        <v>268.78884311999968</v>
      </c>
      <c r="L141" s="12">
        <f t="shared" si="75"/>
        <v>156.34813324000038</v>
      </c>
      <c r="M141" s="12">
        <f t="shared" si="75"/>
        <v>148.44091964000017</v>
      </c>
      <c r="N141" s="12">
        <f t="shared" si="75"/>
        <v>148.63404360000004</v>
      </c>
      <c r="O141" s="12">
        <f t="shared" si="75"/>
        <v>34.84476844000028</v>
      </c>
      <c r="P141" s="12">
        <f t="shared" si="75"/>
        <v>8.5523545599999125</v>
      </c>
      <c r="Q141" s="12">
        <f t="shared" si="75"/>
        <v>-38.794305560000339</v>
      </c>
      <c r="R141" s="12">
        <f t="shared" si="75"/>
        <v>-81.323745560000589</v>
      </c>
      <c r="S141" s="12">
        <f t="shared" si="75"/>
        <v>37.615921719999733</v>
      </c>
      <c r="T141" s="12">
        <f t="shared" si="75"/>
        <v>57.097559799999544</v>
      </c>
      <c r="U141" s="12">
        <f t="shared" si="75"/>
        <v>4.109809879999375</v>
      </c>
      <c r="V141" s="12">
        <f t="shared" si="75"/>
        <v>-12.554063560000031</v>
      </c>
      <c r="W141" s="12">
        <f t="shared" si="75"/>
        <v>30.773903519999749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24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93762.837719999996</v>
      </c>
      <c r="C3" s="5">
        <f t="shared" ref="C3:W3" si="0">SUM(C4,C33,C42,C43,C44,C45)</f>
        <v>99371.169009999998</v>
      </c>
      <c r="D3" s="5">
        <f t="shared" si="0"/>
        <v>99625.083200000023</v>
      </c>
      <c r="E3" s="5">
        <f t="shared" si="0"/>
        <v>104215.01791000001</v>
      </c>
      <c r="F3" s="5">
        <f t="shared" si="0"/>
        <v>103740.04274999999</v>
      </c>
      <c r="G3" s="5">
        <f t="shared" si="0"/>
        <v>102215.12147000001</v>
      </c>
      <c r="H3" s="5">
        <f t="shared" si="0"/>
        <v>104761.86718999999</v>
      </c>
      <c r="I3" s="5">
        <f t="shared" si="0"/>
        <v>109497.74911000002</v>
      </c>
      <c r="J3" s="5">
        <f t="shared" si="0"/>
        <v>108516.04542000001</v>
      </c>
      <c r="K3" s="5">
        <f t="shared" si="0"/>
        <v>88974.701849999983</v>
      </c>
      <c r="L3" s="5">
        <f t="shared" si="0"/>
        <v>86637.942969999989</v>
      </c>
      <c r="M3" s="5">
        <f t="shared" si="0"/>
        <v>93266.138420000003</v>
      </c>
      <c r="N3" s="5">
        <f t="shared" si="0"/>
        <v>91569.201920000021</v>
      </c>
      <c r="O3" s="5">
        <f t="shared" si="0"/>
        <v>79984.095300000001</v>
      </c>
      <c r="P3" s="5">
        <f t="shared" si="0"/>
        <v>79991.461339999994</v>
      </c>
      <c r="Q3" s="5">
        <f t="shared" si="0"/>
        <v>78885.122259999989</v>
      </c>
      <c r="R3" s="5">
        <f t="shared" si="0"/>
        <v>77680.80322999999</v>
      </c>
      <c r="S3" s="5">
        <f t="shared" si="0"/>
        <v>80740.225949999978</v>
      </c>
      <c r="T3" s="5">
        <f t="shared" si="0"/>
        <v>80746.445590000018</v>
      </c>
      <c r="U3" s="5">
        <f t="shared" si="0"/>
        <v>77447.011610000001</v>
      </c>
      <c r="V3" s="5">
        <f t="shared" si="0"/>
        <v>74300.391609999991</v>
      </c>
      <c r="W3" s="5">
        <f t="shared" si="0"/>
        <v>77541.035369999998</v>
      </c>
    </row>
    <row r="4" spans="1:23" x14ac:dyDescent="0.25">
      <c r="A4" s="13" t="s">
        <v>115</v>
      </c>
      <c r="B4" s="14">
        <f>SUM(B5,B31,B32)</f>
        <v>79681.574889999989</v>
      </c>
      <c r="C4" s="14">
        <f t="shared" ref="C4:W4" si="1">SUM(C5,C31,C32)</f>
        <v>84741.735339999999</v>
      </c>
      <c r="D4" s="14">
        <f t="shared" si="1"/>
        <v>83543.830390000003</v>
      </c>
      <c r="E4" s="14">
        <f t="shared" si="1"/>
        <v>87135.254820000016</v>
      </c>
      <c r="F4" s="14">
        <f t="shared" si="1"/>
        <v>84680.251039999988</v>
      </c>
      <c r="G4" s="14">
        <f t="shared" si="1"/>
        <v>83318.998210000005</v>
      </c>
      <c r="H4" s="14">
        <f t="shared" si="1"/>
        <v>85843.431699999986</v>
      </c>
      <c r="I4" s="14">
        <f t="shared" si="1"/>
        <v>90753.866270000013</v>
      </c>
      <c r="J4" s="14">
        <f t="shared" si="1"/>
        <v>91551.730949999997</v>
      </c>
      <c r="K4" s="14">
        <f t="shared" si="1"/>
        <v>77838.627609999996</v>
      </c>
      <c r="L4" s="14">
        <f t="shared" si="1"/>
        <v>74251.375039999999</v>
      </c>
      <c r="M4" s="14">
        <f t="shared" si="1"/>
        <v>80436.487439999997</v>
      </c>
      <c r="N4" s="14">
        <f t="shared" si="1"/>
        <v>80014.532480000009</v>
      </c>
      <c r="O4" s="14">
        <f t="shared" si="1"/>
        <v>69612.770350000006</v>
      </c>
      <c r="P4" s="14">
        <f t="shared" si="1"/>
        <v>68631.584759999998</v>
      </c>
      <c r="Q4" s="14">
        <f t="shared" si="1"/>
        <v>67544.330730000001</v>
      </c>
      <c r="R4" s="14">
        <f t="shared" si="1"/>
        <v>66259.282989999992</v>
      </c>
      <c r="S4" s="14">
        <f t="shared" si="1"/>
        <v>69128.028779999993</v>
      </c>
      <c r="T4" s="14">
        <f t="shared" si="1"/>
        <v>69514.356750000006</v>
      </c>
      <c r="U4" s="14">
        <f t="shared" si="1"/>
        <v>66118.079790000003</v>
      </c>
      <c r="V4" s="14">
        <f t="shared" si="1"/>
        <v>63205.360800000002</v>
      </c>
      <c r="W4" s="14">
        <f t="shared" si="1"/>
        <v>66286.13596</v>
      </c>
    </row>
    <row r="5" spans="1:23" x14ac:dyDescent="0.25">
      <c r="A5" s="9" t="s">
        <v>116</v>
      </c>
      <c r="B5" s="8">
        <f>SUM(B6,B10,B18,B24,B28)</f>
        <v>78733.259159999987</v>
      </c>
      <c r="C5" s="8">
        <f t="shared" ref="C5:W5" si="2">SUM(C6,C10,C18,C24,C28)</f>
        <v>84191.624599999996</v>
      </c>
      <c r="D5" s="8">
        <f t="shared" si="2"/>
        <v>82815.375180000003</v>
      </c>
      <c r="E5" s="8">
        <f t="shared" si="2"/>
        <v>86230.307890000011</v>
      </c>
      <c r="F5" s="8">
        <f t="shared" si="2"/>
        <v>83786.579289999994</v>
      </c>
      <c r="G5" s="8">
        <f t="shared" si="2"/>
        <v>82175.48245000001</v>
      </c>
      <c r="H5" s="8">
        <f t="shared" si="2"/>
        <v>84401.263829999982</v>
      </c>
      <c r="I5" s="8">
        <f t="shared" si="2"/>
        <v>89502.698370000013</v>
      </c>
      <c r="J5" s="8">
        <f t="shared" si="2"/>
        <v>90166.971269999995</v>
      </c>
      <c r="K5" s="8">
        <f t="shared" si="2"/>
        <v>76761.727589999995</v>
      </c>
      <c r="L5" s="8">
        <f t="shared" si="2"/>
        <v>73092.001350000006</v>
      </c>
      <c r="M5" s="8">
        <f t="shared" si="2"/>
        <v>79556.652539999995</v>
      </c>
      <c r="N5" s="8">
        <f t="shared" si="2"/>
        <v>79175.995250000007</v>
      </c>
      <c r="O5" s="8">
        <f t="shared" si="2"/>
        <v>68772.043239999999</v>
      </c>
      <c r="P5" s="8">
        <f t="shared" si="2"/>
        <v>67807.042860000001</v>
      </c>
      <c r="Q5" s="8">
        <f t="shared" si="2"/>
        <v>66759.415529999998</v>
      </c>
      <c r="R5" s="8">
        <f t="shared" si="2"/>
        <v>65424.014439999992</v>
      </c>
      <c r="S5" s="8">
        <f t="shared" si="2"/>
        <v>68351.8609</v>
      </c>
      <c r="T5" s="8">
        <f t="shared" si="2"/>
        <v>68653.362900000007</v>
      </c>
      <c r="U5" s="8">
        <f t="shared" si="2"/>
        <v>65255.941670000007</v>
      </c>
      <c r="V5" s="8">
        <f t="shared" si="2"/>
        <v>62410.9948</v>
      </c>
      <c r="W5" s="8">
        <f t="shared" si="2"/>
        <v>65533.107520000005</v>
      </c>
    </row>
    <row r="6" spans="1:23" x14ac:dyDescent="0.25">
      <c r="A6" s="15" t="s">
        <v>117</v>
      </c>
      <c r="B6" s="16">
        <f>SUM(B7:B9)</f>
        <v>43023.465200000006</v>
      </c>
      <c r="C6" s="16">
        <f t="shared" ref="C6:W6" si="3">SUM(C7:C9)</f>
        <v>45395.404779999997</v>
      </c>
      <c r="D6" s="16">
        <f t="shared" si="3"/>
        <v>42997.568789999998</v>
      </c>
      <c r="E6" s="16">
        <f t="shared" si="3"/>
        <v>46260.992220000007</v>
      </c>
      <c r="F6" s="16">
        <f t="shared" si="3"/>
        <v>41260.258439999998</v>
      </c>
      <c r="G6" s="16">
        <f t="shared" si="3"/>
        <v>41024.077039999996</v>
      </c>
      <c r="H6" s="16">
        <f t="shared" si="3"/>
        <v>43036.402839999995</v>
      </c>
      <c r="I6" s="16">
        <f t="shared" si="3"/>
        <v>46887.354870000003</v>
      </c>
      <c r="J6" s="16">
        <f t="shared" si="3"/>
        <v>45786.421729999995</v>
      </c>
      <c r="K6" s="16">
        <f t="shared" si="3"/>
        <v>38266.591410000001</v>
      </c>
      <c r="L6" s="16">
        <f t="shared" si="3"/>
        <v>34760.703110000002</v>
      </c>
      <c r="M6" s="16">
        <f t="shared" si="3"/>
        <v>39289.870240000004</v>
      </c>
      <c r="N6" s="16">
        <f t="shared" si="3"/>
        <v>35900.833290000002</v>
      </c>
      <c r="O6" s="16">
        <f t="shared" si="3"/>
        <v>29400.657139999999</v>
      </c>
      <c r="P6" s="16">
        <f t="shared" si="3"/>
        <v>28948.906650000001</v>
      </c>
      <c r="Q6" s="16">
        <f t="shared" si="3"/>
        <v>28612.37372</v>
      </c>
      <c r="R6" s="16">
        <f t="shared" si="3"/>
        <v>26332.614439999998</v>
      </c>
      <c r="S6" s="16">
        <f t="shared" si="3"/>
        <v>27172.081999999999</v>
      </c>
      <c r="T6" s="16">
        <f t="shared" si="3"/>
        <v>25549.540190000003</v>
      </c>
      <c r="U6" s="16">
        <f t="shared" si="3"/>
        <v>22182.215769999999</v>
      </c>
      <c r="V6" s="16">
        <f t="shared" si="3"/>
        <v>18447.84448</v>
      </c>
      <c r="W6" s="16">
        <f t="shared" si="3"/>
        <v>18810.854730000003</v>
      </c>
    </row>
    <row r="7" spans="1:23" x14ac:dyDescent="0.25">
      <c r="A7" s="10" t="s">
        <v>118</v>
      </c>
      <c r="B7" s="8">
        <v>36371.830320000001</v>
      </c>
      <c r="C7" s="8">
        <v>38938.053950000001</v>
      </c>
      <c r="D7" s="8">
        <v>35422.72883</v>
      </c>
      <c r="E7" s="8">
        <v>38702.612780000003</v>
      </c>
      <c r="F7" s="8">
        <v>33967.653290000002</v>
      </c>
      <c r="G7" s="8">
        <v>33462.722459999997</v>
      </c>
      <c r="H7" s="8">
        <v>36582.327089999999</v>
      </c>
      <c r="I7" s="8">
        <v>40119.79219</v>
      </c>
      <c r="J7" s="8">
        <v>39091.077239999999</v>
      </c>
      <c r="K7" s="8">
        <v>33174.478150000003</v>
      </c>
      <c r="L7" s="8">
        <v>29410.832900000001</v>
      </c>
      <c r="M7" s="8">
        <v>34522.048849999999</v>
      </c>
      <c r="N7" s="8">
        <v>31559.285049999999</v>
      </c>
      <c r="O7" s="8">
        <v>25362.09866</v>
      </c>
      <c r="P7" s="8">
        <v>25130.39531</v>
      </c>
      <c r="Q7" s="8">
        <v>25464.57789</v>
      </c>
      <c r="R7" s="8">
        <v>23026.946530000001</v>
      </c>
      <c r="S7" s="8">
        <v>23634.569660000001</v>
      </c>
      <c r="T7" s="8">
        <v>22271.793860000002</v>
      </c>
      <c r="U7" s="8">
        <v>18722.246520000001</v>
      </c>
      <c r="V7" s="8">
        <v>15206.51807</v>
      </c>
      <c r="W7" s="8">
        <v>15651.956260000001</v>
      </c>
    </row>
    <row r="8" spans="1:23" x14ac:dyDescent="0.25">
      <c r="A8" s="10" t="s">
        <v>119</v>
      </c>
      <c r="B8" s="8">
        <v>4067.8258300000002</v>
      </c>
      <c r="C8" s="8">
        <v>3520.4280199999998</v>
      </c>
      <c r="D8" s="8">
        <v>3830.49881</v>
      </c>
      <c r="E8" s="8">
        <v>3486.6667000000002</v>
      </c>
      <c r="F8" s="8">
        <v>3541.8937599999999</v>
      </c>
      <c r="G8" s="8">
        <v>4002.674</v>
      </c>
      <c r="H8" s="8">
        <v>4120.9827400000004</v>
      </c>
      <c r="I8" s="8">
        <v>4765.3300799999997</v>
      </c>
      <c r="J8" s="8">
        <v>4450.8513300000004</v>
      </c>
      <c r="K8" s="8">
        <v>3614.6561000000002</v>
      </c>
      <c r="L8" s="8">
        <v>3542.4308000000001</v>
      </c>
      <c r="M8" s="8">
        <v>3170.6537400000002</v>
      </c>
      <c r="N8" s="8">
        <v>2828.3849100000002</v>
      </c>
      <c r="O8" s="8">
        <v>2527.3814499999999</v>
      </c>
      <c r="P8" s="8">
        <v>2054.76521</v>
      </c>
      <c r="Q8" s="8">
        <v>1990.34617</v>
      </c>
      <c r="R8" s="8">
        <v>2212.4685300000001</v>
      </c>
      <c r="S8" s="8">
        <v>2177.0288500000001</v>
      </c>
      <c r="T8" s="8">
        <v>2061.0876400000002</v>
      </c>
      <c r="U8" s="8">
        <v>2325.90949</v>
      </c>
      <c r="V8" s="8">
        <v>2077.6472899999999</v>
      </c>
      <c r="W8" s="8">
        <v>1923.20786</v>
      </c>
    </row>
    <row r="9" spans="1:23" x14ac:dyDescent="0.25">
      <c r="A9" s="10" t="s">
        <v>120</v>
      </c>
      <c r="B9" s="8">
        <v>2583.8090499999998</v>
      </c>
      <c r="C9" s="8">
        <v>2936.92281</v>
      </c>
      <c r="D9" s="8">
        <v>3744.3411500000002</v>
      </c>
      <c r="E9" s="8">
        <v>4071.7127399999999</v>
      </c>
      <c r="F9" s="8">
        <v>3750.7113899999999</v>
      </c>
      <c r="G9" s="8">
        <v>3558.6805800000002</v>
      </c>
      <c r="H9" s="8">
        <v>2333.09301</v>
      </c>
      <c r="I9" s="8">
        <v>2002.2326</v>
      </c>
      <c r="J9" s="8">
        <v>2244.49316</v>
      </c>
      <c r="K9" s="8">
        <v>1477.4571599999999</v>
      </c>
      <c r="L9" s="8">
        <v>1807.43941</v>
      </c>
      <c r="M9" s="8">
        <v>1597.1676500000001</v>
      </c>
      <c r="N9" s="8">
        <v>1513.1633300000001</v>
      </c>
      <c r="O9" s="8">
        <v>1511.1770300000001</v>
      </c>
      <c r="P9" s="8">
        <v>1763.74613</v>
      </c>
      <c r="Q9" s="8">
        <v>1157.44966</v>
      </c>
      <c r="R9" s="8">
        <v>1093.19938</v>
      </c>
      <c r="S9" s="8">
        <v>1360.4834900000001</v>
      </c>
      <c r="T9" s="8">
        <v>1216.65869</v>
      </c>
      <c r="U9" s="8">
        <v>1134.0597600000001</v>
      </c>
      <c r="V9" s="8">
        <v>1163.67912</v>
      </c>
      <c r="W9" s="8">
        <v>1235.6906100000001</v>
      </c>
    </row>
    <row r="10" spans="1:23" x14ac:dyDescent="0.25">
      <c r="A10" s="15" t="s">
        <v>121</v>
      </c>
      <c r="B10" s="16">
        <f>SUM(B11:B17)</f>
        <v>17628.617770000001</v>
      </c>
      <c r="C10" s="16">
        <f t="shared" ref="C10:W10" si="4">SUM(C11:C17)</f>
        <v>18997.33625</v>
      </c>
      <c r="D10" s="16">
        <f t="shared" si="4"/>
        <v>19724.57547</v>
      </c>
      <c r="E10" s="16">
        <f t="shared" si="4"/>
        <v>17695.58826</v>
      </c>
      <c r="F10" s="16">
        <f t="shared" si="4"/>
        <v>18138.777569999998</v>
      </c>
      <c r="G10" s="16">
        <f t="shared" si="4"/>
        <v>17387.023890000004</v>
      </c>
      <c r="H10" s="16">
        <f t="shared" si="4"/>
        <v>16026.35771</v>
      </c>
      <c r="I10" s="16">
        <f t="shared" si="4"/>
        <v>18153.333330000001</v>
      </c>
      <c r="J10" s="16">
        <f t="shared" si="4"/>
        <v>19655.037929999999</v>
      </c>
      <c r="K10" s="16">
        <f t="shared" si="4"/>
        <v>14137.350689999999</v>
      </c>
      <c r="L10" s="16">
        <f t="shared" si="4"/>
        <v>14958.161980000001</v>
      </c>
      <c r="M10" s="16">
        <f t="shared" si="4"/>
        <v>16393.730100000001</v>
      </c>
      <c r="N10" s="16">
        <f t="shared" si="4"/>
        <v>18019.859039999999</v>
      </c>
      <c r="O10" s="16">
        <f t="shared" si="4"/>
        <v>14777.729429999999</v>
      </c>
      <c r="P10" s="16">
        <f t="shared" si="4"/>
        <v>14157.58785</v>
      </c>
      <c r="Q10" s="16">
        <f t="shared" si="4"/>
        <v>12979.52528</v>
      </c>
      <c r="R10" s="16">
        <f t="shared" si="4"/>
        <v>12691.446540000001</v>
      </c>
      <c r="S10" s="16">
        <f t="shared" si="4"/>
        <v>12914.039379999998</v>
      </c>
      <c r="T10" s="16">
        <f t="shared" si="4"/>
        <v>13787.574289999999</v>
      </c>
      <c r="U10" s="16">
        <f t="shared" si="4"/>
        <v>13285.768629999999</v>
      </c>
      <c r="V10" s="16">
        <f t="shared" si="4"/>
        <v>14531.671850000001</v>
      </c>
      <c r="W10" s="16">
        <f t="shared" si="4"/>
        <v>14439.109179999999</v>
      </c>
    </row>
    <row r="11" spans="1:23" x14ac:dyDescent="0.25">
      <c r="A11" s="10" t="s">
        <v>122</v>
      </c>
      <c r="B11" s="8">
        <v>3017.6352299999999</v>
      </c>
      <c r="C11" s="8">
        <v>2579.3063000000002</v>
      </c>
      <c r="D11" s="8">
        <v>2324.2834200000002</v>
      </c>
      <c r="E11" s="8">
        <v>2122.4103399999999</v>
      </c>
      <c r="F11" s="8">
        <v>3098.1781299999998</v>
      </c>
      <c r="G11" s="8">
        <v>3706.2059599999998</v>
      </c>
      <c r="H11" s="8">
        <v>2898.97181</v>
      </c>
      <c r="I11" s="8">
        <v>2326.4360900000001</v>
      </c>
      <c r="J11" s="8">
        <v>2155.1249899999998</v>
      </c>
      <c r="K11" s="8">
        <v>1424.39462</v>
      </c>
      <c r="L11" s="8">
        <v>1679.2777799999999</v>
      </c>
      <c r="M11" s="8">
        <v>1880.4142099999999</v>
      </c>
      <c r="N11" s="8">
        <v>1613.8245099999999</v>
      </c>
      <c r="O11" s="8">
        <v>1788.93824</v>
      </c>
      <c r="P11" s="8">
        <v>1584.5272199999999</v>
      </c>
      <c r="Q11" s="8">
        <v>1570.55144</v>
      </c>
      <c r="R11" s="8">
        <v>1410.76458</v>
      </c>
      <c r="S11" s="8">
        <v>1361.9117900000001</v>
      </c>
      <c r="T11" s="8">
        <v>925.45069000000001</v>
      </c>
      <c r="U11" s="8">
        <v>848.38819999999998</v>
      </c>
      <c r="V11" s="8">
        <v>890.73901999999998</v>
      </c>
      <c r="W11" s="8">
        <v>870.18763000000001</v>
      </c>
    </row>
    <row r="12" spans="1:23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164.63795999999999</v>
      </c>
      <c r="J12" s="8">
        <v>93.242800000000003</v>
      </c>
      <c r="K12" s="8">
        <v>80.062399999999997</v>
      </c>
      <c r="L12" s="8">
        <v>408.97699999999998</v>
      </c>
      <c r="M12" s="8">
        <v>454.11700000000002</v>
      </c>
      <c r="N12" s="8">
        <v>384.63600000000002</v>
      </c>
      <c r="O12" s="8">
        <v>302.34703999999999</v>
      </c>
      <c r="P12" s="8">
        <v>321.66111000000001</v>
      </c>
      <c r="Q12" s="8">
        <v>333.51033000000001</v>
      </c>
      <c r="R12" s="8">
        <v>343.25346000000002</v>
      </c>
      <c r="S12" s="8">
        <v>350.14379000000002</v>
      </c>
      <c r="T12" s="8">
        <v>439.82929999999999</v>
      </c>
      <c r="U12" s="8">
        <v>364.61176</v>
      </c>
      <c r="V12" s="8">
        <v>354.08422000000002</v>
      </c>
      <c r="W12" s="8">
        <v>413.19803000000002</v>
      </c>
    </row>
    <row r="13" spans="1:23" x14ac:dyDescent="0.25">
      <c r="A13" s="10" t="s">
        <v>124</v>
      </c>
      <c r="B13" s="8">
        <v>3640.2674099999999</v>
      </c>
      <c r="C13" s="8">
        <v>4917.5809900000004</v>
      </c>
      <c r="D13" s="8">
        <v>5344.9370200000003</v>
      </c>
      <c r="E13" s="8">
        <v>5692.3438900000001</v>
      </c>
      <c r="F13" s="8">
        <v>3953.41824</v>
      </c>
      <c r="G13" s="8">
        <v>3736.7672600000001</v>
      </c>
      <c r="H13" s="8">
        <v>3200.1194599999999</v>
      </c>
      <c r="I13" s="8">
        <v>4427.6241200000004</v>
      </c>
      <c r="J13" s="8">
        <v>5310.3226000000004</v>
      </c>
      <c r="K13" s="8">
        <v>4312.49881</v>
      </c>
      <c r="L13" s="8">
        <v>4229.8161399999999</v>
      </c>
      <c r="M13" s="8">
        <v>4608.3361699999996</v>
      </c>
      <c r="N13" s="8">
        <v>5554.9906899999996</v>
      </c>
      <c r="O13" s="8">
        <v>3218.9992200000002</v>
      </c>
      <c r="P13" s="8">
        <v>3166.57726</v>
      </c>
      <c r="Q13" s="8">
        <v>2498.3582000000001</v>
      </c>
      <c r="R13" s="8">
        <v>2015.60088</v>
      </c>
      <c r="S13" s="8">
        <v>2295.7630899999999</v>
      </c>
      <c r="T13" s="8">
        <v>3018.18462</v>
      </c>
      <c r="U13" s="8">
        <v>3116.83673</v>
      </c>
      <c r="V13" s="8">
        <v>3602.3683299999998</v>
      </c>
      <c r="W13" s="8">
        <v>3031.55917</v>
      </c>
    </row>
    <row r="14" spans="1:23" x14ac:dyDescent="0.25">
      <c r="A14" s="10" t="s">
        <v>125</v>
      </c>
      <c r="B14" s="8">
        <v>388.14172000000002</v>
      </c>
      <c r="C14" s="8">
        <v>366.20805999999999</v>
      </c>
      <c r="D14" s="8">
        <v>363.42538000000002</v>
      </c>
      <c r="E14" s="8">
        <v>409.60606999999999</v>
      </c>
      <c r="F14" s="8">
        <v>280.19958000000003</v>
      </c>
      <c r="G14" s="8">
        <v>286.26542999999998</v>
      </c>
      <c r="H14" s="8">
        <v>233.07298</v>
      </c>
      <c r="I14" s="8">
        <v>312.19549000000001</v>
      </c>
      <c r="J14" s="8">
        <v>183.97774999999999</v>
      </c>
      <c r="K14" s="8">
        <v>118.79993</v>
      </c>
      <c r="L14" s="8">
        <v>288.55972000000003</v>
      </c>
      <c r="M14" s="8">
        <v>101.8027</v>
      </c>
      <c r="N14" s="8">
        <v>109.16115000000001</v>
      </c>
      <c r="O14" s="8">
        <v>108.42923</v>
      </c>
      <c r="P14" s="8">
        <v>136.54048</v>
      </c>
      <c r="Q14" s="8">
        <v>173.11727999999999</v>
      </c>
      <c r="R14" s="8">
        <v>195.98736</v>
      </c>
      <c r="S14" s="8">
        <v>255.0977</v>
      </c>
      <c r="T14" s="8">
        <v>176.36700999999999</v>
      </c>
      <c r="U14" s="8">
        <v>232.46233000000001</v>
      </c>
      <c r="V14" s="8">
        <v>204.88064</v>
      </c>
      <c r="W14" s="8">
        <v>346.5394</v>
      </c>
    </row>
    <row r="15" spans="1:23" x14ac:dyDescent="0.25">
      <c r="A15" s="10" t="s">
        <v>126</v>
      </c>
      <c r="B15" s="8">
        <v>1145.0380700000001</v>
      </c>
      <c r="C15" s="8">
        <v>1517.15382</v>
      </c>
      <c r="D15" s="8">
        <v>1218.90479</v>
      </c>
      <c r="E15" s="8">
        <v>1054.9228499999999</v>
      </c>
      <c r="F15" s="8">
        <v>1127.8409999999999</v>
      </c>
      <c r="G15" s="8">
        <v>1594.2122099999999</v>
      </c>
      <c r="H15" s="8">
        <v>942.71565999999996</v>
      </c>
      <c r="I15" s="8">
        <v>1524.5608999999999</v>
      </c>
      <c r="J15" s="8">
        <v>1338.5062</v>
      </c>
      <c r="K15" s="8">
        <v>931.89592000000005</v>
      </c>
      <c r="L15" s="8">
        <v>983.54238999999995</v>
      </c>
      <c r="M15" s="8">
        <v>999.07117000000005</v>
      </c>
      <c r="N15" s="8">
        <v>1071.14768</v>
      </c>
      <c r="O15" s="8">
        <v>938.94762000000003</v>
      </c>
      <c r="P15" s="8">
        <v>987.70401000000004</v>
      </c>
      <c r="Q15" s="8">
        <v>970.03720999999996</v>
      </c>
      <c r="R15" s="8">
        <v>1027.86196</v>
      </c>
      <c r="S15" s="8">
        <v>1016.09971</v>
      </c>
      <c r="T15" s="8">
        <v>861.41368</v>
      </c>
      <c r="U15" s="8">
        <v>956.20263</v>
      </c>
      <c r="V15" s="8">
        <v>924.92136000000005</v>
      </c>
      <c r="W15" s="8">
        <v>936.03989999999999</v>
      </c>
    </row>
    <row r="16" spans="1:23" x14ac:dyDescent="0.25">
      <c r="A16" s="10" t="s">
        <v>127</v>
      </c>
      <c r="B16" s="8">
        <v>2831.62417</v>
      </c>
      <c r="C16" s="8">
        <v>3194.78161</v>
      </c>
      <c r="D16" s="8">
        <v>3434.6478400000001</v>
      </c>
      <c r="E16" s="8">
        <v>2143.4430900000002</v>
      </c>
      <c r="F16" s="8">
        <v>2972.5401099999999</v>
      </c>
      <c r="G16" s="8">
        <v>2509.0843500000001</v>
      </c>
      <c r="H16" s="8">
        <v>2119.6149</v>
      </c>
      <c r="I16" s="8">
        <v>2166.0140099999999</v>
      </c>
      <c r="J16" s="8">
        <v>3439.1418600000002</v>
      </c>
      <c r="K16" s="8">
        <v>2608.89833</v>
      </c>
      <c r="L16" s="8">
        <v>2366.96173</v>
      </c>
      <c r="M16" s="8">
        <v>2509.9600599999999</v>
      </c>
      <c r="N16" s="8">
        <v>3269.3930300000002</v>
      </c>
      <c r="O16" s="8">
        <v>2527.9688700000002</v>
      </c>
      <c r="P16" s="8">
        <v>2563.1748699999998</v>
      </c>
      <c r="Q16" s="8">
        <v>1722.40769</v>
      </c>
      <c r="R16" s="8">
        <v>2762.1367</v>
      </c>
      <c r="S16" s="8">
        <v>2812.6301199999998</v>
      </c>
      <c r="T16" s="8">
        <v>3208.6929799999998</v>
      </c>
      <c r="U16" s="8">
        <v>3027.9432099999999</v>
      </c>
      <c r="V16" s="8">
        <v>3631.4079900000002</v>
      </c>
      <c r="W16" s="8">
        <v>4036.2150099999999</v>
      </c>
    </row>
    <row r="17" spans="1:23" x14ac:dyDescent="0.25">
      <c r="A17" s="10" t="s">
        <v>128</v>
      </c>
      <c r="B17" s="8">
        <v>6605.9111700000003</v>
      </c>
      <c r="C17" s="8">
        <v>6422.3054700000002</v>
      </c>
      <c r="D17" s="8">
        <v>7038.3770199999999</v>
      </c>
      <c r="E17" s="8">
        <v>6272.8620199999996</v>
      </c>
      <c r="F17" s="8">
        <v>6706.6005100000002</v>
      </c>
      <c r="G17" s="8">
        <v>5554.4886800000004</v>
      </c>
      <c r="H17" s="8">
        <v>6631.8629000000001</v>
      </c>
      <c r="I17" s="8">
        <v>7231.8647600000004</v>
      </c>
      <c r="J17" s="8">
        <v>7134.7217300000002</v>
      </c>
      <c r="K17" s="8">
        <v>4660.8006800000003</v>
      </c>
      <c r="L17" s="8">
        <v>5001.0272199999999</v>
      </c>
      <c r="M17" s="8">
        <v>5840.0287900000003</v>
      </c>
      <c r="N17" s="8">
        <v>6016.7059799999997</v>
      </c>
      <c r="O17" s="8">
        <v>5892.0992100000003</v>
      </c>
      <c r="P17" s="8">
        <v>5397.4029</v>
      </c>
      <c r="Q17" s="8">
        <v>5711.54313</v>
      </c>
      <c r="R17" s="8">
        <v>4935.8415999999997</v>
      </c>
      <c r="S17" s="8">
        <v>4822.39318</v>
      </c>
      <c r="T17" s="8">
        <v>5157.6360100000002</v>
      </c>
      <c r="U17" s="8">
        <v>4739.32377</v>
      </c>
      <c r="V17" s="8">
        <v>4923.2702900000004</v>
      </c>
      <c r="W17" s="8">
        <v>4805.3700399999998</v>
      </c>
    </row>
    <row r="18" spans="1:23" x14ac:dyDescent="0.25">
      <c r="A18" s="15" t="s">
        <v>129</v>
      </c>
      <c r="B18" s="16">
        <f>SUM(B19:B23)</f>
        <v>9616.9450899999993</v>
      </c>
      <c r="C18" s="16">
        <f t="shared" ref="C18:W18" si="5">SUM(C19:C23)</f>
        <v>11614.040639999999</v>
      </c>
      <c r="D18" s="16">
        <f t="shared" si="5"/>
        <v>11960.5828</v>
      </c>
      <c r="E18" s="16">
        <f t="shared" si="5"/>
        <v>12599.323469999999</v>
      </c>
      <c r="F18" s="16">
        <f t="shared" si="5"/>
        <v>13176.73791</v>
      </c>
      <c r="G18" s="16">
        <f t="shared" si="5"/>
        <v>12372.24408</v>
      </c>
      <c r="H18" s="16">
        <f t="shared" si="5"/>
        <v>12843.89639</v>
      </c>
      <c r="I18" s="16">
        <f t="shared" si="5"/>
        <v>13417.380960000002</v>
      </c>
      <c r="J18" s="16">
        <f t="shared" si="5"/>
        <v>14988.795520000001</v>
      </c>
      <c r="K18" s="16">
        <f t="shared" si="5"/>
        <v>14947.293789999998</v>
      </c>
      <c r="L18" s="16">
        <f t="shared" si="5"/>
        <v>14011.83576</v>
      </c>
      <c r="M18" s="16">
        <f t="shared" si="5"/>
        <v>14117.708289999999</v>
      </c>
      <c r="N18" s="16">
        <f t="shared" si="5"/>
        <v>14999.382239999999</v>
      </c>
      <c r="O18" s="16">
        <f t="shared" si="5"/>
        <v>14826.269399999997</v>
      </c>
      <c r="P18" s="16">
        <f t="shared" si="5"/>
        <v>15372.057069999999</v>
      </c>
      <c r="Q18" s="16">
        <f t="shared" si="5"/>
        <v>15494.883690000001</v>
      </c>
      <c r="R18" s="16">
        <f t="shared" si="5"/>
        <v>16568.668030000001</v>
      </c>
      <c r="S18" s="16">
        <f t="shared" si="5"/>
        <v>17697.040149999997</v>
      </c>
      <c r="T18" s="16">
        <f t="shared" si="5"/>
        <v>18191.265810000004</v>
      </c>
      <c r="U18" s="16">
        <f t="shared" si="5"/>
        <v>18656.085210000001</v>
      </c>
      <c r="V18" s="16">
        <f t="shared" si="5"/>
        <v>18101.374959999997</v>
      </c>
      <c r="W18" s="16">
        <f t="shared" si="5"/>
        <v>19282.276350000004</v>
      </c>
    </row>
    <row r="19" spans="1:23" x14ac:dyDescent="0.25">
      <c r="A19" s="10" t="s">
        <v>130</v>
      </c>
      <c r="B19" s="8">
        <v>26.465689999999999</v>
      </c>
      <c r="C19" s="8">
        <v>17.68421</v>
      </c>
      <c r="D19" s="8">
        <v>14.67258</v>
      </c>
      <c r="E19" s="8">
        <v>20.513919999999999</v>
      </c>
      <c r="F19" s="8">
        <v>138.12184999999999</v>
      </c>
      <c r="G19" s="8">
        <v>188.11702</v>
      </c>
      <c r="H19" s="8">
        <v>191.07899</v>
      </c>
      <c r="I19" s="8">
        <v>240.55595</v>
      </c>
      <c r="J19" s="8">
        <v>239.40780000000001</v>
      </c>
      <c r="K19" s="8">
        <v>252.56452999999999</v>
      </c>
      <c r="L19" s="8">
        <v>332.89533</v>
      </c>
      <c r="M19" s="8">
        <v>243.20516000000001</v>
      </c>
      <c r="N19" s="8">
        <v>120.91749</v>
      </c>
      <c r="O19" s="8">
        <v>136.5145</v>
      </c>
      <c r="P19" s="8">
        <v>72.602369999999993</v>
      </c>
      <c r="Q19" s="8">
        <v>97.88212</v>
      </c>
      <c r="R19" s="8">
        <v>83.744860000000003</v>
      </c>
      <c r="S19" s="8">
        <v>147.53155000000001</v>
      </c>
      <c r="T19" s="8">
        <v>166.17490000000001</v>
      </c>
      <c r="U19" s="8">
        <v>193.50111000000001</v>
      </c>
      <c r="V19" s="8">
        <v>115.64081</v>
      </c>
      <c r="W19" s="8">
        <v>139.73250999999999</v>
      </c>
    </row>
    <row r="20" spans="1:23" x14ac:dyDescent="0.25">
      <c r="A20" s="10" t="s">
        <v>131</v>
      </c>
      <c r="B20" s="8">
        <v>8241.2218799999991</v>
      </c>
      <c r="C20" s="8">
        <v>10756.4174</v>
      </c>
      <c r="D20" s="8">
        <v>10926.40806</v>
      </c>
      <c r="E20" s="8">
        <v>11772.411389999999</v>
      </c>
      <c r="F20" s="8">
        <v>12225.07051</v>
      </c>
      <c r="G20" s="8">
        <v>11702.69527</v>
      </c>
      <c r="H20" s="8">
        <v>12163.823560000001</v>
      </c>
      <c r="I20" s="8">
        <v>12172.920630000001</v>
      </c>
      <c r="J20" s="8">
        <v>13718.033869999999</v>
      </c>
      <c r="K20" s="8">
        <v>13988.93469</v>
      </c>
      <c r="L20" s="8">
        <v>13015.854590000001</v>
      </c>
      <c r="M20" s="8">
        <v>13086.86709</v>
      </c>
      <c r="N20" s="8">
        <v>14147.72378</v>
      </c>
      <c r="O20" s="8">
        <v>14042.527669999999</v>
      </c>
      <c r="P20" s="8">
        <v>14837.541020000001</v>
      </c>
      <c r="Q20" s="8">
        <v>14907.691930000001</v>
      </c>
      <c r="R20" s="8">
        <v>16014.36275</v>
      </c>
      <c r="S20" s="8">
        <v>17066.346389999999</v>
      </c>
      <c r="T20" s="8">
        <v>17605.028040000001</v>
      </c>
      <c r="U20" s="8">
        <v>17922.771799999999</v>
      </c>
      <c r="V20" s="8">
        <v>17505.362639999999</v>
      </c>
      <c r="W20" s="8">
        <v>18557.334139999999</v>
      </c>
    </row>
    <row r="21" spans="1:23" x14ac:dyDescent="0.25">
      <c r="A21" s="10" t="s">
        <v>132</v>
      </c>
      <c r="B21" s="8">
        <v>919.21684000000005</v>
      </c>
      <c r="C21" s="8">
        <v>449.88162</v>
      </c>
      <c r="D21" s="8">
        <v>606.88364999999999</v>
      </c>
      <c r="E21" s="8">
        <v>532.70952</v>
      </c>
      <c r="F21" s="8">
        <v>612.37540000000001</v>
      </c>
      <c r="G21" s="8">
        <v>243.94243</v>
      </c>
      <c r="H21" s="8">
        <v>225.54266000000001</v>
      </c>
      <c r="I21" s="8">
        <v>574.78963999999996</v>
      </c>
      <c r="J21" s="8">
        <v>524.79332999999997</v>
      </c>
      <c r="K21" s="8">
        <v>397.73612000000003</v>
      </c>
      <c r="L21" s="8">
        <v>442.08350999999999</v>
      </c>
      <c r="M21" s="8">
        <v>593.87231999999995</v>
      </c>
      <c r="N21" s="8">
        <v>572.93390999999997</v>
      </c>
      <c r="O21" s="8">
        <v>488.78098999999997</v>
      </c>
      <c r="P21" s="8">
        <v>336.02947999999998</v>
      </c>
      <c r="Q21" s="8">
        <v>349.20379000000003</v>
      </c>
      <c r="R21" s="8">
        <v>339.29417999999998</v>
      </c>
      <c r="S21" s="8">
        <v>354.30284999999998</v>
      </c>
      <c r="T21" s="8">
        <v>289.76335999999998</v>
      </c>
      <c r="U21" s="8">
        <v>398.11299000000002</v>
      </c>
      <c r="V21" s="8">
        <v>345.49065999999999</v>
      </c>
      <c r="W21" s="8">
        <v>404.37169</v>
      </c>
    </row>
    <row r="22" spans="1:23" x14ac:dyDescent="0.25">
      <c r="A22" s="10" t="s">
        <v>133</v>
      </c>
      <c r="B22" s="8">
        <v>364.80934999999999</v>
      </c>
      <c r="C22" s="8">
        <v>331.72854000000001</v>
      </c>
      <c r="D22" s="8">
        <v>331.28536000000003</v>
      </c>
      <c r="E22" s="8">
        <v>221.72146000000001</v>
      </c>
      <c r="F22" s="8">
        <v>132.63478000000001</v>
      </c>
      <c r="G22" s="8">
        <v>128.14311000000001</v>
      </c>
      <c r="H22" s="8">
        <v>125.07964</v>
      </c>
      <c r="I22" s="8">
        <v>263.45756</v>
      </c>
      <c r="J22" s="8">
        <v>236.60857999999999</v>
      </c>
      <c r="K22" s="8">
        <v>171.12538000000001</v>
      </c>
      <c r="L22" s="8">
        <v>182.88569000000001</v>
      </c>
      <c r="M22" s="8">
        <v>158.08477999999999</v>
      </c>
      <c r="N22" s="8">
        <v>133.67526000000001</v>
      </c>
      <c r="O22" s="8">
        <v>149.06343000000001</v>
      </c>
      <c r="P22" s="8">
        <v>115.54482</v>
      </c>
      <c r="Q22" s="8">
        <v>134.24473</v>
      </c>
      <c r="R22" s="8">
        <v>125.56986999999999</v>
      </c>
      <c r="S22" s="8">
        <v>125.71777</v>
      </c>
      <c r="T22" s="8">
        <v>126.46818</v>
      </c>
      <c r="U22" s="8">
        <v>136.49501000000001</v>
      </c>
      <c r="V22" s="8">
        <v>130.96417</v>
      </c>
      <c r="W22" s="8">
        <v>160.40706</v>
      </c>
    </row>
    <row r="23" spans="1:23" x14ac:dyDescent="0.25">
      <c r="A23" s="10" t="s">
        <v>134</v>
      </c>
      <c r="B23" s="8">
        <v>65.23133</v>
      </c>
      <c r="C23" s="8">
        <v>58.328870000000002</v>
      </c>
      <c r="D23" s="8">
        <v>81.333150000000003</v>
      </c>
      <c r="E23" s="8">
        <v>51.967179999999999</v>
      </c>
      <c r="F23" s="8">
        <v>68.53537</v>
      </c>
      <c r="G23" s="8">
        <v>109.34625</v>
      </c>
      <c r="H23" s="8">
        <v>138.37154000000001</v>
      </c>
      <c r="I23" s="8">
        <v>165.65718000000001</v>
      </c>
      <c r="J23" s="8">
        <v>269.95193999999998</v>
      </c>
      <c r="K23" s="8">
        <v>136.93306999999999</v>
      </c>
      <c r="L23" s="8">
        <v>38.116639999999997</v>
      </c>
      <c r="M23" s="8">
        <v>35.678939999999997</v>
      </c>
      <c r="N23" s="8">
        <v>24.131799999999998</v>
      </c>
      <c r="O23" s="8">
        <v>9.3828099999999992</v>
      </c>
      <c r="P23" s="8">
        <v>10.33938</v>
      </c>
      <c r="Q23" s="8">
        <v>5.8611199999999997</v>
      </c>
      <c r="R23" s="8">
        <v>5.6963699999999999</v>
      </c>
      <c r="S23" s="8">
        <v>3.1415899999999999</v>
      </c>
      <c r="T23" s="8">
        <v>3.8313299999999999</v>
      </c>
      <c r="U23" s="8">
        <v>5.2042999999999999</v>
      </c>
      <c r="V23" s="8">
        <v>3.9166799999999999</v>
      </c>
      <c r="W23" s="8">
        <v>20.430949999999999</v>
      </c>
    </row>
    <row r="24" spans="1:23" x14ac:dyDescent="0.25">
      <c r="A24" s="15" t="s">
        <v>135</v>
      </c>
      <c r="B24" s="16">
        <f>SUM(B25:B27)</f>
        <v>8226.4724299999998</v>
      </c>
      <c r="C24" s="16">
        <f t="shared" ref="C24:W24" si="6">SUM(C25:C27)</f>
        <v>7802.88717</v>
      </c>
      <c r="D24" s="16">
        <f t="shared" si="6"/>
        <v>7864.9276899999995</v>
      </c>
      <c r="E24" s="16">
        <f t="shared" si="6"/>
        <v>9297.2214200000017</v>
      </c>
      <c r="F24" s="16">
        <f t="shared" si="6"/>
        <v>9905.2671899999987</v>
      </c>
      <c r="G24" s="16">
        <f t="shared" si="6"/>
        <v>10228.119760000001</v>
      </c>
      <c r="H24" s="16">
        <f t="shared" si="6"/>
        <v>11992.880420000001</v>
      </c>
      <c r="I24" s="16">
        <f t="shared" si="6"/>
        <v>10097.9234</v>
      </c>
      <c r="J24" s="16">
        <f t="shared" si="6"/>
        <v>8925.0353499999983</v>
      </c>
      <c r="K24" s="16">
        <f t="shared" si="6"/>
        <v>9139.7584299999999</v>
      </c>
      <c r="L24" s="16">
        <f t="shared" si="6"/>
        <v>9093.4970400000002</v>
      </c>
      <c r="M24" s="16">
        <f t="shared" si="6"/>
        <v>9216.8614500000003</v>
      </c>
      <c r="N24" s="16">
        <f t="shared" si="6"/>
        <v>9697.5494900000012</v>
      </c>
      <c r="O24" s="16">
        <f t="shared" si="6"/>
        <v>9361.0802199999998</v>
      </c>
      <c r="P24" s="16">
        <f t="shared" si="6"/>
        <v>8930.2234000000008</v>
      </c>
      <c r="Q24" s="16">
        <f t="shared" si="6"/>
        <v>9237.0273300000008</v>
      </c>
      <c r="R24" s="16">
        <f t="shared" si="6"/>
        <v>9420.5716699999994</v>
      </c>
      <c r="S24" s="16">
        <f t="shared" si="6"/>
        <v>9951.34058</v>
      </c>
      <c r="T24" s="16">
        <f t="shared" si="6"/>
        <v>10475.93268</v>
      </c>
      <c r="U24" s="16">
        <f t="shared" si="6"/>
        <v>10496.81626</v>
      </c>
      <c r="V24" s="16">
        <f t="shared" si="6"/>
        <v>10710.488309999999</v>
      </c>
      <c r="W24" s="16">
        <f t="shared" si="6"/>
        <v>11901.360129999999</v>
      </c>
    </row>
    <row r="25" spans="1:23" x14ac:dyDescent="0.25">
      <c r="A25" s="10" t="s">
        <v>136</v>
      </c>
      <c r="B25" s="8">
        <v>839.91192000000001</v>
      </c>
      <c r="C25" s="8">
        <v>1587.29033</v>
      </c>
      <c r="D25" s="8">
        <v>870.77751000000001</v>
      </c>
      <c r="E25" s="8">
        <v>1594.79285</v>
      </c>
      <c r="F25" s="8">
        <v>2177.6497300000001</v>
      </c>
      <c r="G25" s="8">
        <v>2512.79322</v>
      </c>
      <c r="H25" s="8">
        <v>4138.1342500000001</v>
      </c>
      <c r="I25" s="8">
        <v>3114.8136399999999</v>
      </c>
      <c r="J25" s="8">
        <v>2136.3373499999998</v>
      </c>
      <c r="K25" s="8">
        <v>2341.4690300000002</v>
      </c>
      <c r="L25" s="8">
        <v>2389.5523699999999</v>
      </c>
      <c r="M25" s="8">
        <v>2083.4731900000002</v>
      </c>
      <c r="N25" s="8">
        <v>2005.89293</v>
      </c>
      <c r="O25" s="8">
        <v>2058.68579</v>
      </c>
      <c r="P25" s="8">
        <v>2054.6172200000001</v>
      </c>
      <c r="Q25" s="8">
        <v>1999.9916800000001</v>
      </c>
      <c r="R25" s="8">
        <v>2058.33626</v>
      </c>
      <c r="S25" s="8">
        <v>2166.6941200000001</v>
      </c>
      <c r="T25" s="8">
        <v>2207.5991600000002</v>
      </c>
      <c r="U25" s="8">
        <v>2213.7334700000001</v>
      </c>
      <c r="V25" s="8">
        <v>2049.8942499999998</v>
      </c>
      <c r="W25" s="8">
        <v>2006.4023</v>
      </c>
    </row>
    <row r="26" spans="1:23" x14ac:dyDescent="0.25">
      <c r="A26" s="10" t="s">
        <v>137</v>
      </c>
      <c r="B26" s="8">
        <v>6539.7746900000002</v>
      </c>
      <c r="C26" s="8">
        <v>5646.22577</v>
      </c>
      <c r="D26" s="8">
        <v>6422.8980199999996</v>
      </c>
      <c r="E26" s="8">
        <v>7223.09861</v>
      </c>
      <c r="F26" s="8">
        <v>7227.8999800000001</v>
      </c>
      <c r="G26" s="8">
        <v>7245.1379100000004</v>
      </c>
      <c r="H26" s="8">
        <v>7245.7624699999997</v>
      </c>
      <c r="I26" s="8">
        <v>6482.4732999999997</v>
      </c>
      <c r="J26" s="8">
        <v>6127.8657499999999</v>
      </c>
      <c r="K26" s="8">
        <v>5871.20309</v>
      </c>
      <c r="L26" s="8">
        <v>5786.0887599999996</v>
      </c>
      <c r="M26" s="8">
        <v>6110.71976</v>
      </c>
      <c r="N26" s="8">
        <v>6538.8426200000004</v>
      </c>
      <c r="O26" s="8">
        <v>6311.4817400000002</v>
      </c>
      <c r="P26" s="8">
        <v>5899.6053700000002</v>
      </c>
      <c r="Q26" s="8">
        <v>6156.2095600000002</v>
      </c>
      <c r="R26" s="8">
        <v>6223.3356299999996</v>
      </c>
      <c r="S26" s="8">
        <v>6529.1532399999996</v>
      </c>
      <c r="T26" s="8">
        <v>6766.3493500000004</v>
      </c>
      <c r="U26" s="8">
        <v>6823.5060599999997</v>
      </c>
      <c r="V26" s="8">
        <v>7218.9417400000002</v>
      </c>
      <c r="W26" s="8">
        <v>8327.9028199999993</v>
      </c>
    </row>
    <row r="27" spans="1:23" x14ac:dyDescent="0.25">
      <c r="A27" s="10" t="s">
        <v>138</v>
      </c>
      <c r="B27" s="8">
        <v>846.78581999999994</v>
      </c>
      <c r="C27" s="8">
        <v>569.37107000000003</v>
      </c>
      <c r="D27" s="8">
        <v>571.25216</v>
      </c>
      <c r="E27" s="8">
        <v>479.32996000000003</v>
      </c>
      <c r="F27" s="8">
        <v>499.71748000000002</v>
      </c>
      <c r="G27" s="8">
        <v>470.18862999999999</v>
      </c>
      <c r="H27" s="8">
        <v>608.9837</v>
      </c>
      <c r="I27" s="8">
        <v>500.63646</v>
      </c>
      <c r="J27" s="8">
        <v>660.83225000000004</v>
      </c>
      <c r="K27" s="8">
        <v>927.08631000000003</v>
      </c>
      <c r="L27" s="8">
        <v>917.85590999999999</v>
      </c>
      <c r="M27" s="8">
        <v>1022.6685</v>
      </c>
      <c r="N27" s="8">
        <v>1152.81394</v>
      </c>
      <c r="O27" s="8">
        <v>990.91269</v>
      </c>
      <c r="P27" s="8">
        <v>976.00081</v>
      </c>
      <c r="Q27" s="8">
        <v>1080.82609</v>
      </c>
      <c r="R27" s="8">
        <v>1138.89978</v>
      </c>
      <c r="S27" s="8">
        <v>1255.4932200000001</v>
      </c>
      <c r="T27" s="8">
        <v>1501.9841699999999</v>
      </c>
      <c r="U27" s="8">
        <v>1459.57673</v>
      </c>
      <c r="V27" s="8">
        <v>1441.6523199999999</v>
      </c>
      <c r="W27" s="8">
        <v>1567.05501</v>
      </c>
    </row>
    <row r="28" spans="1:23" x14ac:dyDescent="0.25">
      <c r="A28" s="15" t="s">
        <v>37</v>
      </c>
      <c r="B28" s="16">
        <f>SUM(B29:B30)</f>
        <v>237.75867</v>
      </c>
      <c r="C28" s="16">
        <f t="shared" ref="C28:W28" si="7">SUM(C29:C30)</f>
        <v>381.95576</v>
      </c>
      <c r="D28" s="16">
        <f t="shared" si="7"/>
        <v>267.72043000000002</v>
      </c>
      <c r="E28" s="16">
        <f t="shared" si="7"/>
        <v>377.18252000000001</v>
      </c>
      <c r="F28" s="16">
        <f t="shared" si="7"/>
        <v>1305.53818</v>
      </c>
      <c r="G28" s="16">
        <f t="shared" si="7"/>
        <v>1164.0176799999999</v>
      </c>
      <c r="H28" s="16">
        <f t="shared" si="7"/>
        <v>501.72647000000001</v>
      </c>
      <c r="I28" s="16">
        <f t="shared" si="7"/>
        <v>946.70581000000004</v>
      </c>
      <c r="J28" s="16">
        <f t="shared" si="7"/>
        <v>811.68074000000001</v>
      </c>
      <c r="K28" s="16">
        <f t="shared" si="7"/>
        <v>270.73327</v>
      </c>
      <c r="L28" s="16">
        <f t="shared" si="7"/>
        <v>267.80345999999997</v>
      </c>
      <c r="M28" s="16">
        <f t="shared" si="7"/>
        <v>538.48245999999995</v>
      </c>
      <c r="N28" s="16">
        <f t="shared" si="7"/>
        <v>558.37118999999996</v>
      </c>
      <c r="O28" s="16">
        <f t="shared" si="7"/>
        <v>406.30705</v>
      </c>
      <c r="P28" s="16">
        <f t="shared" si="7"/>
        <v>398.26789000000002</v>
      </c>
      <c r="Q28" s="16">
        <f t="shared" si="7"/>
        <v>435.60550999999998</v>
      </c>
      <c r="R28" s="16">
        <f t="shared" si="7"/>
        <v>410.71375999999998</v>
      </c>
      <c r="S28" s="16">
        <f t="shared" si="7"/>
        <v>617.35879</v>
      </c>
      <c r="T28" s="16">
        <f t="shared" si="7"/>
        <v>649.04993000000002</v>
      </c>
      <c r="U28" s="16">
        <f t="shared" si="7"/>
        <v>635.05579999999998</v>
      </c>
      <c r="V28" s="16">
        <f t="shared" si="7"/>
        <v>619.61519999999996</v>
      </c>
      <c r="W28" s="16">
        <f t="shared" si="7"/>
        <v>1099.50713</v>
      </c>
    </row>
    <row r="29" spans="1:23" x14ac:dyDescent="0.25">
      <c r="A29" s="10" t="s">
        <v>38</v>
      </c>
      <c r="B29" s="8">
        <v>237.75867</v>
      </c>
      <c r="C29" s="8">
        <v>381.95576</v>
      </c>
      <c r="D29" s="8">
        <v>267.72043000000002</v>
      </c>
      <c r="E29" s="8">
        <v>377.18252000000001</v>
      </c>
      <c r="F29" s="8">
        <v>1305.53818</v>
      </c>
      <c r="G29" s="8">
        <v>1164.0176799999999</v>
      </c>
      <c r="H29" s="8">
        <v>501.72647000000001</v>
      </c>
      <c r="I29" s="8">
        <v>946.70581000000004</v>
      </c>
      <c r="J29" s="8">
        <v>811.68074000000001</v>
      </c>
      <c r="K29" s="8">
        <v>270.73327</v>
      </c>
      <c r="L29" s="8">
        <v>267.80345999999997</v>
      </c>
      <c r="M29" s="8">
        <v>538.48245999999995</v>
      </c>
      <c r="N29" s="8">
        <v>558.37118999999996</v>
      </c>
      <c r="O29" s="8">
        <v>406.30705</v>
      </c>
      <c r="P29" s="8">
        <v>398.26789000000002</v>
      </c>
      <c r="Q29" s="8">
        <v>435.60550999999998</v>
      </c>
      <c r="R29" s="8">
        <v>410.71375999999998</v>
      </c>
      <c r="S29" s="8">
        <v>617.35879</v>
      </c>
      <c r="T29" s="8">
        <v>649.04993000000002</v>
      </c>
      <c r="U29" s="8">
        <v>635.05579999999998</v>
      </c>
      <c r="V29" s="8">
        <v>619.61519999999996</v>
      </c>
      <c r="W29" s="8">
        <v>1099.50713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948.31573000000003</v>
      </c>
      <c r="C31" s="16">
        <v>550.11073999999996</v>
      </c>
      <c r="D31" s="16">
        <v>728.45520999999997</v>
      </c>
      <c r="E31" s="16">
        <v>904.94692999999995</v>
      </c>
      <c r="F31" s="16">
        <v>893.67174999999997</v>
      </c>
      <c r="G31" s="16">
        <v>1143.51576</v>
      </c>
      <c r="H31" s="16">
        <v>1442.16787</v>
      </c>
      <c r="I31" s="16">
        <v>1251.1678999999999</v>
      </c>
      <c r="J31" s="16">
        <v>1384.7596799999999</v>
      </c>
      <c r="K31" s="16">
        <v>1076.90002</v>
      </c>
      <c r="L31" s="16">
        <v>1159.3736899999999</v>
      </c>
      <c r="M31" s="16">
        <v>879.83489999999995</v>
      </c>
      <c r="N31" s="16">
        <v>838.53723000000002</v>
      </c>
      <c r="O31" s="16">
        <v>840.72711000000004</v>
      </c>
      <c r="P31" s="16">
        <v>824.54190000000006</v>
      </c>
      <c r="Q31" s="16">
        <v>784.91520000000003</v>
      </c>
      <c r="R31" s="16">
        <v>835.26855</v>
      </c>
      <c r="S31" s="16">
        <v>776.16787999999997</v>
      </c>
      <c r="T31" s="16">
        <v>860.99384999999995</v>
      </c>
      <c r="U31" s="16">
        <v>862.13811999999996</v>
      </c>
      <c r="V31" s="16">
        <v>794.36599999999999</v>
      </c>
      <c r="W31" s="16">
        <v>753.02844000000005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13514.1307</v>
      </c>
      <c r="C33" s="16">
        <f t="shared" ref="C33:W33" si="8">SUM(C34:C41)</f>
        <v>14084.811320000001</v>
      </c>
      <c r="D33" s="16">
        <f t="shared" si="8"/>
        <v>15606.767980000001</v>
      </c>
      <c r="E33" s="16">
        <f t="shared" si="8"/>
        <v>16514.731199999998</v>
      </c>
      <c r="F33" s="16">
        <f t="shared" si="8"/>
        <v>18405.190770000001</v>
      </c>
      <c r="G33" s="16">
        <f t="shared" si="8"/>
        <v>18289.654630000001</v>
      </c>
      <c r="H33" s="16">
        <f t="shared" si="8"/>
        <v>18299.195459999999</v>
      </c>
      <c r="I33" s="16">
        <f t="shared" si="8"/>
        <v>18142.196629999999</v>
      </c>
      <c r="J33" s="16">
        <f t="shared" si="8"/>
        <v>16201.480149999999</v>
      </c>
      <c r="K33" s="16">
        <f t="shared" si="8"/>
        <v>10517.3698</v>
      </c>
      <c r="L33" s="16">
        <f t="shared" si="8"/>
        <v>11731.90697</v>
      </c>
      <c r="M33" s="16">
        <f t="shared" si="8"/>
        <v>12272.20766</v>
      </c>
      <c r="N33" s="16">
        <f t="shared" si="8"/>
        <v>11032.05255</v>
      </c>
      <c r="O33" s="16">
        <f t="shared" si="8"/>
        <v>9658.7206400000014</v>
      </c>
      <c r="P33" s="16">
        <f t="shared" si="8"/>
        <v>10409.593419999999</v>
      </c>
      <c r="Q33" s="16">
        <f t="shared" si="8"/>
        <v>10391.1589</v>
      </c>
      <c r="R33" s="16">
        <f t="shared" si="8"/>
        <v>10336.741110000001</v>
      </c>
      <c r="S33" s="16">
        <f t="shared" si="8"/>
        <v>10392.3578</v>
      </c>
      <c r="T33" s="16">
        <f t="shared" si="8"/>
        <v>10633.161459999999</v>
      </c>
      <c r="U33" s="16">
        <f t="shared" si="8"/>
        <v>10632.018179999999</v>
      </c>
      <c r="V33" s="16">
        <f t="shared" si="8"/>
        <v>10678.95048</v>
      </c>
      <c r="W33" s="16">
        <f t="shared" si="8"/>
        <v>10738.841550000001</v>
      </c>
    </row>
    <row r="34" spans="1:23" x14ac:dyDescent="0.25">
      <c r="A34" s="9" t="s">
        <v>140</v>
      </c>
      <c r="B34" s="8">
        <v>3634.4632000000001</v>
      </c>
      <c r="C34" s="8">
        <v>3879.2658099999999</v>
      </c>
      <c r="D34" s="8">
        <v>3726.32782</v>
      </c>
      <c r="E34" s="8">
        <v>3742.1808299999998</v>
      </c>
      <c r="F34" s="8">
        <v>4151.7575399999996</v>
      </c>
      <c r="G34" s="8">
        <v>4170.0747499999998</v>
      </c>
      <c r="H34" s="8">
        <v>4803.55663</v>
      </c>
      <c r="I34" s="8">
        <v>5489.9597000000003</v>
      </c>
      <c r="J34" s="8">
        <v>5436.9806399999998</v>
      </c>
      <c r="K34" s="8">
        <v>4039.4168</v>
      </c>
      <c r="L34" s="8">
        <v>3812.7621399999998</v>
      </c>
      <c r="M34" s="8">
        <v>4162.6827199999998</v>
      </c>
      <c r="N34" s="8">
        <v>4171.9324299999998</v>
      </c>
      <c r="O34" s="8">
        <v>3676.0922</v>
      </c>
      <c r="P34" s="8">
        <v>4156.78172</v>
      </c>
      <c r="Q34" s="8">
        <v>4461.5515999999998</v>
      </c>
      <c r="R34" s="8">
        <v>4344.4579899999999</v>
      </c>
      <c r="S34" s="8">
        <v>4558.37979</v>
      </c>
      <c r="T34" s="8">
        <v>4776.3492399999996</v>
      </c>
      <c r="U34" s="8">
        <v>4955.7079899999999</v>
      </c>
      <c r="V34" s="8">
        <v>4722.3852100000004</v>
      </c>
      <c r="W34" s="8">
        <v>4905.8381799999997</v>
      </c>
    </row>
    <row r="35" spans="1:23" x14ac:dyDescent="0.25">
      <c r="A35" s="9" t="s">
        <v>141</v>
      </c>
      <c r="B35" s="8">
        <v>2975.1492199999998</v>
      </c>
      <c r="C35" s="8">
        <v>2814.4298199999998</v>
      </c>
      <c r="D35" s="8">
        <v>2813.62437</v>
      </c>
      <c r="E35" s="8">
        <v>3422.7056499999999</v>
      </c>
      <c r="F35" s="8">
        <v>3646.3006399999999</v>
      </c>
      <c r="G35" s="8">
        <v>3552.4973</v>
      </c>
      <c r="H35" s="8">
        <v>3114.1247899999998</v>
      </c>
      <c r="I35" s="8">
        <v>2744.33943</v>
      </c>
      <c r="J35" s="8">
        <v>3117.7017099999998</v>
      </c>
      <c r="K35" s="8">
        <v>1876.3040699999999</v>
      </c>
      <c r="L35" s="8">
        <v>3145.2194800000002</v>
      </c>
      <c r="M35" s="8">
        <v>3503.8278399999999</v>
      </c>
      <c r="N35" s="8">
        <v>2667.1890899999999</v>
      </c>
      <c r="O35" s="8">
        <v>1868.77998</v>
      </c>
      <c r="P35" s="8">
        <v>2002.5574999999999</v>
      </c>
      <c r="Q35" s="8">
        <v>1021.1805000000001</v>
      </c>
      <c r="R35" s="8">
        <v>1014.54957</v>
      </c>
      <c r="S35" s="8">
        <v>1064.4930400000001</v>
      </c>
      <c r="T35" s="8">
        <v>1127.72378</v>
      </c>
      <c r="U35" s="8">
        <v>975.95600000000002</v>
      </c>
      <c r="V35" s="8">
        <v>1590.93327</v>
      </c>
      <c r="W35" s="8">
        <v>767.35961999999995</v>
      </c>
    </row>
    <row r="36" spans="1:23" x14ac:dyDescent="0.25">
      <c r="A36" s="9" t="s">
        <v>142</v>
      </c>
      <c r="B36" s="8">
        <v>6214.9251199999999</v>
      </c>
      <c r="C36" s="8">
        <v>6570.05404</v>
      </c>
      <c r="D36" s="8">
        <v>8281.2177499999998</v>
      </c>
      <c r="E36" s="8">
        <v>8601.5142400000004</v>
      </c>
      <c r="F36" s="8">
        <v>9629.4945900000002</v>
      </c>
      <c r="G36" s="8">
        <v>9328.4865800000007</v>
      </c>
      <c r="H36" s="8">
        <v>9060.1158200000009</v>
      </c>
      <c r="I36" s="8">
        <v>8632.2245000000003</v>
      </c>
      <c r="J36" s="8">
        <v>6238.4649799999997</v>
      </c>
      <c r="K36" s="8">
        <v>3864.63553</v>
      </c>
      <c r="L36" s="8">
        <v>3876.5662699999998</v>
      </c>
      <c r="M36" s="8">
        <v>3631.9779199999998</v>
      </c>
      <c r="N36" s="8">
        <v>3209.95561</v>
      </c>
      <c r="O36" s="8">
        <v>3262.2935400000001</v>
      </c>
      <c r="P36" s="8">
        <v>3372.4951900000001</v>
      </c>
      <c r="Q36" s="8">
        <v>4107.28078</v>
      </c>
      <c r="R36" s="8">
        <v>4158.0450600000004</v>
      </c>
      <c r="S36" s="8">
        <v>3836.0411300000001</v>
      </c>
      <c r="T36" s="8">
        <v>4096.6313499999997</v>
      </c>
      <c r="U36" s="8">
        <v>4183.4871499999999</v>
      </c>
      <c r="V36" s="8">
        <v>3836.0862699999998</v>
      </c>
      <c r="W36" s="8">
        <v>4358.7184999999999</v>
      </c>
    </row>
    <row r="37" spans="1:23" x14ac:dyDescent="0.25">
      <c r="A37" s="9" t="s">
        <v>143</v>
      </c>
      <c r="B37" s="8">
        <v>689.59316000000001</v>
      </c>
      <c r="C37" s="8">
        <v>821.06164999999999</v>
      </c>
      <c r="D37" s="8">
        <v>785.59803999999997</v>
      </c>
      <c r="E37" s="8">
        <v>748.33047999999997</v>
      </c>
      <c r="F37" s="8">
        <v>977.63800000000003</v>
      </c>
      <c r="G37" s="8">
        <v>1238.596</v>
      </c>
      <c r="H37" s="8">
        <v>1321.39822</v>
      </c>
      <c r="I37" s="8">
        <v>1275.673</v>
      </c>
      <c r="J37" s="8">
        <v>1408.3328200000001</v>
      </c>
      <c r="K37" s="8">
        <v>737.01340000000005</v>
      </c>
      <c r="L37" s="8">
        <v>897.35907999999995</v>
      </c>
      <c r="M37" s="8">
        <v>973.71918000000005</v>
      </c>
      <c r="N37" s="8">
        <v>982.97541999999999</v>
      </c>
      <c r="O37" s="8">
        <v>851.55492000000004</v>
      </c>
      <c r="P37" s="8">
        <v>877.75900999999999</v>
      </c>
      <c r="Q37" s="8">
        <v>801.14602000000002</v>
      </c>
      <c r="R37" s="8">
        <v>819.68849</v>
      </c>
      <c r="S37" s="8">
        <v>933.44384000000002</v>
      </c>
      <c r="T37" s="8">
        <v>632.45708999999999</v>
      </c>
      <c r="U37" s="8">
        <v>516.86703999999997</v>
      </c>
      <c r="V37" s="8">
        <v>529.54573000000005</v>
      </c>
      <c r="W37" s="8">
        <v>706.92525000000001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102.90107</v>
      </c>
      <c r="C42" s="16">
        <v>121.10024</v>
      </c>
      <c r="D42" s="16">
        <v>105.97109</v>
      </c>
      <c r="E42" s="16">
        <v>122.84533999999999</v>
      </c>
      <c r="F42" s="16">
        <v>136.08795000000001</v>
      </c>
      <c r="G42" s="16">
        <v>138.54092</v>
      </c>
      <c r="H42" s="16">
        <v>129.65810999999999</v>
      </c>
      <c r="I42" s="16">
        <v>117.4336</v>
      </c>
      <c r="J42" s="16">
        <v>136.98430999999999</v>
      </c>
      <c r="K42" s="16">
        <v>123.05011</v>
      </c>
      <c r="L42" s="16">
        <v>107.21621</v>
      </c>
      <c r="M42" s="16">
        <v>90.650080000000003</v>
      </c>
      <c r="N42" s="16">
        <v>76.625519999999995</v>
      </c>
      <c r="O42" s="16">
        <v>89.900149999999996</v>
      </c>
      <c r="P42" s="16">
        <v>82.146889999999999</v>
      </c>
      <c r="Q42" s="16">
        <v>94.34272</v>
      </c>
      <c r="R42" s="16">
        <v>113.23902</v>
      </c>
      <c r="S42" s="16">
        <v>124.59730999999999</v>
      </c>
      <c r="T42" s="16">
        <v>125.41743</v>
      </c>
      <c r="U42" s="16">
        <v>128.58293</v>
      </c>
      <c r="V42" s="16">
        <v>135.55605</v>
      </c>
      <c r="W42" s="16">
        <v>161.25294</v>
      </c>
    </row>
    <row r="43" spans="1:23" x14ac:dyDescent="0.25">
      <c r="A43" s="18" t="s">
        <v>65</v>
      </c>
      <c r="B43" s="16">
        <v>35.435699999999997</v>
      </c>
      <c r="C43" s="16">
        <v>40.294409999999999</v>
      </c>
      <c r="D43" s="16">
        <v>41.137219999999999</v>
      </c>
      <c r="E43" s="16">
        <v>45.154710000000001</v>
      </c>
      <c r="F43" s="16">
        <v>55.384590000000003</v>
      </c>
      <c r="G43" s="16">
        <v>89.868039999999993</v>
      </c>
      <c r="H43" s="16">
        <v>23.761700000000001</v>
      </c>
      <c r="I43" s="16">
        <v>6.09307</v>
      </c>
      <c r="J43" s="16">
        <v>4.29962</v>
      </c>
      <c r="K43" s="16">
        <v>3.1771199999999999</v>
      </c>
      <c r="L43" s="16">
        <v>3.5897000000000001</v>
      </c>
      <c r="M43" s="16">
        <v>4.1723699999999999</v>
      </c>
      <c r="N43" s="16">
        <v>3.4970699999999999</v>
      </c>
      <c r="O43" s="16">
        <v>4.1845699999999999</v>
      </c>
      <c r="P43" s="16">
        <v>3.5562900000000002</v>
      </c>
      <c r="Q43" s="16">
        <v>2.0814499999999998</v>
      </c>
      <c r="R43" s="16">
        <v>5.2767999999999997</v>
      </c>
      <c r="S43" s="16">
        <v>3.9253200000000001</v>
      </c>
      <c r="T43" s="16">
        <v>6.7476099999999999</v>
      </c>
      <c r="U43" s="16">
        <v>6.5410000000000004</v>
      </c>
      <c r="V43" s="16">
        <v>6.6663100000000002</v>
      </c>
      <c r="W43" s="16">
        <v>4.3532500000000001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428.79536000000002</v>
      </c>
      <c r="C45" s="16">
        <f t="shared" ref="C45:W45" si="9">SUM(C46:C47)</f>
        <v>383.22770000000003</v>
      </c>
      <c r="D45" s="16">
        <f t="shared" si="9"/>
        <v>327.37652000000003</v>
      </c>
      <c r="E45" s="16">
        <f t="shared" si="9"/>
        <v>397.03183999999999</v>
      </c>
      <c r="F45" s="16">
        <f t="shared" si="9"/>
        <v>463.1284</v>
      </c>
      <c r="G45" s="16">
        <f t="shared" si="9"/>
        <v>378.05966999999998</v>
      </c>
      <c r="H45" s="16">
        <f t="shared" si="9"/>
        <v>465.82022000000001</v>
      </c>
      <c r="I45" s="16">
        <f t="shared" si="9"/>
        <v>478.15953999999999</v>
      </c>
      <c r="J45" s="16">
        <f t="shared" si="9"/>
        <v>621.55038999999999</v>
      </c>
      <c r="K45" s="16">
        <f t="shared" si="9"/>
        <v>492.47720999999996</v>
      </c>
      <c r="L45" s="16">
        <f t="shared" si="9"/>
        <v>543.85505000000001</v>
      </c>
      <c r="M45" s="16">
        <f t="shared" si="9"/>
        <v>462.62086999999997</v>
      </c>
      <c r="N45" s="16">
        <f t="shared" si="9"/>
        <v>442.49429999999995</v>
      </c>
      <c r="O45" s="16">
        <f t="shared" si="9"/>
        <v>618.51958999999999</v>
      </c>
      <c r="P45" s="16">
        <f t="shared" si="9"/>
        <v>864.57997999999998</v>
      </c>
      <c r="Q45" s="16">
        <f t="shared" si="9"/>
        <v>853.20845999999995</v>
      </c>
      <c r="R45" s="16">
        <f t="shared" si="9"/>
        <v>966.26331000000005</v>
      </c>
      <c r="S45" s="16">
        <f t="shared" si="9"/>
        <v>1091.31674</v>
      </c>
      <c r="T45" s="16">
        <f t="shared" si="9"/>
        <v>466.76233999999999</v>
      </c>
      <c r="U45" s="16">
        <f t="shared" si="9"/>
        <v>561.78971000000001</v>
      </c>
      <c r="V45" s="16">
        <f t="shared" si="9"/>
        <v>273.85797000000002</v>
      </c>
      <c r="W45" s="16">
        <f t="shared" si="9"/>
        <v>350.45166999999998</v>
      </c>
    </row>
    <row r="46" spans="1:23" x14ac:dyDescent="0.25">
      <c r="A46" s="9" t="s">
        <v>149</v>
      </c>
      <c r="B46" s="8">
        <v>428.79536000000002</v>
      </c>
      <c r="C46" s="8">
        <v>383.22770000000003</v>
      </c>
      <c r="D46" s="8">
        <v>327.37652000000003</v>
      </c>
      <c r="E46" s="8">
        <v>397.03183999999999</v>
      </c>
      <c r="F46" s="8">
        <v>463.1284</v>
      </c>
      <c r="G46" s="8">
        <v>378.05966999999998</v>
      </c>
      <c r="H46" s="8">
        <v>465.82022000000001</v>
      </c>
      <c r="I46" s="8">
        <v>370.42036999999999</v>
      </c>
      <c r="J46" s="8">
        <v>402.72957000000002</v>
      </c>
      <c r="K46" s="8">
        <v>445.17973999999998</v>
      </c>
      <c r="L46" s="8">
        <v>497.43128999999999</v>
      </c>
      <c r="M46" s="8">
        <v>434.92748999999998</v>
      </c>
      <c r="N46" s="8">
        <v>398.57745999999997</v>
      </c>
      <c r="O46" s="8">
        <v>495.12263000000002</v>
      </c>
      <c r="P46" s="8">
        <v>618.77400999999998</v>
      </c>
      <c r="Q46" s="8">
        <v>716.30386999999996</v>
      </c>
      <c r="R46" s="8">
        <v>869.80780000000004</v>
      </c>
      <c r="S46" s="8">
        <v>1005.66736</v>
      </c>
      <c r="T46" s="8">
        <v>411.2133</v>
      </c>
      <c r="U46" s="8">
        <v>456.87101000000001</v>
      </c>
      <c r="V46" s="8">
        <v>141.62681000000001</v>
      </c>
      <c r="W46" s="8">
        <v>246.30772999999999</v>
      </c>
    </row>
    <row r="47" spans="1:23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107.73917</v>
      </c>
      <c r="J47" s="12">
        <v>218.82082</v>
      </c>
      <c r="K47" s="12">
        <v>47.297469999999997</v>
      </c>
      <c r="L47" s="12">
        <v>46.423760000000001</v>
      </c>
      <c r="M47" s="12">
        <v>27.693380000000001</v>
      </c>
      <c r="N47" s="12">
        <v>43.916840000000001</v>
      </c>
      <c r="O47" s="12">
        <v>123.39696000000001</v>
      </c>
      <c r="P47" s="12">
        <v>245.80597</v>
      </c>
      <c r="Q47" s="12">
        <v>136.90459000000001</v>
      </c>
      <c r="R47" s="12">
        <v>96.455510000000004</v>
      </c>
      <c r="S47" s="12">
        <v>85.649379999999994</v>
      </c>
      <c r="T47" s="12">
        <v>55.549039999999998</v>
      </c>
      <c r="U47" s="12">
        <v>104.9187</v>
      </c>
      <c r="V47" s="12">
        <v>132.23115999999999</v>
      </c>
      <c r="W47" s="12">
        <v>104.14394</v>
      </c>
    </row>
    <row r="49" spans="1:23" ht="12.75" x14ac:dyDescent="0.25">
      <c r="A49" s="4" t="s">
        <v>113</v>
      </c>
      <c r="B49" s="5">
        <f>SUM(B50,B84,B89,B90,B91,B92)</f>
        <v>101483.60013685675</v>
      </c>
      <c r="C49" s="5">
        <f t="shared" ref="C49:W49" si="10">SUM(C50,C84,C89,C90,C91,C92)</f>
        <v>105821.709149321</v>
      </c>
      <c r="D49" s="5">
        <f t="shared" si="10"/>
        <v>108271.58448649378</v>
      </c>
      <c r="E49" s="5">
        <f t="shared" si="10"/>
        <v>116120.84311751467</v>
      </c>
      <c r="F49" s="5">
        <f t="shared" si="10"/>
        <v>116544.20043261493</v>
      </c>
      <c r="G49" s="5">
        <f t="shared" si="10"/>
        <v>112851.81290416489</v>
      </c>
      <c r="H49" s="5">
        <f t="shared" si="10"/>
        <v>116108.47661484397</v>
      </c>
      <c r="I49" s="5">
        <f t="shared" si="10"/>
        <v>114263.87638597259</v>
      </c>
      <c r="J49" s="5">
        <f t="shared" si="10"/>
        <v>110225.03981009105</v>
      </c>
      <c r="K49" s="5">
        <f t="shared" si="10"/>
        <v>89504.316992257809</v>
      </c>
      <c r="L49" s="5">
        <f t="shared" si="10"/>
        <v>88539.886131123203</v>
      </c>
      <c r="M49" s="5">
        <f t="shared" si="10"/>
        <v>95055.234074400039</v>
      </c>
      <c r="N49" s="5">
        <f t="shared" si="10"/>
        <v>92082.52762673737</v>
      </c>
      <c r="O49" s="5">
        <f t="shared" si="10"/>
        <v>81471.439298745754</v>
      </c>
      <c r="P49" s="5">
        <f t="shared" si="10"/>
        <v>81574.120758156758</v>
      </c>
      <c r="Q49" s="5">
        <f t="shared" si="10"/>
        <v>82646.750933243835</v>
      </c>
      <c r="R49" s="5">
        <f t="shared" si="10"/>
        <v>81072.331283445339</v>
      </c>
      <c r="S49" s="5">
        <f t="shared" si="10"/>
        <v>84657.397480793501</v>
      </c>
      <c r="T49" s="5">
        <f t="shared" si="10"/>
        <v>84812.480883347467</v>
      </c>
      <c r="U49" s="5">
        <f t="shared" si="10"/>
        <v>83285.813197106239</v>
      </c>
      <c r="V49" s="5">
        <f t="shared" si="10"/>
        <v>77760.212745899698</v>
      </c>
      <c r="W49" s="5">
        <f t="shared" si="10"/>
        <v>83430.805531191829</v>
      </c>
    </row>
    <row r="50" spans="1:23" x14ac:dyDescent="0.25">
      <c r="A50" s="13" t="s">
        <v>79</v>
      </c>
      <c r="B50" s="14">
        <f>SUM(B51,B82,B83)</f>
        <v>87441.125496960376</v>
      </c>
      <c r="C50" s="14">
        <f t="shared" ref="C50:W50" si="11">SUM(C51,C82,C83)</f>
        <v>91226.716285406772</v>
      </c>
      <c r="D50" s="14">
        <f t="shared" si="11"/>
        <v>92219.653939832788</v>
      </c>
      <c r="E50" s="14">
        <f t="shared" si="11"/>
        <v>99076.641807660941</v>
      </c>
      <c r="F50" s="14">
        <f t="shared" si="11"/>
        <v>97525.822048115326</v>
      </c>
      <c r="G50" s="14">
        <f t="shared" si="11"/>
        <v>93954.978389656899</v>
      </c>
      <c r="H50" s="14">
        <f t="shared" si="11"/>
        <v>97189.411999069125</v>
      </c>
      <c r="I50" s="14">
        <f t="shared" si="11"/>
        <v>95515.596868336506</v>
      </c>
      <c r="J50" s="14">
        <f t="shared" si="11"/>
        <v>93254.794882476024</v>
      </c>
      <c r="K50" s="14">
        <f t="shared" si="11"/>
        <v>78363.211862057666</v>
      </c>
      <c r="L50" s="14">
        <f t="shared" si="11"/>
        <v>76147.149650557927</v>
      </c>
      <c r="M50" s="14">
        <f t="shared" si="11"/>
        <v>82222.166611159846</v>
      </c>
      <c r="N50" s="14">
        <f t="shared" si="11"/>
        <v>80525.52315361904</v>
      </c>
      <c r="O50" s="14">
        <f t="shared" si="11"/>
        <v>71091.819568419203</v>
      </c>
      <c r="P50" s="14">
        <f t="shared" si="11"/>
        <v>70208.178221603841</v>
      </c>
      <c r="Q50" s="14">
        <f t="shared" si="11"/>
        <v>71300.501701335525</v>
      </c>
      <c r="R50" s="14">
        <f t="shared" si="11"/>
        <v>69644.922823902147</v>
      </c>
      <c r="S50" s="14">
        <f t="shared" si="11"/>
        <v>73038.666526078348</v>
      </c>
      <c r="T50" s="14">
        <f t="shared" si="11"/>
        <v>73577.503147702417</v>
      </c>
      <c r="U50" s="14">
        <f t="shared" si="11"/>
        <v>71953.136804795329</v>
      </c>
      <c r="V50" s="14">
        <f t="shared" si="11"/>
        <v>66662.891778350589</v>
      </c>
      <c r="W50" s="14">
        <f t="shared" si="11"/>
        <v>72173.345003012975</v>
      </c>
    </row>
    <row r="51" spans="1:23" x14ac:dyDescent="0.25">
      <c r="A51" s="9" t="s">
        <v>80</v>
      </c>
      <c r="B51" s="8">
        <f>SUM(B52,B69,B75,B79)</f>
        <v>86492.809766960374</v>
      </c>
      <c r="C51" s="8">
        <f t="shared" ref="C51:W51" si="12">SUM(C52,C69,C75,C79)</f>
        <v>90676.605545406768</v>
      </c>
      <c r="D51" s="8">
        <f t="shared" si="12"/>
        <v>91491.198729832788</v>
      </c>
      <c r="E51" s="8">
        <f t="shared" si="12"/>
        <v>98171.694877660935</v>
      </c>
      <c r="F51" s="8">
        <f t="shared" si="12"/>
        <v>96632.150298115332</v>
      </c>
      <c r="G51" s="8">
        <f t="shared" si="12"/>
        <v>92811.462629656904</v>
      </c>
      <c r="H51" s="8">
        <f t="shared" si="12"/>
        <v>95747.24412906912</v>
      </c>
      <c r="I51" s="8">
        <f t="shared" si="12"/>
        <v>94264.428968336506</v>
      </c>
      <c r="J51" s="8">
        <f t="shared" si="12"/>
        <v>91870.035202476021</v>
      </c>
      <c r="K51" s="8">
        <f t="shared" si="12"/>
        <v>77286.311842057665</v>
      </c>
      <c r="L51" s="8">
        <f t="shared" si="12"/>
        <v>74987.775960557934</v>
      </c>
      <c r="M51" s="8">
        <f t="shared" si="12"/>
        <v>81342.331711159844</v>
      </c>
      <c r="N51" s="8">
        <f t="shared" si="12"/>
        <v>79686.985923619039</v>
      </c>
      <c r="O51" s="8">
        <f t="shared" si="12"/>
        <v>70251.092458419196</v>
      </c>
      <c r="P51" s="8">
        <f t="shared" si="12"/>
        <v>69383.636321603844</v>
      </c>
      <c r="Q51" s="8">
        <f t="shared" si="12"/>
        <v>70515.586501335521</v>
      </c>
      <c r="R51" s="8">
        <f t="shared" si="12"/>
        <v>68809.654273902153</v>
      </c>
      <c r="S51" s="8">
        <f t="shared" si="12"/>
        <v>72262.498646078355</v>
      </c>
      <c r="T51" s="8">
        <f t="shared" si="12"/>
        <v>72716.509297702418</v>
      </c>
      <c r="U51" s="8">
        <f t="shared" si="12"/>
        <v>71090.998684795326</v>
      </c>
      <c r="V51" s="8">
        <f t="shared" si="12"/>
        <v>65868.525778350595</v>
      </c>
      <c r="W51" s="8">
        <f t="shared" si="12"/>
        <v>71420.316563012981</v>
      </c>
    </row>
    <row r="52" spans="1:23" x14ac:dyDescent="0.25">
      <c r="A52" s="15" t="s">
        <v>81</v>
      </c>
      <c r="B52" s="16">
        <f>SUM(B53,B57)</f>
        <v>68108.890937468444</v>
      </c>
      <c r="C52" s="16">
        <f t="shared" ref="C52:W52" si="13">SUM(C53,C57)</f>
        <v>70465.026766432682</v>
      </c>
      <c r="D52" s="16">
        <f t="shared" si="13"/>
        <v>71086.353165602573</v>
      </c>
      <c r="E52" s="16">
        <f t="shared" si="13"/>
        <v>75483.151274404692</v>
      </c>
      <c r="F52" s="16">
        <f t="shared" si="13"/>
        <v>70916.674712171749</v>
      </c>
      <c r="G52" s="16">
        <f t="shared" si="13"/>
        <v>68061.137836284295</v>
      </c>
      <c r="H52" s="16">
        <f t="shared" si="13"/>
        <v>70064.912333985965</v>
      </c>
      <c r="I52" s="16">
        <f t="shared" si="13"/>
        <v>68811.546841919975</v>
      </c>
      <c r="J52" s="16">
        <f t="shared" si="13"/>
        <v>66360.508978351747</v>
      </c>
      <c r="K52" s="16">
        <f t="shared" si="13"/>
        <v>52439.368906733507</v>
      </c>
      <c r="L52" s="16">
        <f t="shared" si="13"/>
        <v>50900.619460427333</v>
      </c>
      <c r="M52" s="16">
        <f t="shared" si="13"/>
        <v>56097.935569275331</v>
      </c>
      <c r="N52" s="16">
        <f t="shared" si="13"/>
        <v>53502.305438647672</v>
      </c>
      <c r="O52" s="16">
        <f t="shared" si="13"/>
        <v>45089.57210240062</v>
      </c>
      <c r="P52" s="16">
        <f t="shared" si="13"/>
        <v>44336.572454023641</v>
      </c>
      <c r="Q52" s="16">
        <f t="shared" si="13"/>
        <v>44913.768055473149</v>
      </c>
      <c r="R52" s="16">
        <f t="shared" si="13"/>
        <v>42110.161984888364</v>
      </c>
      <c r="S52" s="16">
        <f t="shared" si="13"/>
        <v>43321.221910441513</v>
      </c>
      <c r="T52" s="16">
        <f t="shared" si="13"/>
        <v>42778.832282116316</v>
      </c>
      <c r="U52" s="16">
        <f t="shared" si="13"/>
        <v>40663.690219847944</v>
      </c>
      <c r="V52" s="16">
        <f t="shared" si="13"/>
        <v>35807.475006790148</v>
      </c>
      <c r="W52" s="16">
        <f t="shared" si="13"/>
        <v>37989.923968293122</v>
      </c>
    </row>
    <row r="53" spans="1:23" x14ac:dyDescent="0.25">
      <c r="A53" s="19" t="s">
        <v>77</v>
      </c>
      <c r="B53" s="16">
        <f>SUM(B54:B56)</f>
        <v>49418.081098848212</v>
      </c>
      <c r="C53" s="16">
        <f t="shared" ref="C53:W53" si="14">SUM(C54:C56)</f>
        <v>50399.06892748981</v>
      </c>
      <c r="D53" s="16">
        <f t="shared" si="14"/>
        <v>49846.568970490596</v>
      </c>
      <c r="E53" s="16">
        <f t="shared" si="14"/>
        <v>54901.161732059278</v>
      </c>
      <c r="F53" s="16">
        <f t="shared" si="14"/>
        <v>50264.883308743316</v>
      </c>
      <c r="G53" s="16">
        <f t="shared" si="14"/>
        <v>47085.209492887683</v>
      </c>
      <c r="H53" s="16">
        <f t="shared" si="14"/>
        <v>50394.305360869403</v>
      </c>
      <c r="I53" s="16">
        <f t="shared" si="14"/>
        <v>49905.728095824845</v>
      </c>
      <c r="J53" s="16">
        <f t="shared" si="14"/>
        <v>48034.268964766212</v>
      </c>
      <c r="K53" s="16">
        <f t="shared" si="14"/>
        <v>39956.471935164387</v>
      </c>
      <c r="L53" s="16">
        <f t="shared" si="14"/>
        <v>38123.038193278779</v>
      </c>
      <c r="M53" s="16">
        <f t="shared" si="14"/>
        <v>41743.205194850489</v>
      </c>
      <c r="N53" s="16">
        <f t="shared" si="14"/>
        <v>39359.822291180484</v>
      </c>
      <c r="O53" s="16">
        <f t="shared" si="14"/>
        <v>31860.161683006143</v>
      </c>
      <c r="P53" s="16">
        <f t="shared" si="14"/>
        <v>30935.947872450994</v>
      </c>
      <c r="Q53" s="16">
        <f t="shared" si="14"/>
        <v>31423.354194225754</v>
      </c>
      <c r="R53" s="16">
        <f t="shared" si="14"/>
        <v>29299.003873169422</v>
      </c>
      <c r="S53" s="16">
        <f t="shared" si="14"/>
        <v>30495.682121525348</v>
      </c>
      <c r="T53" s="16">
        <f t="shared" si="14"/>
        <v>29334.618714223892</v>
      </c>
      <c r="U53" s="16">
        <f t="shared" si="14"/>
        <v>26862.699129632168</v>
      </c>
      <c r="V53" s="16">
        <f t="shared" si="14"/>
        <v>21599.858994462898</v>
      </c>
      <c r="W53" s="16">
        <f t="shared" si="14"/>
        <v>22693.951046139169</v>
      </c>
    </row>
    <row r="54" spans="1:23" x14ac:dyDescent="0.25">
      <c r="A54" s="20" t="s">
        <v>43</v>
      </c>
      <c r="B54" s="8">
        <v>42078.667836150271</v>
      </c>
      <c r="C54" s="8">
        <v>43037.313707228619</v>
      </c>
      <c r="D54" s="8">
        <v>41283.372527266591</v>
      </c>
      <c r="E54" s="8">
        <v>46813.981019790474</v>
      </c>
      <c r="F54" s="8">
        <v>42262.186718272707</v>
      </c>
      <c r="G54" s="8">
        <v>38867.23769935489</v>
      </c>
      <c r="H54" s="8">
        <v>43260.42247864903</v>
      </c>
      <c r="I54" s="8">
        <v>43746.465864646358</v>
      </c>
      <c r="J54" s="8">
        <v>41627.283893792475</v>
      </c>
      <c r="K54" s="8">
        <v>35089.656812263856</v>
      </c>
      <c r="L54" s="8">
        <v>32892.897732392012</v>
      </c>
      <c r="M54" s="8">
        <v>37336.577582101512</v>
      </c>
      <c r="N54" s="8">
        <v>35280.395346975609</v>
      </c>
      <c r="O54" s="8">
        <v>27951.525928246145</v>
      </c>
      <c r="P54" s="8">
        <v>27123.415601214288</v>
      </c>
      <c r="Q54" s="8">
        <v>28303.794197166455</v>
      </c>
      <c r="R54" s="8">
        <v>26123.661973083363</v>
      </c>
      <c r="S54" s="8">
        <v>27001.946993189125</v>
      </c>
      <c r="T54" s="8">
        <v>26146.655563596665</v>
      </c>
      <c r="U54" s="8">
        <v>24003.170963939669</v>
      </c>
      <c r="V54" s="8">
        <v>18781.571821302899</v>
      </c>
      <c r="W54" s="8">
        <v>20026.782780459169</v>
      </c>
    </row>
    <row r="55" spans="1:23" x14ac:dyDescent="0.25">
      <c r="A55" s="20" t="s">
        <v>44</v>
      </c>
      <c r="B55" s="8">
        <v>4695.1235643600012</v>
      </c>
      <c r="C55" s="8">
        <v>4461.1407143999995</v>
      </c>
      <c r="D55" s="8">
        <v>5058.3992648399999</v>
      </c>
      <c r="E55" s="8">
        <v>4504.8691897199997</v>
      </c>
      <c r="F55" s="8">
        <v>4463.6744959200005</v>
      </c>
      <c r="G55" s="8">
        <v>5106.3432163200005</v>
      </c>
      <c r="H55" s="8">
        <v>5039.38487016</v>
      </c>
      <c r="I55" s="8">
        <v>4992.6843543599998</v>
      </c>
      <c r="J55" s="8">
        <v>5244.7264074000013</v>
      </c>
      <c r="K55" s="8">
        <v>3873.8917605600004</v>
      </c>
      <c r="L55" s="8">
        <v>4168.8457473600001</v>
      </c>
      <c r="M55" s="8">
        <v>3490.7120575199997</v>
      </c>
      <c r="N55" s="8">
        <v>3187.8939729600002</v>
      </c>
      <c r="O55" s="8">
        <v>2968.3492988400003</v>
      </c>
      <c r="P55" s="8">
        <v>2765.9547604800005</v>
      </c>
      <c r="Q55" s="8">
        <v>2440.8709664399994</v>
      </c>
      <c r="R55" s="8">
        <v>2354.7337883999999</v>
      </c>
      <c r="S55" s="8">
        <v>2841.8755309200001</v>
      </c>
      <c r="T55" s="8">
        <v>2623.5489344399998</v>
      </c>
      <c r="U55" s="8">
        <v>2513.2522100400001</v>
      </c>
      <c r="V55" s="8">
        <v>2515.9493070000003</v>
      </c>
      <c r="W55" s="8">
        <v>2429.6852250000002</v>
      </c>
    </row>
    <row r="56" spans="1:23" x14ac:dyDescent="0.25">
      <c r="A56" s="20" t="s">
        <v>78</v>
      </c>
      <c r="B56" s="8">
        <v>2644.2896983379369</v>
      </c>
      <c r="C56" s="8">
        <v>2900.6145058611919</v>
      </c>
      <c r="D56" s="8">
        <v>3504.7971783840021</v>
      </c>
      <c r="E56" s="8">
        <v>3582.3115225488064</v>
      </c>
      <c r="F56" s="8">
        <v>3539.0220945506062</v>
      </c>
      <c r="G56" s="8">
        <v>3111.6285772127967</v>
      </c>
      <c r="H56" s="8">
        <v>2094.498012060375</v>
      </c>
      <c r="I56" s="8">
        <v>1166.5778768184864</v>
      </c>
      <c r="J56" s="8">
        <v>1162.2586635737325</v>
      </c>
      <c r="K56" s="8">
        <v>992.92336234053118</v>
      </c>
      <c r="L56" s="8">
        <v>1061.2947135267668</v>
      </c>
      <c r="M56" s="8">
        <v>915.91555522897306</v>
      </c>
      <c r="N56" s="8">
        <v>891.53297124487244</v>
      </c>
      <c r="O56" s="8">
        <v>940.28645591999975</v>
      </c>
      <c r="P56" s="8">
        <v>1046.5775107567056</v>
      </c>
      <c r="Q56" s="8">
        <v>678.68903061929905</v>
      </c>
      <c r="R56" s="8">
        <v>820.60811168605733</v>
      </c>
      <c r="S56" s="8">
        <v>651.8595974162231</v>
      </c>
      <c r="T56" s="8">
        <v>564.41421618722734</v>
      </c>
      <c r="U56" s="8">
        <v>346.27595565250249</v>
      </c>
      <c r="V56" s="8">
        <v>302.33786615999998</v>
      </c>
      <c r="W56" s="8">
        <v>237.48304068000016</v>
      </c>
    </row>
    <row r="57" spans="1:23" x14ac:dyDescent="0.25">
      <c r="A57" s="19" t="s">
        <v>45</v>
      </c>
      <c r="B57" s="16">
        <f>SUM(B58:B68)</f>
        <v>18690.809838620225</v>
      </c>
      <c r="C57" s="16">
        <f t="shared" ref="C57:W57" si="15">SUM(C58:C68)</f>
        <v>20065.957838942875</v>
      </c>
      <c r="D57" s="16">
        <f t="shared" si="15"/>
        <v>21239.784195111977</v>
      </c>
      <c r="E57" s="16">
        <f t="shared" si="15"/>
        <v>20581.989542345415</v>
      </c>
      <c r="F57" s="16">
        <f t="shared" si="15"/>
        <v>20651.791403428426</v>
      </c>
      <c r="G57" s="16">
        <f t="shared" si="15"/>
        <v>20975.928343396616</v>
      </c>
      <c r="H57" s="16">
        <f t="shared" si="15"/>
        <v>19670.606973116563</v>
      </c>
      <c r="I57" s="16">
        <f t="shared" si="15"/>
        <v>18905.818746095138</v>
      </c>
      <c r="J57" s="16">
        <f t="shared" si="15"/>
        <v>18326.240013585531</v>
      </c>
      <c r="K57" s="16">
        <f t="shared" si="15"/>
        <v>12482.896971569116</v>
      </c>
      <c r="L57" s="16">
        <f t="shared" si="15"/>
        <v>12777.581267148555</v>
      </c>
      <c r="M57" s="16">
        <f t="shared" si="15"/>
        <v>14354.73037442484</v>
      </c>
      <c r="N57" s="16">
        <f t="shared" si="15"/>
        <v>14142.483147467192</v>
      </c>
      <c r="O57" s="16">
        <f t="shared" si="15"/>
        <v>13229.41041939448</v>
      </c>
      <c r="P57" s="16">
        <f t="shared" si="15"/>
        <v>13400.624581572643</v>
      </c>
      <c r="Q57" s="16">
        <f t="shared" si="15"/>
        <v>13490.413861247398</v>
      </c>
      <c r="R57" s="16">
        <f t="shared" si="15"/>
        <v>12811.158111718943</v>
      </c>
      <c r="S57" s="16">
        <f t="shared" si="15"/>
        <v>12825.539788916165</v>
      </c>
      <c r="T57" s="16">
        <f t="shared" si="15"/>
        <v>13444.213567892421</v>
      </c>
      <c r="U57" s="16">
        <f t="shared" si="15"/>
        <v>13800.991090215777</v>
      </c>
      <c r="V57" s="16">
        <f t="shared" si="15"/>
        <v>14207.616012327248</v>
      </c>
      <c r="W57" s="16">
        <f t="shared" si="15"/>
        <v>15295.972922153955</v>
      </c>
    </row>
    <row r="58" spans="1:23" x14ac:dyDescent="0.25">
      <c r="A58" s="20" t="s">
        <v>46</v>
      </c>
      <c r="B58" s="8">
        <v>5887.6736974336818</v>
      </c>
      <c r="C58" s="8">
        <v>5023.3307496209545</v>
      </c>
      <c r="D58" s="8">
        <v>5275.819134042099</v>
      </c>
      <c r="E58" s="8">
        <v>6393.9930606042099</v>
      </c>
      <c r="F58" s="8">
        <v>7289.1418662357828</v>
      </c>
      <c r="G58" s="8">
        <v>8046.9195266918123</v>
      </c>
      <c r="H58" s="8">
        <v>8048.7253460648844</v>
      </c>
      <c r="I58" s="8">
        <v>7257.0498502139999</v>
      </c>
      <c r="J58" s="8">
        <v>6049.6146525106733</v>
      </c>
      <c r="K58" s="8">
        <v>3548.1989365800096</v>
      </c>
      <c r="L58" s="8">
        <v>4025.2591642510797</v>
      </c>
      <c r="M58" s="8">
        <v>4802.622547217682</v>
      </c>
      <c r="N58" s="8">
        <v>4483.4747688771495</v>
      </c>
      <c r="O58" s="8">
        <v>4682.9244002914465</v>
      </c>
      <c r="P58" s="8">
        <v>4529.9316805596336</v>
      </c>
      <c r="Q58" s="8">
        <v>4810.4540739883687</v>
      </c>
      <c r="R58" s="8">
        <v>4628.8949013581623</v>
      </c>
      <c r="S58" s="8">
        <v>4237.0352239415352</v>
      </c>
      <c r="T58" s="8">
        <v>3880.2249813064172</v>
      </c>
      <c r="U58" s="8">
        <v>3921.9642989610011</v>
      </c>
      <c r="V58" s="8">
        <v>3697.730473902775</v>
      </c>
      <c r="W58" s="8">
        <v>3976.776452067259</v>
      </c>
    </row>
    <row r="59" spans="1:23" x14ac:dyDescent="0.25">
      <c r="A59" s="20" t="s">
        <v>47</v>
      </c>
      <c r="B59" s="8">
        <v>731.39307763776264</v>
      </c>
      <c r="C59" s="8">
        <v>651.43087047000006</v>
      </c>
      <c r="D59" s="8">
        <v>561.01531351211179</v>
      </c>
      <c r="E59" s="8">
        <v>526.88770956000008</v>
      </c>
      <c r="F59" s="8">
        <v>668.84150647800004</v>
      </c>
      <c r="G59" s="8">
        <v>792.73094773633204</v>
      </c>
      <c r="H59" s="8">
        <v>806.09990943445882</v>
      </c>
      <c r="I59" s="8">
        <v>647.18052330600028</v>
      </c>
      <c r="J59" s="8">
        <v>559.78943967436203</v>
      </c>
      <c r="K59" s="8">
        <v>370.38381236000311</v>
      </c>
      <c r="L59" s="8">
        <v>414.51912907662626</v>
      </c>
      <c r="M59" s="8">
        <v>484.64853528659239</v>
      </c>
      <c r="N59" s="8">
        <v>429.22379414101533</v>
      </c>
      <c r="O59" s="8">
        <v>508.43016712871082</v>
      </c>
      <c r="P59" s="8">
        <v>547.21276527194243</v>
      </c>
      <c r="Q59" s="8">
        <v>607.16109740945649</v>
      </c>
      <c r="R59" s="8">
        <v>559.65774641538769</v>
      </c>
      <c r="S59" s="8">
        <v>544.93268009596648</v>
      </c>
      <c r="T59" s="8">
        <v>833.98043265665012</v>
      </c>
      <c r="U59" s="8">
        <v>766.33141054778298</v>
      </c>
      <c r="V59" s="8">
        <v>715.58529814020778</v>
      </c>
      <c r="W59" s="8">
        <v>787.99222534743296</v>
      </c>
    </row>
    <row r="60" spans="1:23" x14ac:dyDescent="0.25">
      <c r="A60" s="20" t="s">
        <v>48</v>
      </c>
      <c r="B60" s="8">
        <v>4408.1675716630389</v>
      </c>
      <c r="C60" s="8">
        <v>5752.5486333266654</v>
      </c>
      <c r="D60" s="8">
        <v>6309.793375361528</v>
      </c>
      <c r="E60" s="8">
        <v>6771.3439427226158</v>
      </c>
      <c r="F60" s="8">
        <v>4974.5004915508498</v>
      </c>
      <c r="G60" s="8">
        <v>4804.0466823649358</v>
      </c>
      <c r="H60" s="8">
        <v>4097.7753753402467</v>
      </c>
      <c r="I60" s="8">
        <v>4217.7068126983268</v>
      </c>
      <c r="J60" s="8">
        <v>5028.1571848525145</v>
      </c>
      <c r="K60" s="8">
        <v>4089.3857484953178</v>
      </c>
      <c r="L60" s="8">
        <v>3982.0321082014607</v>
      </c>
      <c r="M60" s="8">
        <v>4342.8521557713657</v>
      </c>
      <c r="N60" s="8">
        <v>3758.8925475505362</v>
      </c>
      <c r="O60" s="8">
        <v>3130.3166843926551</v>
      </c>
      <c r="P60" s="8">
        <v>3044.4233045510805</v>
      </c>
      <c r="Q60" s="8">
        <v>2491.9051741057665</v>
      </c>
      <c r="R60" s="8">
        <v>2003.260743</v>
      </c>
      <c r="S60" s="8">
        <v>2271.6597032800291</v>
      </c>
      <c r="T60" s="8">
        <v>2434.797313186104</v>
      </c>
      <c r="U60" s="8">
        <v>2657.3603315559153</v>
      </c>
      <c r="V60" s="8">
        <v>2644.9724617200009</v>
      </c>
      <c r="W60" s="8">
        <v>2984.0218549199999</v>
      </c>
    </row>
    <row r="61" spans="1:23" x14ac:dyDescent="0.25">
      <c r="A61" s="20" t="s">
        <v>50</v>
      </c>
      <c r="B61" s="8">
        <v>398.37203118225159</v>
      </c>
      <c r="C61" s="8">
        <v>369.7088475882581</v>
      </c>
      <c r="D61" s="8">
        <v>368.88452783999986</v>
      </c>
      <c r="E61" s="8">
        <v>414.18100261721185</v>
      </c>
      <c r="F61" s="8">
        <v>283.28245668</v>
      </c>
      <c r="G61" s="8">
        <v>290.23274808000002</v>
      </c>
      <c r="H61" s="8">
        <v>235.91988288000005</v>
      </c>
      <c r="I61" s="8">
        <v>292.35121884</v>
      </c>
      <c r="J61" s="8">
        <v>149.40522144000002</v>
      </c>
      <c r="K61" s="8">
        <v>108.45251999999999</v>
      </c>
      <c r="L61" s="8">
        <v>265.55664564</v>
      </c>
      <c r="M61" s="8">
        <v>62.506620000000019</v>
      </c>
      <c r="N61" s="8">
        <v>97.05849228000001</v>
      </c>
      <c r="O61" s="8">
        <v>97.781534399999998</v>
      </c>
      <c r="P61" s="8">
        <v>124.18868880000001</v>
      </c>
      <c r="Q61" s="8">
        <v>157.99960440000001</v>
      </c>
      <c r="R61" s="8">
        <v>180.07693128</v>
      </c>
      <c r="S61" s="8">
        <v>244.93825044000002</v>
      </c>
      <c r="T61" s="8">
        <v>164.73897864000006</v>
      </c>
      <c r="U61" s="8">
        <v>224.08461072000003</v>
      </c>
      <c r="V61" s="8">
        <v>199.35266940000002</v>
      </c>
      <c r="W61" s="8">
        <v>326.40430896000009</v>
      </c>
    </row>
    <row r="62" spans="1:23" x14ac:dyDescent="0.25">
      <c r="A62" s="20" t="s">
        <v>51</v>
      </c>
      <c r="B62" s="8">
        <v>1168.0109831662398</v>
      </c>
      <c r="C62" s="8">
        <v>1548.5272513498612</v>
      </c>
      <c r="D62" s="8">
        <v>1244.2342391882514</v>
      </c>
      <c r="E62" s="8">
        <v>1070.012333933993</v>
      </c>
      <c r="F62" s="8">
        <v>1145.0494545104948</v>
      </c>
      <c r="G62" s="8">
        <v>1619.138443990495</v>
      </c>
      <c r="H62" s="8">
        <v>956.52137000699645</v>
      </c>
      <c r="I62" s="8">
        <v>1374.0109048799998</v>
      </c>
      <c r="J62" s="8">
        <v>1271.0465427599997</v>
      </c>
      <c r="K62" s="8">
        <v>855.29102868000007</v>
      </c>
      <c r="L62" s="8">
        <v>939.81236468154225</v>
      </c>
      <c r="M62" s="8">
        <v>931.41262202322764</v>
      </c>
      <c r="N62" s="8">
        <v>974.59593837500904</v>
      </c>
      <c r="O62" s="8">
        <v>857.73779678126346</v>
      </c>
      <c r="P62" s="8">
        <v>879.71735910443397</v>
      </c>
      <c r="Q62" s="8">
        <v>859.59916588372823</v>
      </c>
      <c r="R62" s="8">
        <v>910.0005854693452</v>
      </c>
      <c r="S62" s="8">
        <v>926.34387582308034</v>
      </c>
      <c r="T62" s="8">
        <v>810.47929130109844</v>
      </c>
      <c r="U62" s="8">
        <v>904.31214270336045</v>
      </c>
      <c r="V62" s="8">
        <v>876.337246193581</v>
      </c>
      <c r="W62" s="8">
        <v>891.47545199672697</v>
      </c>
    </row>
    <row r="63" spans="1:23" x14ac:dyDescent="0.25">
      <c r="A63" s="20" t="s">
        <v>49</v>
      </c>
      <c r="B63" s="8">
        <v>2892.634136595635</v>
      </c>
      <c r="C63" s="8">
        <v>3325.5855651286274</v>
      </c>
      <c r="D63" s="8">
        <v>3656.5105395245664</v>
      </c>
      <c r="E63" s="8">
        <v>2270.5795937160724</v>
      </c>
      <c r="F63" s="8">
        <v>3113.5399644740023</v>
      </c>
      <c r="G63" s="8">
        <v>2678.0995638199829</v>
      </c>
      <c r="H63" s="8">
        <v>2223.2395015947745</v>
      </c>
      <c r="I63" s="8">
        <v>1853.220891379241</v>
      </c>
      <c r="J63" s="8">
        <v>1848.0480784270762</v>
      </c>
      <c r="K63" s="8">
        <v>1441.1963924948484</v>
      </c>
      <c r="L63" s="8">
        <v>1091.3274255588929</v>
      </c>
      <c r="M63" s="8">
        <v>1424.163685715672</v>
      </c>
      <c r="N63" s="8">
        <v>2234.0771979253682</v>
      </c>
      <c r="O63" s="8">
        <v>1859.4756632814542</v>
      </c>
      <c r="P63" s="8">
        <v>2200.6979065527839</v>
      </c>
      <c r="Q63" s="8">
        <v>2449.4323245014798</v>
      </c>
      <c r="R63" s="8">
        <v>2576.758654696675</v>
      </c>
      <c r="S63" s="8">
        <v>2625.685178322859</v>
      </c>
      <c r="T63" s="8">
        <v>3292.8022052943243</v>
      </c>
      <c r="U63" s="8">
        <v>3195.6354672333018</v>
      </c>
      <c r="V63" s="8">
        <v>3959.4677351925488</v>
      </c>
      <c r="W63" s="8">
        <v>4175.2861595924842</v>
      </c>
    </row>
    <row r="64" spans="1:23" x14ac:dyDescent="0.25">
      <c r="A64" s="20" t="s">
        <v>52</v>
      </c>
      <c r="B64" s="8">
        <v>256.94321938695344</v>
      </c>
      <c r="C64" s="8">
        <v>399.98178000000019</v>
      </c>
      <c r="D64" s="8">
        <v>180.22058928000001</v>
      </c>
      <c r="E64" s="8">
        <v>237.16773108000004</v>
      </c>
      <c r="F64" s="8">
        <v>145.47257963999999</v>
      </c>
      <c r="G64" s="8">
        <v>73.715400000000017</v>
      </c>
      <c r="H64" s="8">
        <v>208.11978000000002</v>
      </c>
      <c r="I64" s="8">
        <v>221.19507000000002</v>
      </c>
      <c r="J64" s="8">
        <v>173.1807</v>
      </c>
      <c r="K64" s="8">
        <v>153.64107000000001</v>
      </c>
      <c r="L64" s="8">
        <v>156.06459000000001</v>
      </c>
      <c r="M64" s="8">
        <v>166.31406000000001</v>
      </c>
      <c r="N64" s="8">
        <v>152.07587999999998</v>
      </c>
      <c r="O64" s="8">
        <v>205.79724000000002</v>
      </c>
      <c r="P64" s="8">
        <v>178.98704999999998</v>
      </c>
      <c r="Q64" s="8">
        <v>216.45063000000002</v>
      </c>
      <c r="R64" s="8">
        <v>195.64875000000001</v>
      </c>
      <c r="S64" s="8">
        <v>227.99001312000001</v>
      </c>
      <c r="T64" s="8">
        <v>339.33041576898131</v>
      </c>
      <c r="U64" s="8">
        <v>291.96837227204929</v>
      </c>
      <c r="V64" s="8">
        <v>338.02314443536085</v>
      </c>
      <c r="W64" s="8">
        <v>270.08766804894071</v>
      </c>
    </row>
    <row r="65" spans="1:23" x14ac:dyDescent="0.25">
      <c r="A65" s="20" t="s">
        <v>53</v>
      </c>
      <c r="B65" s="8">
        <v>944.3890478069402</v>
      </c>
      <c r="C65" s="8">
        <v>1315.2281601104949</v>
      </c>
      <c r="D65" s="8">
        <v>1447.5378967306019</v>
      </c>
      <c r="E65" s="8">
        <v>965.55084869915254</v>
      </c>
      <c r="F65" s="8">
        <v>881.36885740713865</v>
      </c>
      <c r="G65" s="8">
        <v>815.49363735305349</v>
      </c>
      <c r="H65" s="8">
        <v>760.93990897085564</v>
      </c>
      <c r="I65" s="8">
        <v>715.32538464878405</v>
      </c>
      <c r="J65" s="8">
        <v>621.00606593862994</v>
      </c>
      <c r="K65" s="8">
        <v>383.37812659946957</v>
      </c>
      <c r="L65" s="8">
        <v>377.56518109895478</v>
      </c>
      <c r="M65" s="8">
        <v>475.64644392000008</v>
      </c>
      <c r="N65" s="8">
        <v>421.05972456000006</v>
      </c>
      <c r="O65" s="8">
        <v>448.17333864000005</v>
      </c>
      <c r="P65" s="8">
        <v>494.07685980000002</v>
      </c>
      <c r="Q65" s="8">
        <v>397.16879015999996</v>
      </c>
      <c r="R65" s="8">
        <v>373.05978035999999</v>
      </c>
      <c r="S65" s="8">
        <v>401.47762488000012</v>
      </c>
      <c r="T65" s="8">
        <v>402.00449854352911</v>
      </c>
      <c r="U65" s="8">
        <v>434.75388347734281</v>
      </c>
      <c r="V65" s="8">
        <v>386.74392661616173</v>
      </c>
      <c r="W65" s="8">
        <v>424.55130145482536</v>
      </c>
    </row>
    <row r="66" spans="1:23" x14ac:dyDescent="0.25">
      <c r="A66" s="20" t="s">
        <v>54</v>
      </c>
      <c r="B66" s="8">
        <v>435.13192151999999</v>
      </c>
      <c r="C66" s="8">
        <v>504.14522652000005</v>
      </c>
      <c r="D66" s="8">
        <v>743.90444880897917</v>
      </c>
      <c r="E66" s="8">
        <v>550.25185499999998</v>
      </c>
      <c r="F66" s="8">
        <v>599.83868987999995</v>
      </c>
      <c r="G66" s="8">
        <v>268.03439028000003</v>
      </c>
      <c r="H66" s="8">
        <v>438.71917564385899</v>
      </c>
      <c r="I66" s="8">
        <v>516.72611232000008</v>
      </c>
      <c r="J66" s="8">
        <v>331.74802260000007</v>
      </c>
      <c r="K66" s="8">
        <v>271.13302351946959</v>
      </c>
      <c r="L66" s="8">
        <v>231.44524308000001</v>
      </c>
      <c r="M66" s="8">
        <v>235.4964681703006</v>
      </c>
      <c r="N66" s="8">
        <v>220.30727916000004</v>
      </c>
      <c r="O66" s="8">
        <v>223.12909764000003</v>
      </c>
      <c r="P66" s="8">
        <v>234.69130763999999</v>
      </c>
      <c r="Q66" s="8">
        <v>239.51596464000005</v>
      </c>
      <c r="R66" s="8">
        <v>201.28084776</v>
      </c>
      <c r="S66" s="8">
        <v>240.35800356000001</v>
      </c>
      <c r="T66" s="8">
        <v>202.30939080000002</v>
      </c>
      <c r="U66" s="8">
        <v>257.31753336000008</v>
      </c>
      <c r="V66" s="8">
        <v>185.44262040000004</v>
      </c>
      <c r="W66" s="8">
        <v>188.39582244000002</v>
      </c>
    </row>
    <row r="67" spans="1:23" x14ac:dyDescent="0.25">
      <c r="A67" s="20" t="s">
        <v>55</v>
      </c>
      <c r="B67" s="8">
        <v>131.97978972000001</v>
      </c>
      <c r="C67" s="8">
        <v>247.12359552000004</v>
      </c>
      <c r="D67" s="8">
        <v>96.944117399999982</v>
      </c>
      <c r="E67" s="8">
        <v>56.118159360000007</v>
      </c>
      <c r="F67" s="8">
        <v>225.88235640000005</v>
      </c>
      <c r="G67" s="8">
        <v>181.05786252000001</v>
      </c>
      <c r="H67" s="8">
        <v>159.71353307999999</v>
      </c>
      <c r="I67" s="8">
        <v>236.14475832000005</v>
      </c>
      <c r="J67" s="8">
        <v>142.14427236</v>
      </c>
      <c r="K67" s="8">
        <v>76.505884559999998</v>
      </c>
      <c r="L67" s="8">
        <v>135.96967800000002</v>
      </c>
      <c r="M67" s="8">
        <v>142.95177107999999</v>
      </c>
      <c r="N67" s="8">
        <v>136.78886016000001</v>
      </c>
      <c r="O67" s="8">
        <v>116.28419400000001</v>
      </c>
      <c r="P67" s="8">
        <v>106.53962400000002</v>
      </c>
      <c r="Q67" s="8">
        <v>152.91507888000001</v>
      </c>
      <c r="R67" s="8">
        <v>138.21676488000003</v>
      </c>
      <c r="S67" s="8">
        <v>101.85625511999999</v>
      </c>
      <c r="T67" s="8">
        <v>125.80883407738877</v>
      </c>
      <c r="U67" s="8">
        <v>99.124769160000014</v>
      </c>
      <c r="V67" s="8">
        <v>93.4568352</v>
      </c>
      <c r="W67" s="8">
        <v>101.45419380000001</v>
      </c>
    </row>
    <row r="68" spans="1:23" x14ac:dyDescent="0.25">
      <c r="A68" s="20" t="s">
        <v>76</v>
      </c>
      <c r="B68" s="8">
        <v>1436.1143625077225</v>
      </c>
      <c r="C68" s="8">
        <v>928.34715930801258</v>
      </c>
      <c r="D68" s="8">
        <v>1354.9200134238365</v>
      </c>
      <c r="E68" s="8">
        <v>1325.9033050521559</v>
      </c>
      <c r="F68" s="8">
        <v>1324.873180172156</v>
      </c>
      <c r="G68" s="8">
        <v>1406.4591405599999</v>
      </c>
      <c r="H68" s="8">
        <v>1734.8331901004863</v>
      </c>
      <c r="I68" s="8">
        <v>1574.9072194887842</v>
      </c>
      <c r="J68" s="8">
        <v>2152.0998330222737</v>
      </c>
      <c r="K68" s="8">
        <v>1185.33042828</v>
      </c>
      <c r="L68" s="8">
        <v>1158.0297375599998</v>
      </c>
      <c r="M68" s="8">
        <v>1286.1154652399998</v>
      </c>
      <c r="N68" s="8">
        <v>1234.9286644381109</v>
      </c>
      <c r="O68" s="8">
        <v>1099.3603028389525</v>
      </c>
      <c r="P68" s="8">
        <v>1060.1580352927685</v>
      </c>
      <c r="Q68" s="8">
        <v>1107.8119572785972</v>
      </c>
      <c r="R68" s="8">
        <v>1044.3024064993758</v>
      </c>
      <c r="S68" s="8">
        <v>1003.262980332694</v>
      </c>
      <c r="T68" s="8">
        <v>957.7372263179293</v>
      </c>
      <c r="U68" s="8">
        <v>1048.1382702250223</v>
      </c>
      <c r="V68" s="8">
        <v>1110.5036011266106</v>
      </c>
      <c r="W68" s="8">
        <v>1169.5274835262858</v>
      </c>
    </row>
    <row r="69" spans="1:23" x14ac:dyDescent="0.25">
      <c r="A69" s="15" t="s">
        <v>56</v>
      </c>
      <c r="B69" s="16">
        <f>SUM(B70:B74)</f>
        <v>9531.435792960001</v>
      </c>
      <c r="C69" s="16">
        <f t="shared" ref="C69:W69" si="16">SUM(C70:C74)</f>
        <v>11528.140677508254</v>
      </c>
      <c r="D69" s="16">
        <f t="shared" si="16"/>
        <v>11884.490541000001</v>
      </c>
      <c r="E69" s="16">
        <f t="shared" si="16"/>
        <v>12524.556566470857</v>
      </c>
      <c r="F69" s="16">
        <f t="shared" si="16"/>
        <v>13028.339054797267</v>
      </c>
      <c r="G69" s="16">
        <f t="shared" si="16"/>
        <v>12087.441104400001</v>
      </c>
      <c r="H69" s="16">
        <f t="shared" si="16"/>
        <v>12551.17927284</v>
      </c>
      <c r="I69" s="16">
        <f t="shared" si="16"/>
        <v>13325.352566040001</v>
      </c>
      <c r="J69" s="16">
        <f t="shared" si="16"/>
        <v>14917.34450592</v>
      </c>
      <c r="K69" s="16">
        <f t="shared" si="16"/>
        <v>15086.00471976</v>
      </c>
      <c r="L69" s="16">
        <f t="shared" si="16"/>
        <v>14373.194209199999</v>
      </c>
      <c r="M69" s="16">
        <f t="shared" si="16"/>
        <v>14860.005497640001</v>
      </c>
      <c r="N69" s="16">
        <f t="shared" si="16"/>
        <v>15273.911719080001</v>
      </c>
      <c r="O69" s="16">
        <f t="shared" si="16"/>
        <v>14879.614041360001</v>
      </c>
      <c r="P69" s="16">
        <f t="shared" si="16"/>
        <v>15233.092747560002</v>
      </c>
      <c r="Q69" s="16">
        <f t="shared" si="16"/>
        <v>15354.718006680001</v>
      </c>
      <c r="R69" s="16">
        <f t="shared" si="16"/>
        <v>16419.69313992</v>
      </c>
      <c r="S69" s="16">
        <f t="shared" si="16"/>
        <v>17550.070233840004</v>
      </c>
      <c r="T69" s="16">
        <f t="shared" si="16"/>
        <v>18039.455764560003</v>
      </c>
      <c r="U69" s="16">
        <f t="shared" si="16"/>
        <v>18509.302241639998</v>
      </c>
      <c r="V69" s="16">
        <f t="shared" si="16"/>
        <v>17962.32549924</v>
      </c>
      <c r="W69" s="16">
        <f t="shared" si="16"/>
        <v>19135.324232639996</v>
      </c>
    </row>
    <row r="70" spans="1:23" x14ac:dyDescent="0.25">
      <c r="A70" s="10" t="s">
        <v>75</v>
      </c>
      <c r="B70" s="8">
        <v>18.605916000000001</v>
      </c>
      <c r="C70" s="8">
        <v>9.3030840000000001</v>
      </c>
      <c r="D70" s="8">
        <v>6.2019720000000014</v>
      </c>
      <c r="E70" s="8">
        <v>6.2019720000000005</v>
      </c>
      <c r="F70" s="8">
        <v>37.979783999999995</v>
      </c>
      <c r="G70" s="8">
        <v>34.360093439999986</v>
      </c>
      <c r="H70" s="8">
        <v>6.2347320000000019</v>
      </c>
      <c r="I70" s="8">
        <v>251.10850032000005</v>
      </c>
      <c r="J70" s="8">
        <v>243.86446296</v>
      </c>
      <c r="K70" s="8">
        <v>257.0945724</v>
      </c>
      <c r="L70" s="8">
        <v>334.67172300000004</v>
      </c>
      <c r="M70" s="8">
        <v>244.47970151999999</v>
      </c>
      <c r="N70" s="8">
        <v>121.57671239999999</v>
      </c>
      <c r="O70" s="8">
        <v>137.26086336000003</v>
      </c>
      <c r="P70" s="8">
        <v>72.991409040000022</v>
      </c>
      <c r="Q70" s="8">
        <v>98.412603120000014</v>
      </c>
      <c r="R70" s="8">
        <v>84.196074960000018</v>
      </c>
      <c r="S70" s="8">
        <v>148.34184444000002</v>
      </c>
      <c r="T70" s="8">
        <v>167.08632156000002</v>
      </c>
      <c r="U70" s="8">
        <v>194.55477516000002</v>
      </c>
      <c r="V70" s="8">
        <v>116.26952867999996</v>
      </c>
      <c r="W70" s="8">
        <v>140.48973180000002</v>
      </c>
    </row>
    <row r="71" spans="1:23" x14ac:dyDescent="0.25">
      <c r="A71" s="10" t="s">
        <v>58</v>
      </c>
      <c r="B71" s="8">
        <v>8169.6291098400015</v>
      </c>
      <c r="C71" s="8">
        <v>10516.021398359997</v>
      </c>
      <c r="D71" s="8">
        <v>10809.67815396</v>
      </c>
      <c r="E71" s="8">
        <v>11698.16954868</v>
      </c>
      <c r="F71" s="8">
        <v>12166.946645399999</v>
      </c>
      <c r="G71" s="8">
        <v>11611.803035520001</v>
      </c>
      <c r="H71" s="8">
        <v>12118.36656312</v>
      </c>
      <c r="I71" s="8">
        <v>12146.57451792</v>
      </c>
      <c r="J71" s="8">
        <v>13775.693210279998</v>
      </c>
      <c r="K71" s="8">
        <v>14129.050167360001</v>
      </c>
      <c r="L71" s="8">
        <v>13373.68933836</v>
      </c>
      <c r="M71" s="8">
        <v>13816.155787920001</v>
      </c>
      <c r="N71" s="8">
        <v>14425.614832680001</v>
      </c>
      <c r="O71" s="8">
        <v>14100.613644240002</v>
      </c>
      <c r="P71" s="8">
        <v>14699.375717760002</v>
      </c>
      <c r="Q71" s="8">
        <v>14769.285427800001</v>
      </c>
      <c r="R71" s="8">
        <v>15867.949836960001</v>
      </c>
      <c r="S71" s="8">
        <v>16917.820801920003</v>
      </c>
      <c r="T71" s="8">
        <v>17455.5539298</v>
      </c>
      <c r="U71" s="8">
        <v>17778.353713919998</v>
      </c>
      <c r="V71" s="8">
        <v>17368.820928720001</v>
      </c>
      <c r="W71" s="8">
        <v>18412.553616479996</v>
      </c>
    </row>
    <row r="72" spans="1:23" x14ac:dyDescent="0.25">
      <c r="A72" s="10" t="s">
        <v>57</v>
      </c>
      <c r="B72" s="8">
        <v>920.72201471999995</v>
      </c>
      <c r="C72" s="8">
        <v>458.00638814825811</v>
      </c>
      <c r="D72" s="8">
        <v>611.7695110799998</v>
      </c>
      <c r="E72" s="8">
        <v>542.45188399085566</v>
      </c>
      <c r="F72" s="8">
        <v>623.62456371726887</v>
      </c>
      <c r="G72" s="8">
        <v>232.54049808000002</v>
      </c>
      <c r="H72" s="8">
        <v>226.22741855999999</v>
      </c>
      <c r="I72" s="8">
        <v>573.53399999999976</v>
      </c>
      <c r="J72" s="8">
        <v>538.42538700000023</v>
      </c>
      <c r="K72" s="8">
        <v>401.47380000000004</v>
      </c>
      <c r="L72" s="8">
        <v>455.64101855999996</v>
      </c>
      <c r="M72" s="8">
        <v>614.95595928</v>
      </c>
      <c r="N72" s="8">
        <v>572.28689699999973</v>
      </c>
      <c r="O72" s="8">
        <v>506.25392687999999</v>
      </c>
      <c r="P72" s="8">
        <v>336.4545178799998</v>
      </c>
      <c r="Q72" s="8">
        <v>349.03225188000016</v>
      </c>
      <c r="R72" s="8">
        <v>339.59881799999988</v>
      </c>
      <c r="S72" s="8">
        <v>358.05674267999996</v>
      </c>
      <c r="T72" s="8">
        <v>291.11492123999994</v>
      </c>
      <c r="U72" s="8">
        <v>400.96989035999997</v>
      </c>
      <c r="V72" s="8">
        <v>346.71117311999978</v>
      </c>
      <c r="W72" s="8">
        <v>405.95190012</v>
      </c>
    </row>
    <row r="73" spans="1:23" x14ac:dyDescent="0.25">
      <c r="A73" s="10" t="s">
        <v>59</v>
      </c>
      <c r="B73" s="8">
        <v>359.61870240000007</v>
      </c>
      <c r="C73" s="8">
        <v>325.97525736000006</v>
      </c>
      <c r="D73" s="8">
        <v>330.11100396000001</v>
      </c>
      <c r="E73" s="8">
        <v>219.65877216000001</v>
      </c>
      <c r="F73" s="8">
        <v>132.5191806</v>
      </c>
      <c r="G73" s="8">
        <v>130.57895736</v>
      </c>
      <c r="H73" s="8">
        <v>127.39250916000003</v>
      </c>
      <c r="I73" s="8">
        <v>264.31383779999999</v>
      </c>
      <c r="J73" s="8">
        <v>241.26533567999996</v>
      </c>
      <c r="K73" s="8">
        <v>172.06019999999998</v>
      </c>
      <c r="L73" s="8">
        <v>184.80545928000001</v>
      </c>
      <c r="M73" s="8">
        <v>162.50138891999998</v>
      </c>
      <c r="N73" s="8">
        <v>132.06620699999999</v>
      </c>
      <c r="O73" s="8">
        <v>128.92190687999999</v>
      </c>
      <c r="P73" s="8">
        <v>116.34417288000003</v>
      </c>
      <c r="Q73" s="8">
        <v>135.21077388</v>
      </c>
      <c r="R73" s="8">
        <v>125.77734000000001</v>
      </c>
      <c r="S73" s="8">
        <v>125.31504492000001</v>
      </c>
      <c r="T73" s="8">
        <v>125.18619984</v>
      </c>
      <c r="U73" s="8">
        <v>135.2299806</v>
      </c>
      <c r="V73" s="8">
        <v>129.86810459999998</v>
      </c>
      <c r="W73" s="8">
        <v>160.10695115999999</v>
      </c>
    </row>
    <row r="74" spans="1:23" x14ac:dyDescent="0.25">
      <c r="A74" s="10" t="s">
        <v>60</v>
      </c>
      <c r="B74" s="8">
        <v>62.860050000000008</v>
      </c>
      <c r="C74" s="8">
        <v>218.83454964000003</v>
      </c>
      <c r="D74" s="8">
        <v>126.72990000000001</v>
      </c>
      <c r="E74" s="8">
        <v>58.074389639999993</v>
      </c>
      <c r="F74" s="8">
        <v>67.26888108</v>
      </c>
      <c r="G74" s="8">
        <v>78.158519999999996</v>
      </c>
      <c r="H74" s="8">
        <v>72.958050000000014</v>
      </c>
      <c r="I74" s="8">
        <v>89.821710000000024</v>
      </c>
      <c r="J74" s="8">
        <v>118.09611000000001</v>
      </c>
      <c r="K74" s="8">
        <v>126.32598</v>
      </c>
      <c r="L74" s="8">
        <v>24.386670000000006</v>
      </c>
      <c r="M74" s="8">
        <v>21.912660000000002</v>
      </c>
      <c r="N74" s="8">
        <v>22.367070000000002</v>
      </c>
      <c r="O74" s="8">
        <v>6.5636999999999999</v>
      </c>
      <c r="P74" s="8">
        <v>7.9269299999999996</v>
      </c>
      <c r="Q74" s="8">
        <v>2.7769500000000007</v>
      </c>
      <c r="R74" s="8">
        <v>2.1710700000000003</v>
      </c>
      <c r="S74" s="8">
        <v>0.53579988000000001</v>
      </c>
      <c r="T74" s="8">
        <v>0.51439212000000012</v>
      </c>
      <c r="U74" s="8">
        <v>0.19388160000000002</v>
      </c>
      <c r="V74" s="8">
        <v>0.65576411999999995</v>
      </c>
      <c r="W74" s="8">
        <v>16.222033079999999</v>
      </c>
    </row>
    <row r="75" spans="1:23" x14ac:dyDescent="0.25">
      <c r="A75" s="15" t="s">
        <v>61</v>
      </c>
      <c r="B75" s="16">
        <f>SUM(B76:B78)</f>
        <v>8614.7243665319365</v>
      </c>
      <c r="C75" s="16">
        <f t="shared" ref="C75:W75" si="17">SUM(C76:C78)</f>
        <v>8301.4823414658331</v>
      </c>
      <c r="D75" s="16">
        <f t="shared" si="17"/>
        <v>8252.6345932302065</v>
      </c>
      <c r="E75" s="16">
        <f t="shared" si="17"/>
        <v>9786.8045167853797</v>
      </c>
      <c r="F75" s="16">
        <f t="shared" si="17"/>
        <v>11381.598351146311</v>
      </c>
      <c r="G75" s="16">
        <f t="shared" si="17"/>
        <v>11498.866008972605</v>
      </c>
      <c r="H75" s="16">
        <f t="shared" si="17"/>
        <v>12629.426052243161</v>
      </c>
      <c r="I75" s="16">
        <f t="shared" si="17"/>
        <v>11180.823750376519</v>
      </c>
      <c r="J75" s="16">
        <f t="shared" si="17"/>
        <v>9780.5009782042707</v>
      </c>
      <c r="K75" s="16">
        <f t="shared" si="17"/>
        <v>9490.2049455641645</v>
      </c>
      <c r="L75" s="16">
        <f t="shared" si="17"/>
        <v>9446.1588309306098</v>
      </c>
      <c r="M75" s="16">
        <f t="shared" si="17"/>
        <v>9845.9081842445103</v>
      </c>
      <c r="N75" s="16">
        <f t="shared" si="17"/>
        <v>10352.397575891366</v>
      </c>
      <c r="O75" s="16">
        <f t="shared" si="17"/>
        <v>9875.5992646585692</v>
      </c>
      <c r="P75" s="16">
        <f t="shared" si="17"/>
        <v>9415.7032300202027</v>
      </c>
      <c r="Q75" s="16">
        <f t="shared" si="17"/>
        <v>9811.4949291823723</v>
      </c>
      <c r="R75" s="16">
        <f t="shared" si="17"/>
        <v>9869.0853890937851</v>
      </c>
      <c r="S75" s="16">
        <f t="shared" si="17"/>
        <v>10773.847711796838</v>
      </c>
      <c r="T75" s="16">
        <f t="shared" si="17"/>
        <v>11249.171321026104</v>
      </c>
      <c r="U75" s="16">
        <f t="shared" si="17"/>
        <v>11282.950423307384</v>
      </c>
      <c r="V75" s="16">
        <f t="shared" si="17"/>
        <v>11479.11007232044</v>
      </c>
      <c r="W75" s="16">
        <f t="shared" si="17"/>
        <v>13195.561232079865</v>
      </c>
    </row>
    <row r="76" spans="1:23" x14ac:dyDescent="0.25">
      <c r="A76" s="10" t="s">
        <v>62</v>
      </c>
      <c r="B76" s="8">
        <v>869.48848054144946</v>
      </c>
      <c r="C76" s="8">
        <v>1645.0980619481959</v>
      </c>
      <c r="D76" s="8">
        <v>957.00336662311827</v>
      </c>
      <c r="E76" s="8">
        <v>1885.5166975814477</v>
      </c>
      <c r="F76" s="8">
        <v>3038.4570756839817</v>
      </c>
      <c r="G76" s="8">
        <v>3262.8269449729896</v>
      </c>
      <c r="H76" s="8">
        <v>4550.7442463086672</v>
      </c>
      <c r="I76" s="8">
        <v>3858.5579198097248</v>
      </c>
      <c r="J76" s="8">
        <v>2765.3593114936502</v>
      </c>
      <c r="K76" s="8">
        <v>2576.476072219948</v>
      </c>
      <c r="L76" s="8">
        <v>2631.3223680036617</v>
      </c>
      <c r="M76" s="8">
        <v>2560.7860253701037</v>
      </c>
      <c r="N76" s="8">
        <v>2494.3138703667792</v>
      </c>
      <c r="O76" s="8">
        <v>2434.1722395018201</v>
      </c>
      <c r="P76" s="8">
        <v>2424.3160007712172</v>
      </c>
      <c r="Q76" s="8">
        <v>2416.5163280713191</v>
      </c>
      <c r="R76" s="8">
        <v>2445.1249419428018</v>
      </c>
      <c r="S76" s="8">
        <v>2788.7330322583025</v>
      </c>
      <c r="T76" s="8">
        <v>2842.7295704234393</v>
      </c>
      <c r="U76" s="8">
        <v>2840.8308477708706</v>
      </c>
      <c r="V76" s="8">
        <v>2665.2492810172603</v>
      </c>
      <c r="W76" s="8">
        <v>3082.597833627799</v>
      </c>
    </row>
    <row r="77" spans="1:23" x14ac:dyDescent="0.25">
      <c r="A77" s="10" t="s">
        <v>63</v>
      </c>
      <c r="B77" s="8">
        <v>6770.2464992704881</v>
      </c>
      <c r="C77" s="8">
        <v>5978.0667609668617</v>
      </c>
      <c r="D77" s="8">
        <v>6690.4107911594147</v>
      </c>
      <c r="E77" s="8">
        <v>7400.2541188622208</v>
      </c>
      <c r="F77" s="8">
        <v>7741.533678880618</v>
      </c>
      <c r="G77" s="8">
        <v>7592.1210681900602</v>
      </c>
      <c r="H77" s="8">
        <v>7436.3219276815762</v>
      </c>
      <c r="I77" s="8">
        <v>6840.9633097667947</v>
      </c>
      <c r="J77" s="8">
        <v>6381.7011941106211</v>
      </c>
      <c r="K77" s="8">
        <v>6016.3762663042153</v>
      </c>
      <c r="L77" s="8">
        <v>5909.9395959269486</v>
      </c>
      <c r="M77" s="8">
        <v>6269.7354796744075</v>
      </c>
      <c r="N77" s="8">
        <v>6704.2725414445868</v>
      </c>
      <c r="O77" s="8">
        <v>6452.0851683967494</v>
      </c>
      <c r="P77" s="8">
        <v>6037.185726568986</v>
      </c>
      <c r="Q77" s="8">
        <v>6340.8102101910536</v>
      </c>
      <c r="R77" s="8">
        <v>6317.2959113509824</v>
      </c>
      <c r="S77" s="8">
        <v>6766.1624579575036</v>
      </c>
      <c r="T77" s="8">
        <v>6954.3692119659236</v>
      </c>
      <c r="U77" s="8">
        <v>7031.459124676966</v>
      </c>
      <c r="V77" s="8">
        <v>7428.618772794458</v>
      </c>
      <c r="W77" s="8">
        <v>8606.3924268010778</v>
      </c>
    </row>
    <row r="78" spans="1:23" x14ac:dyDescent="0.25">
      <c r="A78" s="10" t="s">
        <v>64</v>
      </c>
      <c r="B78" s="8">
        <v>974.98938671999986</v>
      </c>
      <c r="C78" s="8">
        <v>678.31751855077482</v>
      </c>
      <c r="D78" s="8">
        <v>605.22043544767268</v>
      </c>
      <c r="E78" s="8">
        <v>501.03370034171127</v>
      </c>
      <c r="F78" s="8">
        <v>601.60759658171116</v>
      </c>
      <c r="G78" s="8">
        <v>643.91799580955524</v>
      </c>
      <c r="H78" s="8">
        <v>642.35987825291966</v>
      </c>
      <c r="I78" s="8">
        <v>481.30252079999991</v>
      </c>
      <c r="J78" s="8">
        <v>633.44047259999991</v>
      </c>
      <c r="K78" s="8">
        <v>897.35260703999984</v>
      </c>
      <c r="L78" s="8">
        <v>904.89686700000004</v>
      </c>
      <c r="M78" s="8">
        <v>1015.3866791999998</v>
      </c>
      <c r="N78" s="8">
        <v>1153.8111640799998</v>
      </c>
      <c r="O78" s="8">
        <v>989.34185676000016</v>
      </c>
      <c r="P78" s="8">
        <v>954.20150267999986</v>
      </c>
      <c r="Q78" s="8">
        <v>1054.1683909200001</v>
      </c>
      <c r="R78" s="8">
        <v>1106.6645357999998</v>
      </c>
      <c r="S78" s="8">
        <v>1218.9522215810325</v>
      </c>
      <c r="T78" s="8">
        <v>1452.0725386367417</v>
      </c>
      <c r="U78" s="8">
        <v>1410.6604508595467</v>
      </c>
      <c r="V78" s="8">
        <v>1385.242018508721</v>
      </c>
      <c r="W78" s="8">
        <v>1506.5709716509887</v>
      </c>
    </row>
    <row r="79" spans="1:23" x14ac:dyDescent="0.25">
      <c r="A79" s="15" t="s">
        <v>37</v>
      </c>
      <c r="B79" s="16">
        <f>SUM(B80:B81)</f>
        <v>237.75867</v>
      </c>
      <c r="C79" s="16">
        <f t="shared" ref="C79:W79" si="18">SUM(C80:C81)</f>
        <v>381.95576</v>
      </c>
      <c r="D79" s="16">
        <f t="shared" si="18"/>
        <v>267.72043000000002</v>
      </c>
      <c r="E79" s="16">
        <f t="shared" si="18"/>
        <v>377.18252000000001</v>
      </c>
      <c r="F79" s="16">
        <f t="shared" si="18"/>
        <v>1305.53818</v>
      </c>
      <c r="G79" s="16">
        <f t="shared" si="18"/>
        <v>1164.0176799999999</v>
      </c>
      <c r="H79" s="16">
        <f t="shared" si="18"/>
        <v>501.72647000000001</v>
      </c>
      <c r="I79" s="16">
        <f t="shared" si="18"/>
        <v>946.70581000000004</v>
      </c>
      <c r="J79" s="16">
        <f t="shared" si="18"/>
        <v>811.68074000000001</v>
      </c>
      <c r="K79" s="16">
        <f t="shared" si="18"/>
        <v>270.73327</v>
      </c>
      <c r="L79" s="16">
        <f t="shared" si="18"/>
        <v>267.80345999999997</v>
      </c>
      <c r="M79" s="16">
        <f t="shared" si="18"/>
        <v>538.48245999999995</v>
      </c>
      <c r="N79" s="16">
        <f t="shared" si="18"/>
        <v>558.37118999999996</v>
      </c>
      <c r="O79" s="16">
        <f t="shared" si="18"/>
        <v>406.30705</v>
      </c>
      <c r="P79" s="16">
        <f t="shared" si="18"/>
        <v>398.26789000000002</v>
      </c>
      <c r="Q79" s="16">
        <f t="shared" si="18"/>
        <v>435.60550999999998</v>
      </c>
      <c r="R79" s="16">
        <f t="shared" si="18"/>
        <v>410.71375999999998</v>
      </c>
      <c r="S79" s="16">
        <f t="shared" si="18"/>
        <v>617.35879</v>
      </c>
      <c r="T79" s="16">
        <f t="shared" si="18"/>
        <v>649.04993000000002</v>
      </c>
      <c r="U79" s="16">
        <f t="shared" si="18"/>
        <v>635.05579999999998</v>
      </c>
      <c r="V79" s="16">
        <f t="shared" si="18"/>
        <v>619.61519999999996</v>
      </c>
      <c r="W79" s="16">
        <f t="shared" si="18"/>
        <v>1099.50713</v>
      </c>
    </row>
    <row r="80" spans="1:23" x14ac:dyDescent="0.25">
      <c r="A80" s="10" t="s">
        <v>38</v>
      </c>
      <c r="B80" s="8">
        <f t="shared" ref="B80:W80" si="19">B29</f>
        <v>237.75867</v>
      </c>
      <c r="C80" s="8">
        <f t="shared" si="19"/>
        <v>381.95576</v>
      </c>
      <c r="D80" s="8">
        <f t="shared" si="19"/>
        <v>267.72043000000002</v>
      </c>
      <c r="E80" s="8">
        <f t="shared" si="19"/>
        <v>377.18252000000001</v>
      </c>
      <c r="F80" s="8">
        <f t="shared" si="19"/>
        <v>1305.53818</v>
      </c>
      <c r="G80" s="8">
        <f t="shared" si="19"/>
        <v>1164.0176799999999</v>
      </c>
      <c r="H80" s="8">
        <f t="shared" si="19"/>
        <v>501.72647000000001</v>
      </c>
      <c r="I80" s="8">
        <f t="shared" si="19"/>
        <v>946.70581000000004</v>
      </c>
      <c r="J80" s="8">
        <f t="shared" si="19"/>
        <v>811.68074000000001</v>
      </c>
      <c r="K80" s="8">
        <f t="shared" si="19"/>
        <v>270.73327</v>
      </c>
      <c r="L80" s="8">
        <f t="shared" si="19"/>
        <v>267.80345999999997</v>
      </c>
      <c r="M80" s="8">
        <f t="shared" si="19"/>
        <v>538.48245999999995</v>
      </c>
      <c r="N80" s="8">
        <f t="shared" si="19"/>
        <v>558.37118999999996</v>
      </c>
      <c r="O80" s="8">
        <f t="shared" si="19"/>
        <v>406.30705</v>
      </c>
      <c r="P80" s="8">
        <f t="shared" si="19"/>
        <v>398.26789000000002</v>
      </c>
      <c r="Q80" s="8">
        <f t="shared" si="19"/>
        <v>435.60550999999998</v>
      </c>
      <c r="R80" s="8">
        <f t="shared" si="19"/>
        <v>410.71375999999998</v>
      </c>
      <c r="S80" s="8">
        <f t="shared" si="19"/>
        <v>617.35879</v>
      </c>
      <c r="T80" s="8">
        <f t="shared" si="19"/>
        <v>649.04993000000002</v>
      </c>
      <c r="U80" s="8">
        <f t="shared" si="19"/>
        <v>635.05579999999998</v>
      </c>
      <c r="V80" s="8">
        <f t="shared" si="19"/>
        <v>619.61519999999996</v>
      </c>
      <c r="W80" s="8">
        <f t="shared" si="19"/>
        <v>1099.50713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948.31573000000003</v>
      </c>
      <c r="C82" s="16">
        <f t="shared" si="21"/>
        <v>550.11073999999996</v>
      </c>
      <c r="D82" s="16">
        <f t="shared" si="21"/>
        <v>728.45520999999997</v>
      </c>
      <c r="E82" s="16">
        <f t="shared" si="21"/>
        <v>904.94692999999995</v>
      </c>
      <c r="F82" s="16">
        <f t="shared" si="21"/>
        <v>893.67174999999997</v>
      </c>
      <c r="G82" s="16">
        <f t="shared" si="21"/>
        <v>1143.51576</v>
      </c>
      <c r="H82" s="16">
        <f t="shared" si="21"/>
        <v>1442.16787</v>
      </c>
      <c r="I82" s="16">
        <f t="shared" si="21"/>
        <v>1251.1678999999999</v>
      </c>
      <c r="J82" s="16">
        <f t="shared" si="21"/>
        <v>1384.7596799999999</v>
      </c>
      <c r="K82" s="16">
        <f t="shared" si="21"/>
        <v>1076.90002</v>
      </c>
      <c r="L82" s="16">
        <f t="shared" si="21"/>
        <v>1159.3736899999999</v>
      </c>
      <c r="M82" s="16">
        <f t="shared" si="21"/>
        <v>879.83489999999995</v>
      </c>
      <c r="N82" s="16">
        <f t="shared" si="21"/>
        <v>838.53723000000002</v>
      </c>
      <c r="O82" s="16">
        <f t="shared" si="21"/>
        <v>840.72711000000004</v>
      </c>
      <c r="P82" s="16">
        <f t="shared" si="21"/>
        <v>824.54190000000006</v>
      </c>
      <c r="Q82" s="16">
        <f t="shared" si="21"/>
        <v>784.91520000000003</v>
      </c>
      <c r="R82" s="16">
        <f t="shared" si="21"/>
        <v>835.26855</v>
      </c>
      <c r="S82" s="16">
        <f t="shared" si="21"/>
        <v>776.16787999999997</v>
      </c>
      <c r="T82" s="16">
        <f t="shared" si="21"/>
        <v>860.99384999999995</v>
      </c>
      <c r="U82" s="16">
        <f t="shared" si="21"/>
        <v>862.13811999999996</v>
      </c>
      <c r="V82" s="16">
        <f t="shared" si="21"/>
        <v>794.36599999999999</v>
      </c>
      <c r="W82" s="16">
        <f t="shared" si="21"/>
        <v>753.02844000000005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13514.13069989637</v>
      </c>
      <c r="C84" s="16">
        <f t="shared" ref="C84:W84" si="23">SUM(C85:C88)</f>
        <v>14084.811313914221</v>
      </c>
      <c r="D84" s="16">
        <f t="shared" si="23"/>
        <v>15606.767976660982</v>
      </c>
      <c r="E84" s="16">
        <f t="shared" si="23"/>
        <v>16514.731199853719</v>
      </c>
      <c r="F84" s="16">
        <f t="shared" si="23"/>
        <v>18405.190774499595</v>
      </c>
      <c r="G84" s="16">
        <f t="shared" si="23"/>
        <v>18289.654628908</v>
      </c>
      <c r="H84" s="16">
        <f t="shared" si="23"/>
        <v>18299.19545393483</v>
      </c>
      <c r="I84" s="16">
        <f t="shared" si="23"/>
        <v>18142.196625996079</v>
      </c>
      <c r="J84" s="16">
        <f t="shared" si="23"/>
        <v>16201.480148015016</v>
      </c>
      <c r="K84" s="16">
        <f t="shared" si="23"/>
        <v>10517.369804320153</v>
      </c>
      <c r="L84" s="16">
        <f t="shared" si="23"/>
        <v>11731.906973565274</v>
      </c>
      <c r="M84" s="16">
        <f t="shared" si="23"/>
        <v>12272.20765944019</v>
      </c>
      <c r="N84" s="16">
        <f t="shared" si="23"/>
        <v>11032.052545118331</v>
      </c>
      <c r="O84" s="16">
        <f t="shared" si="23"/>
        <v>9658.7206449265432</v>
      </c>
      <c r="P84" s="16">
        <f t="shared" si="23"/>
        <v>10409.593405912918</v>
      </c>
      <c r="Q84" s="16">
        <f t="shared" si="23"/>
        <v>10391.158905788317</v>
      </c>
      <c r="R84" s="16">
        <f t="shared" si="23"/>
        <v>10336.741127783182</v>
      </c>
      <c r="S84" s="16">
        <f t="shared" si="23"/>
        <v>10392.35779923516</v>
      </c>
      <c r="T84" s="16">
        <f t="shared" si="23"/>
        <v>10633.161463125047</v>
      </c>
      <c r="U84" s="16">
        <f t="shared" si="23"/>
        <v>10632.018181790903</v>
      </c>
      <c r="V84" s="16">
        <f t="shared" si="23"/>
        <v>10678.950481829106</v>
      </c>
      <c r="W84" s="16">
        <f t="shared" si="23"/>
        <v>10738.841545418851</v>
      </c>
    </row>
    <row r="85" spans="1:23" x14ac:dyDescent="0.25">
      <c r="A85" s="9" t="s">
        <v>69</v>
      </c>
      <c r="B85" s="8">
        <v>3634.4632020636891</v>
      </c>
      <c r="C85" s="8">
        <v>3879.265807447598</v>
      </c>
      <c r="D85" s="8">
        <v>3726.3278239120013</v>
      </c>
      <c r="E85" s="8">
        <v>3742.1808275326739</v>
      </c>
      <c r="F85" s="8">
        <v>4151.7575387286088</v>
      </c>
      <c r="G85" s="8">
        <v>4170.0747467038846</v>
      </c>
      <c r="H85" s="8">
        <v>4803.5566305355514</v>
      </c>
      <c r="I85" s="8">
        <v>5489.9596962013402</v>
      </c>
      <c r="J85" s="8">
        <v>5436.9806404707379</v>
      </c>
      <c r="K85" s="8">
        <v>4039.4167970101316</v>
      </c>
      <c r="L85" s="8">
        <v>3812.7621445567333</v>
      </c>
      <c r="M85" s="8">
        <v>4162.6827157338585</v>
      </c>
      <c r="N85" s="8">
        <v>4171.9324262176688</v>
      </c>
      <c r="O85" s="8">
        <v>3676.0922039538127</v>
      </c>
      <c r="P85" s="8">
        <v>4156.7817158741973</v>
      </c>
      <c r="Q85" s="8">
        <v>4461.5515966106468</v>
      </c>
      <c r="R85" s="8">
        <v>4344.4579946138347</v>
      </c>
      <c r="S85" s="8">
        <v>4558.3797896301849</v>
      </c>
      <c r="T85" s="8">
        <v>4776.3492403584414</v>
      </c>
      <c r="U85" s="8">
        <v>4955.7079862977453</v>
      </c>
      <c r="V85" s="8">
        <v>4722.3852126813508</v>
      </c>
      <c r="W85" s="8">
        <v>4905.8381765086888</v>
      </c>
    </row>
    <row r="86" spans="1:23" x14ac:dyDescent="0.25">
      <c r="A86" s="9" t="s">
        <v>70</v>
      </c>
      <c r="B86" s="8">
        <v>2975.1492155877431</v>
      </c>
      <c r="C86" s="8">
        <v>2814.4298159611121</v>
      </c>
      <c r="D86" s="8">
        <v>2813.6243651833961</v>
      </c>
      <c r="E86" s="8">
        <v>3422.7056541963821</v>
      </c>
      <c r="F86" s="8">
        <v>3646.3006401901489</v>
      </c>
      <c r="G86" s="8">
        <v>3552.497301733586</v>
      </c>
      <c r="H86" s="8">
        <v>3114.1247851653529</v>
      </c>
      <c r="I86" s="8">
        <v>2744.3394287402971</v>
      </c>
      <c r="J86" s="8">
        <v>3117.70170601975</v>
      </c>
      <c r="K86" s="8">
        <v>1876.304072258665</v>
      </c>
      <c r="L86" s="8">
        <v>3145.2194787070289</v>
      </c>
      <c r="M86" s="8">
        <v>3503.8278387203159</v>
      </c>
      <c r="N86" s="8">
        <v>2667.1890917837968</v>
      </c>
      <c r="O86" s="8">
        <v>1868.7799835122421</v>
      </c>
      <c r="P86" s="8">
        <v>2002.5574957457229</v>
      </c>
      <c r="Q86" s="8">
        <v>1021.1805021125029</v>
      </c>
      <c r="R86" s="8">
        <v>1014.549573865459</v>
      </c>
      <c r="S86" s="8">
        <v>1064.49303904367</v>
      </c>
      <c r="T86" s="8">
        <v>1127.723783720159</v>
      </c>
      <c r="U86" s="8">
        <v>975.95599951842883</v>
      </c>
      <c r="V86" s="8">
        <v>1590.9332716272311</v>
      </c>
      <c r="W86" s="8">
        <v>767.35961827626204</v>
      </c>
    </row>
    <row r="87" spans="1:23" x14ac:dyDescent="0.25">
      <c r="A87" s="9" t="s">
        <v>71</v>
      </c>
      <c r="B87" s="8">
        <v>6214.9251223938036</v>
      </c>
      <c r="C87" s="8">
        <v>6570.0540378749774</v>
      </c>
      <c r="D87" s="8">
        <v>8281.2177507921551</v>
      </c>
      <c r="E87" s="8">
        <v>8601.5142399614306</v>
      </c>
      <c r="F87" s="8">
        <v>9629.4945931949151</v>
      </c>
      <c r="G87" s="8">
        <v>9328.4865778141757</v>
      </c>
      <c r="H87" s="8">
        <v>9060.1158200786831</v>
      </c>
      <c r="I87" s="8">
        <v>8632.2245011831637</v>
      </c>
      <c r="J87" s="8">
        <v>6238.4649805357785</v>
      </c>
      <c r="K87" s="8">
        <v>3864.6355315362543</v>
      </c>
      <c r="L87" s="8">
        <v>3876.5662708972145</v>
      </c>
      <c r="M87" s="8">
        <v>3631.9779213830998</v>
      </c>
      <c r="N87" s="8">
        <v>3209.9556061100052</v>
      </c>
      <c r="O87" s="8">
        <v>3262.2935415400957</v>
      </c>
      <c r="P87" s="8">
        <v>3372.4951874964158</v>
      </c>
      <c r="Q87" s="8">
        <v>4107.2807840614641</v>
      </c>
      <c r="R87" s="8">
        <v>4158.0450647233083</v>
      </c>
      <c r="S87" s="8">
        <v>3836.0411335832932</v>
      </c>
      <c r="T87" s="8">
        <v>4096.6313455466416</v>
      </c>
      <c r="U87" s="8">
        <v>4183.4871520323613</v>
      </c>
      <c r="V87" s="8">
        <v>3836.0862688931779</v>
      </c>
      <c r="W87" s="8">
        <v>4358.7185040442673</v>
      </c>
    </row>
    <row r="88" spans="1:23" x14ac:dyDescent="0.25">
      <c r="A88" s="9" t="s">
        <v>67</v>
      </c>
      <c r="B88" s="8">
        <v>689.5931598511346</v>
      </c>
      <c r="C88" s="8">
        <v>821.0616526305331</v>
      </c>
      <c r="D88" s="8">
        <v>785.59803677342893</v>
      </c>
      <c r="E88" s="8">
        <v>748.33047816323278</v>
      </c>
      <c r="F88" s="8">
        <v>977.63800238592069</v>
      </c>
      <c r="G88" s="8">
        <v>1238.596002656355</v>
      </c>
      <c r="H88" s="8">
        <v>1321.398218155241</v>
      </c>
      <c r="I88" s="8">
        <v>1275.6729998712799</v>
      </c>
      <c r="J88" s="8">
        <v>1408.3328209887491</v>
      </c>
      <c r="K88" s="8">
        <v>737.01340351510214</v>
      </c>
      <c r="L88" s="8">
        <v>897.35907940429706</v>
      </c>
      <c r="M88" s="8">
        <v>973.71918360291431</v>
      </c>
      <c r="N88" s="8">
        <v>982.97542100686132</v>
      </c>
      <c r="O88" s="8">
        <v>851.55491592039323</v>
      </c>
      <c r="P88" s="8">
        <v>877.75900679658207</v>
      </c>
      <c r="Q88" s="8">
        <v>801.14602300370552</v>
      </c>
      <c r="R88" s="8">
        <v>819.68849458057934</v>
      </c>
      <c r="S88" s="8">
        <v>933.44383697801072</v>
      </c>
      <c r="T88" s="8">
        <v>632.45709349980427</v>
      </c>
      <c r="U88" s="8">
        <v>516.86704394236858</v>
      </c>
      <c r="V88" s="8">
        <v>529.54572862734722</v>
      </c>
      <c r="W88" s="8">
        <v>706.92524658963157</v>
      </c>
    </row>
    <row r="89" spans="1:23" x14ac:dyDescent="0.25">
      <c r="A89" s="18" t="s">
        <v>42</v>
      </c>
      <c r="B89" s="16">
        <f t="shared" ref="B89:W89" si="24">B42</f>
        <v>102.90107</v>
      </c>
      <c r="C89" s="16">
        <f t="shared" si="24"/>
        <v>121.10024</v>
      </c>
      <c r="D89" s="16">
        <f t="shared" si="24"/>
        <v>105.97109</v>
      </c>
      <c r="E89" s="16">
        <f t="shared" si="24"/>
        <v>122.84533999999999</v>
      </c>
      <c r="F89" s="16">
        <f t="shared" si="24"/>
        <v>136.08795000000001</v>
      </c>
      <c r="G89" s="16">
        <f t="shared" si="24"/>
        <v>138.54092</v>
      </c>
      <c r="H89" s="16">
        <f t="shared" si="24"/>
        <v>129.65810999999999</v>
      </c>
      <c r="I89" s="16">
        <f t="shared" si="24"/>
        <v>117.4336</v>
      </c>
      <c r="J89" s="16">
        <f t="shared" si="24"/>
        <v>136.98430999999999</v>
      </c>
      <c r="K89" s="16">
        <f t="shared" si="24"/>
        <v>123.05011</v>
      </c>
      <c r="L89" s="16">
        <f t="shared" si="24"/>
        <v>107.21621</v>
      </c>
      <c r="M89" s="16">
        <f t="shared" si="24"/>
        <v>90.650080000000003</v>
      </c>
      <c r="N89" s="16">
        <f t="shared" si="24"/>
        <v>76.625519999999995</v>
      </c>
      <c r="O89" s="16">
        <f t="shared" si="24"/>
        <v>89.900149999999996</v>
      </c>
      <c r="P89" s="16">
        <f t="shared" si="24"/>
        <v>82.146889999999999</v>
      </c>
      <c r="Q89" s="16">
        <f t="shared" si="24"/>
        <v>94.34272</v>
      </c>
      <c r="R89" s="16">
        <f t="shared" si="24"/>
        <v>113.23902</v>
      </c>
      <c r="S89" s="16">
        <f t="shared" si="24"/>
        <v>124.59730999999999</v>
      </c>
      <c r="T89" s="16">
        <f t="shared" si="24"/>
        <v>125.41743</v>
      </c>
      <c r="U89" s="16">
        <f t="shared" si="24"/>
        <v>128.58293</v>
      </c>
      <c r="V89" s="16">
        <f t="shared" si="24"/>
        <v>135.55605</v>
      </c>
      <c r="W89" s="16">
        <f t="shared" si="24"/>
        <v>161.25294</v>
      </c>
    </row>
    <row r="90" spans="1:23" x14ac:dyDescent="0.25">
      <c r="A90" s="18" t="s">
        <v>65</v>
      </c>
      <c r="B90" s="16">
        <f t="shared" ref="B90:W90" si="25">B43</f>
        <v>35.435699999999997</v>
      </c>
      <c r="C90" s="16">
        <f t="shared" si="25"/>
        <v>40.294409999999999</v>
      </c>
      <c r="D90" s="16">
        <f t="shared" si="25"/>
        <v>41.137219999999999</v>
      </c>
      <c r="E90" s="16">
        <f t="shared" si="25"/>
        <v>45.154710000000001</v>
      </c>
      <c r="F90" s="16">
        <f t="shared" si="25"/>
        <v>55.384590000000003</v>
      </c>
      <c r="G90" s="16">
        <f t="shared" si="25"/>
        <v>89.868039999999993</v>
      </c>
      <c r="H90" s="16">
        <f t="shared" si="25"/>
        <v>23.761700000000001</v>
      </c>
      <c r="I90" s="16">
        <f t="shared" si="25"/>
        <v>6.09307</v>
      </c>
      <c r="J90" s="16">
        <f t="shared" si="25"/>
        <v>4.29962</v>
      </c>
      <c r="K90" s="16">
        <f t="shared" si="25"/>
        <v>3.1771199999999999</v>
      </c>
      <c r="L90" s="16">
        <f t="shared" si="25"/>
        <v>3.5897000000000001</v>
      </c>
      <c r="M90" s="16">
        <f t="shared" si="25"/>
        <v>4.1723699999999999</v>
      </c>
      <c r="N90" s="16">
        <f t="shared" si="25"/>
        <v>3.4970699999999999</v>
      </c>
      <c r="O90" s="16">
        <f t="shared" si="25"/>
        <v>4.1845699999999999</v>
      </c>
      <c r="P90" s="16">
        <f t="shared" si="25"/>
        <v>3.5562900000000002</v>
      </c>
      <c r="Q90" s="16">
        <f t="shared" si="25"/>
        <v>2.0814499999999998</v>
      </c>
      <c r="R90" s="16">
        <f t="shared" si="25"/>
        <v>5.2767999999999997</v>
      </c>
      <c r="S90" s="16">
        <f t="shared" si="25"/>
        <v>3.9253200000000001</v>
      </c>
      <c r="T90" s="16">
        <f t="shared" si="25"/>
        <v>6.7476099999999999</v>
      </c>
      <c r="U90" s="16">
        <f t="shared" si="25"/>
        <v>6.5410000000000004</v>
      </c>
      <c r="V90" s="16">
        <f t="shared" si="25"/>
        <v>6.6663100000000002</v>
      </c>
      <c r="W90" s="16">
        <f t="shared" si="25"/>
        <v>4.3532500000000001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390.00717000000003</v>
      </c>
      <c r="C92" s="16">
        <f t="shared" ref="C92:W92" si="27">SUM(C93:C94)</f>
        <v>348.78690000000012</v>
      </c>
      <c r="D92" s="16">
        <f t="shared" si="27"/>
        <v>298.05426000000006</v>
      </c>
      <c r="E92" s="16">
        <f t="shared" si="27"/>
        <v>361.47005999999999</v>
      </c>
      <c r="F92" s="16">
        <f t="shared" si="27"/>
        <v>421.71507000000014</v>
      </c>
      <c r="G92" s="16">
        <f t="shared" si="27"/>
        <v>378.77092560000017</v>
      </c>
      <c r="H92" s="16">
        <f t="shared" si="27"/>
        <v>466.44935183999996</v>
      </c>
      <c r="I92" s="16">
        <f t="shared" si="27"/>
        <v>482.55622163999999</v>
      </c>
      <c r="J92" s="16">
        <f t="shared" si="27"/>
        <v>627.48084959999994</v>
      </c>
      <c r="K92" s="16">
        <f t="shared" si="27"/>
        <v>497.50809588000021</v>
      </c>
      <c r="L92" s="16">
        <f t="shared" si="27"/>
        <v>550.02359700000011</v>
      </c>
      <c r="M92" s="16">
        <f t="shared" si="27"/>
        <v>466.03735380000001</v>
      </c>
      <c r="N92" s="16">
        <f t="shared" si="27"/>
        <v>444.82933799999989</v>
      </c>
      <c r="O92" s="16">
        <f t="shared" si="27"/>
        <v>626.81436540000004</v>
      </c>
      <c r="P92" s="16">
        <f t="shared" si="27"/>
        <v>870.64595063999991</v>
      </c>
      <c r="Q92" s="16">
        <f t="shared" si="27"/>
        <v>858.66615611999987</v>
      </c>
      <c r="R92" s="16">
        <f t="shared" si="27"/>
        <v>972.15151176000029</v>
      </c>
      <c r="S92" s="16">
        <f t="shared" si="27"/>
        <v>1097.85052548</v>
      </c>
      <c r="T92" s="16">
        <f t="shared" si="27"/>
        <v>469.65123252000006</v>
      </c>
      <c r="U92" s="16">
        <f t="shared" si="27"/>
        <v>565.53428051999981</v>
      </c>
      <c r="V92" s="16">
        <f t="shared" si="27"/>
        <v>276.14812572000005</v>
      </c>
      <c r="W92" s="16">
        <f t="shared" si="27"/>
        <v>353.01279276000002</v>
      </c>
    </row>
    <row r="93" spans="1:23" x14ac:dyDescent="0.25">
      <c r="A93" s="9" t="s">
        <v>73</v>
      </c>
      <c r="B93" s="8">
        <v>390.00717000000003</v>
      </c>
      <c r="C93" s="8">
        <v>348.78690000000012</v>
      </c>
      <c r="D93" s="8">
        <v>298.05426000000006</v>
      </c>
      <c r="E93" s="8">
        <v>361.47005999999999</v>
      </c>
      <c r="F93" s="8">
        <v>421.71507000000014</v>
      </c>
      <c r="G93" s="8">
        <v>378.77092560000017</v>
      </c>
      <c r="H93" s="8">
        <v>466.44935183999996</v>
      </c>
      <c r="I93" s="8">
        <v>372.47546700000004</v>
      </c>
      <c r="J93" s="8">
        <v>404.94808979999988</v>
      </c>
      <c r="K93" s="8">
        <v>447.67025100000023</v>
      </c>
      <c r="L93" s="8">
        <v>500.21425332000007</v>
      </c>
      <c r="M93" s="8">
        <v>437.36065380000002</v>
      </c>
      <c r="N93" s="8">
        <v>400.80726899999991</v>
      </c>
      <c r="O93" s="8">
        <v>497.8924585200001</v>
      </c>
      <c r="P93" s="8">
        <v>622.23557075999997</v>
      </c>
      <c r="Q93" s="8">
        <v>720.31108211999992</v>
      </c>
      <c r="R93" s="8">
        <v>874.67393988000026</v>
      </c>
      <c r="S93" s="8">
        <v>1011.2935744800001</v>
      </c>
      <c r="T93" s="8">
        <v>413.51372460000005</v>
      </c>
      <c r="U93" s="8">
        <v>459.42702263999985</v>
      </c>
      <c r="V93" s="8">
        <v>142.41920364000006</v>
      </c>
      <c r="W93" s="8">
        <v>247.68580788000006</v>
      </c>
    </row>
    <row r="94" spans="1:23" x14ac:dyDescent="0.25">
      <c r="A94" s="11" t="s">
        <v>74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110.08075463999998</v>
      </c>
      <c r="J94" s="12">
        <v>222.53275980000004</v>
      </c>
      <c r="K94" s="12">
        <v>49.837844879999999</v>
      </c>
      <c r="L94" s="12">
        <v>49.809343679999998</v>
      </c>
      <c r="M94" s="12">
        <v>28.676700000000004</v>
      </c>
      <c r="N94" s="12">
        <v>44.022069000000016</v>
      </c>
      <c r="O94" s="12">
        <v>128.92190687999999</v>
      </c>
      <c r="P94" s="12">
        <v>248.41037987999999</v>
      </c>
      <c r="Q94" s="12">
        <v>138.355074</v>
      </c>
      <c r="R94" s="12">
        <v>97.477571879999999</v>
      </c>
      <c r="S94" s="12">
        <v>86.556951000000012</v>
      </c>
      <c r="T94" s="12">
        <v>56.137507920000004</v>
      </c>
      <c r="U94" s="12">
        <v>106.10725787999998</v>
      </c>
      <c r="V94" s="12">
        <v>133.72892207999999</v>
      </c>
      <c r="W94" s="12">
        <v>105.32698487999998</v>
      </c>
    </row>
    <row r="96" spans="1:23" x14ac:dyDescent="0.25">
      <c r="A96" s="4" t="s">
        <v>114</v>
      </c>
      <c r="B96" s="5">
        <f>SUM(B97,B131,B136,B137,B138,B139)</f>
        <v>-7720.7624168567518</v>
      </c>
      <c r="C96" s="5">
        <f t="shared" ref="C96:W96" si="28">SUM(C97,C131,C136,C137,C138,C139)</f>
        <v>-6450.5401393209922</v>
      </c>
      <c r="D96" s="5">
        <f t="shared" si="28"/>
        <v>-8646.501286493758</v>
      </c>
      <c r="E96" s="5">
        <f t="shared" si="28"/>
        <v>-11905.825207514643</v>
      </c>
      <c r="F96" s="5">
        <f t="shared" si="28"/>
        <v>-12804.157682614927</v>
      </c>
      <c r="G96" s="5">
        <f t="shared" si="28"/>
        <v>-10636.691434164899</v>
      </c>
      <c r="H96" s="5">
        <f t="shared" si="28"/>
        <v>-11346.609424843964</v>
      </c>
      <c r="I96" s="5">
        <f t="shared" si="28"/>
        <v>-4766.1272759725707</v>
      </c>
      <c r="J96" s="5">
        <f t="shared" si="28"/>
        <v>-1708.9943900910405</v>
      </c>
      <c r="K96" s="5">
        <f t="shared" si="28"/>
        <v>-529.61514225782435</v>
      </c>
      <c r="L96" s="5">
        <f t="shared" si="28"/>
        <v>-1901.9431611232108</v>
      </c>
      <c r="M96" s="5">
        <f t="shared" si="28"/>
        <v>-1789.0956544000269</v>
      </c>
      <c r="N96" s="5">
        <f t="shared" si="28"/>
        <v>-513.32570673736552</v>
      </c>
      <c r="O96" s="5">
        <f t="shared" si="28"/>
        <v>-1487.3439987457332</v>
      </c>
      <c r="P96" s="5">
        <f t="shared" si="28"/>
        <v>-1582.6594181567621</v>
      </c>
      <c r="Q96" s="5">
        <f t="shared" si="28"/>
        <v>-3761.6286732438434</v>
      </c>
      <c r="R96" s="5">
        <f t="shared" si="28"/>
        <v>-3391.5280534453354</v>
      </c>
      <c r="S96" s="5">
        <f t="shared" si="28"/>
        <v>-3917.1715307935174</v>
      </c>
      <c r="T96" s="5">
        <f t="shared" si="28"/>
        <v>-4066.0352933474628</v>
      </c>
      <c r="U96" s="5">
        <f t="shared" si="28"/>
        <v>-5838.8015871062298</v>
      </c>
      <c r="V96" s="5">
        <f t="shared" si="28"/>
        <v>-3459.8211358996969</v>
      </c>
      <c r="W96" s="5">
        <f t="shared" si="28"/>
        <v>-5889.7701611918292</v>
      </c>
    </row>
    <row r="97" spans="1:23" x14ac:dyDescent="0.25">
      <c r="A97" s="13" t="s">
        <v>79</v>
      </c>
      <c r="B97" s="14">
        <f>SUM(B98,B129,B130)</f>
        <v>-7759.5506069603816</v>
      </c>
      <c r="C97" s="14">
        <f t="shared" ref="C97:W97" si="29">SUM(C98,C129,C130)</f>
        <v>-6484.9809454067718</v>
      </c>
      <c r="D97" s="14">
        <f t="shared" si="29"/>
        <v>-8675.8235498327776</v>
      </c>
      <c r="E97" s="14">
        <f t="shared" si="29"/>
        <v>-11941.386987660924</v>
      </c>
      <c r="F97" s="14">
        <f t="shared" si="29"/>
        <v>-12845.571008115332</v>
      </c>
      <c r="G97" s="14">
        <f t="shared" si="29"/>
        <v>-10635.980179656899</v>
      </c>
      <c r="H97" s="14">
        <f t="shared" si="29"/>
        <v>-11345.980299069137</v>
      </c>
      <c r="I97" s="14">
        <f t="shared" si="29"/>
        <v>-4761.7305983364904</v>
      </c>
      <c r="J97" s="14">
        <f t="shared" si="29"/>
        <v>-1703.0639324760245</v>
      </c>
      <c r="K97" s="14">
        <f t="shared" si="29"/>
        <v>-524.58425205767094</v>
      </c>
      <c r="L97" s="14">
        <f t="shared" si="29"/>
        <v>-1895.7746105579367</v>
      </c>
      <c r="M97" s="14">
        <f t="shared" si="29"/>
        <v>-1785.679171159838</v>
      </c>
      <c r="N97" s="14">
        <f t="shared" si="29"/>
        <v>-510.99067361903315</v>
      </c>
      <c r="O97" s="14">
        <f t="shared" si="29"/>
        <v>-1479.0492184191894</v>
      </c>
      <c r="P97" s="14">
        <f t="shared" si="29"/>
        <v>-1576.5934616038439</v>
      </c>
      <c r="Q97" s="14">
        <f t="shared" si="29"/>
        <v>-3756.170971335524</v>
      </c>
      <c r="R97" s="14">
        <f t="shared" si="29"/>
        <v>-3385.6398339021539</v>
      </c>
      <c r="S97" s="14">
        <f t="shared" si="29"/>
        <v>-3910.6377460783588</v>
      </c>
      <c r="T97" s="14">
        <f t="shared" si="29"/>
        <v>-4063.1463977024159</v>
      </c>
      <c r="U97" s="14">
        <f t="shared" si="29"/>
        <v>-5835.0570147953258</v>
      </c>
      <c r="V97" s="14">
        <f t="shared" si="29"/>
        <v>-3457.5309783505895</v>
      </c>
      <c r="W97" s="14">
        <f t="shared" si="29"/>
        <v>-5887.2090430129792</v>
      </c>
    </row>
    <row r="98" spans="1:23" x14ac:dyDescent="0.25">
      <c r="A98" s="9" t="s">
        <v>80</v>
      </c>
      <c r="B98" s="8">
        <f>SUM(B99,B116,B122,B126)</f>
        <v>-7759.5506069603816</v>
      </c>
      <c r="C98" s="8">
        <f t="shared" ref="C98:W98" si="30">SUM(C99,C116,C122,C126)</f>
        <v>-6484.9809454067718</v>
      </c>
      <c r="D98" s="8">
        <f t="shared" si="30"/>
        <v>-8675.8235498327776</v>
      </c>
      <c r="E98" s="8">
        <f t="shared" si="30"/>
        <v>-11941.386987660924</v>
      </c>
      <c r="F98" s="8">
        <f t="shared" si="30"/>
        <v>-12845.571008115332</v>
      </c>
      <c r="G98" s="8">
        <f t="shared" si="30"/>
        <v>-10635.980179656899</v>
      </c>
      <c r="H98" s="8">
        <f t="shared" si="30"/>
        <v>-11345.980299069137</v>
      </c>
      <c r="I98" s="8">
        <f t="shared" si="30"/>
        <v>-4761.7305983364904</v>
      </c>
      <c r="J98" s="8">
        <f t="shared" si="30"/>
        <v>-1703.0639324760245</v>
      </c>
      <c r="K98" s="8">
        <f t="shared" si="30"/>
        <v>-524.58425205767094</v>
      </c>
      <c r="L98" s="8">
        <f t="shared" si="30"/>
        <v>-1895.7746105579367</v>
      </c>
      <c r="M98" s="8">
        <f t="shared" si="30"/>
        <v>-1785.679171159838</v>
      </c>
      <c r="N98" s="8">
        <f t="shared" si="30"/>
        <v>-510.99067361903315</v>
      </c>
      <c r="O98" s="8">
        <f t="shared" si="30"/>
        <v>-1479.0492184191894</v>
      </c>
      <c r="P98" s="8">
        <f t="shared" si="30"/>
        <v>-1576.5934616038439</v>
      </c>
      <c r="Q98" s="8">
        <f t="shared" si="30"/>
        <v>-3756.170971335524</v>
      </c>
      <c r="R98" s="8">
        <f t="shared" si="30"/>
        <v>-3385.6398339021539</v>
      </c>
      <c r="S98" s="8">
        <f t="shared" si="30"/>
        <v>-3910.6377460783588</v>
      </c>
      <c r="T98" s="8">
        <f t="shared" si="30"/>
        <v>-4063.1463977024159</v>
      </c>
      <c r="U98" s="8">
        <f t="shared" si="30"/>
        <v>-5835.0570147953258</v>
      </c>
      <c r="V98" s="8">
        <f t="shared" si="30"/>
        <v>-3457.5309783505895</v>
      </c>
      <c r="W98" s="8">
        <f t="shared" si="30"/>
        <v>-5887.2090430129792</v>
      </c>
    </row>
    <row r="99" spans="1:23" x14ac:dyDescent="0.25">
      <c r="A99" s="15" t="s">
        <v>81</v>
      </c>
      <c r="B99" s="16">
        <f t="shared" ref="B99:W99" si="31">(B6+B10)-B52</f>
        <v>-7456.8079674684413</v>
      </c>
      <c r="C99" s="16">
        <f t="shared" si="31"/>
        <v>-6072.2857364326846</v>
      </c>
      <c r="D99" s="16">
        <f t="shared" si="31"/>
        <v>-8364.2089056025725</v>
      </c>
      <c r="E99" s="16">
        <f t="shared" si="31"/>
        <v>-11526.570794404688</v>
      </c>
      <c r="F99" s="16">
        <f t="shared" si="31"/>
        <v>-11517.638702171753</v>
      </c>
      <c r="G99" s="16">
        <f t="shared" si="31"/>
        <v>-9650.0369062842947</v>
      </c>
      <c r="H99" s="16">
        <f t="shared" si="31"/>
        <v>-11002.151783985973</v>
      </c>
      <c r="I99" s="16">
        <f t="shared" si="31"/>
        <v>-3770.858641919971</v>
      </c>
      <c r="J99" s="16">
        <f t="shared" si="31"/>
        <v>-919.04931835175375</v>
      </c>
      <c r="K99" s="16">
        <f t="shared" si="31"/>
        <v>-35.426806733506965</v>
      </c>
      <c r="L99" s="16">
        <f t="shared" si="31"/>
        <v>-1181.7543704273266</v>
      </c>
      <c r="M99" s="16">
        <f t="shared" si="31"/>
        <v>-414.33522927532613</v>
      </c>
      <c r="N99" s="16">
        <f t="shared" si="31"/>
        <v>418.3868913523329</v>
      </c>
      <c r="O99" s="16">
        <f t="shared" si="31"/>
        <v>-911.18553240061738</v>
      </c>
      <c r="P99" s="16">
        <f t="shared" si="31"/>
        <v>-1230.0779540236399</v>
      </c>
      <c r="Q99" s="16">
        <f t="shared" si="31"/>
        <v>-3321.8690554731511</v>
      </c>
      <c r="R99" s="16">
        <f t="shared" si="31"/>
        <v>-3086.1010048883691</v>
      </c>
      <c r="S99" s="16">
        <f t="shared" si="31"/>
        <v>-3235.1005304415157</v>
      </c>
      <c r="T99" s="16">
        <f t="shared" si="31"/>
        <v>-3441.7178021163127</v>
      </c>
      <c r="U99" s="16">
        <f t="shared" si="31"/>
        <v>-5195.7058198479426</v>
      </c>
      <c r="V99" s="16">
        <f t="shared" si="31"/>
        <v>-2827.9586767901492</v>
      </c>
      <c r="W99" s="16">
        <f t="shared" si="31"/>
        <v>-4739.9600582931162</v>
      </c>
    </row>
    <row r="100" spans="1:23" x14ac:dyDescent="0.25">
      <c r="A100" s="19" t="s">
        <v>77</v>
      </c>
      <c r="B100" s="16">
        <f>SUM(B101:B103)</f>
        <v>-5410.4704364253721</v>
      </c>
      <c r="C100" s="16">
        <f t="shared" ref="C100:W100" si="32">SUM(C101:C103)</f>
        <v>-4343.1126251082433</v>
      </c>
      <c r="D100" s="16">
        <f t="shared" si="32"/>
        <v>-5865.0795480454326</v>
      </c>
      <c r="E100" s="16">
        <f t="shared" si="32"/>
        <v>-8383.620936798703</v>
      </c>
      <c r="F100" s="16">
        <f t="shared" si="32"/>
        <v>-8163.5633326947891</v>
      </c>
      <c r="G100" s="16">
        <f t="shared" si="32"/>
        <v>-6675.968457057751</v>
      </c>
      <c r="H100" s="16">
        <f t="shared" si="32"/>
        <v>-7913.3160687604477</v>
      </c>
      <c r="I100" s="16">
        <f t="shared" si="32"/>
        <v>-2734.8236554508849</v>
      </c>
      <c r="J100" s="16">
        <f t="shared" si="32"/>
        <v>-665.24297099641797</v>
      </c>
      <c r="K100" s="16">
        <f t="shared" si="32"/>
        <v>-26.993654548312115</v>
      </c>
      <c r="L100" s="16">
        <f t="shared" si="32"/>
        <v>-885.09859951509623</v>
      </c>
      <c r="M100" s="16">
        <f t="shared" si="32"/>
        <v>-308.31224571066315</v>
      </c>
      <c r="N100" s="16">
        <f t="shared" si="32"/>
        <v>307.79297373402113</v>
      </c>
      <c r="O100" s="16">
        <f t="shared" si="32"/>
        <v>-643.8410708260875</v>
      </c>
      <c r="P100" s="16">
        <f t="shared" si="32"/>
        <v>-858.2897900866725</v>
      </c>
      <c r="Q100" s="16">
        <f t="shared" si="32"/>
        <v>-2324.1039983117344</v>
      </c>
      <c r="R100" s="16">
        <f t="shared" si="32"/>
        <v>-2147.2177031203141</v>
      </c>
      <c r="S100" s="16">
        <f t="shared" si="32"/>
        <v>-2277.327209548163</v>
      </c>
      <c r="T100" s="16">
        <f t="shared" si="32"/>
        <v>-2360.0803028287814</v>
      </c>
      <c r="U100" s="16">
        <f t="shared" si="32"/>
        <v>-3432.3171716601773</v>
      </c>
      <c r="V100" s="16">
        <f t="shared" si="32"/>
        <v>-1705.8870710445758</v>
      </c>
      <c r="W100" s="16">
        <f t="shared" si="32"/>
        <v>-2831.4987314356545</v>
      </c>
    </row>
    <row r="101" spans="1:23" x14ac:dyDescent="0.25">
      <c r="A101" s="20" t="s">
        <v>43</v>
      </c>
      <c r="B101" s="8">
        <f>B99-SUM(B102:B104)</f>
        <v>-4606.9249001447051</v>
      </c>
      <c r="C101" s="8">
        <f t="shared" ref="C101:W101" si="33">C99-SUM(C102:C104)</f>
        <v>-3708.7173332810667</v>
      </c>
      <c r="D101" s="8">
        <f t="shared" si="33"/>
        <v>-4857.5111363703736</v>
      </c>
      <c r="E101" s="8">
        <f t="shared" si="33"/>
        <v>-7148.6769866152217</v>
      </c>
      <c r="F101" s="8">
        <f t="shared" si="33"/>
        <v>-6863.8384323629598</v>
      </c>
      <c r="G101" s="8">
        <f t="shared" si="33"/>
        <v>-5510.7847175035622</v>
      </c>
      <c r="H101" s="8">
        <f t="shared" si="33"/>
        <v>-6793.0968368397625</v>
      </c>
      <c r="I101" s="8">
        <f t="shared" si="33"/>
        <v>-2397.2973495004194</v>
      </c>
      <c r="J101" s="8">
        <f t="shared" si="33"/>
        <v>-576.51044991088543</v>
      </c>
      <c r="K101" s="8">
        <f t="shared" si="33"/>
        <v>-23.705748489157255</v>
      </c>
      <c r="L101" s="8">
        <f t="shared" si="33"/>
        <v>-763.67097421071378</v>
      </c>
      <c r="M101" s="8">
        <f t="shared" si="33"/>
        <v>-275.76521802183447</v>
      </c>
      <c r="N101" s="8">
        <f t="shared" si="33"/>
        <v>275.89194173752099</v>
      </c>
      <c r="O101" s="8">
        <f t="shared" si="33"/>
        <v>-564.85401938384371</v>
      </c>
      <c r="P101" s="8">
        <f t="shared" si="33"/>
        <v>-752.51454323566463</v>
      </c>
      <c r="Q101" s="8">
        <f t="shared" si="33"/>
        <v>-2093.3780924352977</v>
      </c>
      <c r="R101" s="8">
        <f t="shared" si="33"/>
        <v>-1914.5084147486298</v>
      </c>
      <c r="S101" s="8">
        <f t="shared" si="33"/>
        <v>-2016.4254189599692</v>
      </c>
      <c r="T101" s="8">
        <f t="shared" si="33"/>
        <v>-2103.5966883241513</v>
      </c>
      <c r="U101" s="8">
        <f t="shared" si="33"/>
        <v>-3066.9477953890632</v>
      </c>
      <c r="V101" s="8">
        <f t="shared" si="33"/>
        <v>-1483.3078564109594</v>
      </c>
      <c r="W101" s="8">
        <f t="shared" si="33"/>
        <v>-2498.7191486541378</v>
      </c>
    </row>
    <row r="102" spans="1:23" x14ac:dyDescent="0.25">
      <c r="A102" s="20" t="s">
        <v>44</v>
      </c>
      <c r="B102" s="8">
        <f t="shared" ref="B102:B103" si="34">IF(B55=0,0,B55/B$52*B$99)</f>
        <v>-514.03912647927496</v>
      </c>
      <c r="C102" s="8">
        <f t="shared" ref="C102:W102" si="35">IF(C55=0,0,C55/C$52*C$99)</f>
        <v>-384.43639875511593</v>
      </c>
      <c r="D102" s="8">
        <f t="shared" si="35"/>
        <v>-595.18467743737131</v>
      </c>
      <c r="E102" s="8">
        <f t="shared" si="35"/>
        <v>-687.91104714314383</v>
      </c>
      <c r="F102" s="8">
        <f t="shared" si="35"/>
        <v>-724.94924976059667</v>
      </c>
      <c r="G102" s="8">
        <f t="shared" si="35"/>
        <v>-724.00200849085059</v>
      </c>
      <c r="H102" s="8">
        <f t="shared" si="35"/>
        <v>-791.32443604769685</v>
      </c>
      <c r="I102" s="8">
        <f t="shared" si="35"/>
        <v>-273.59807776545739</v>
      </c>
      <c r="J102" s="8">
        <f t="shared" si="35"/>
        <v>-72.636004513389977</v>
      </c>
      <c r="K102" s="8">
        <f t="shared" si="35"/>
        <v>-2.6171103422692381</v>
      </c>
      <c r="L102" s="8">
        <f t="shared" si="35"/>
        <v>-96.787656688740313</v>
      </c>
      <c r="M102" s="8">
        <f t="shared" si="35"/>
        <v>-25.782142711840581</v>
      </c>
      <c r="N102" s="8">
        <f t="shared" si="35"/>
        <v>24.929263110671759</v>
      </c>
      <c r="O102" s="8">
        <f t="shared" si="35"/>
        <v>-59.985420355553181</v>
      </c>
      <c r="P102" s="8">
        <f t="shared" si="35"/>
        <v>-76.738903897484661</v>
      </c>
      <c r="Q102" s="8">
        <f t="shared" si="35"/>
        <v>-180.52935843203684</v>
      </c>
      <c r="R102" s="8">
        <f t="shared" si="35"/>
        <v>-172.56989686322387</v>
      </c>
      <c r="S102" s="8">
        <f t="shared" si="35"/>
        <v>-212.22284672704788</v>
      </c>
      <c r="T102" s="8">
        <f t="shared" si="35"/>
        <v>-211.07436997900987</v>
      </c>
      <c r="U102" s="8">
        <f t="shared" si="35"/>
        <v>-321.1247937374082</v>
      </c>
      <c r="V102" s="8">
        <f t="shared" si="35"/>
        <v>-198.70154686264812</v>
      </c>
      <c r="W102" s="8">
        <f t="shared" si="35"/>
        <v>-303.14909106785353</v>
      </c>
    </row>
    <row r="103" spans="1:23" x14ac:dyDescent="0.25">
      <c r="A103" s="20" t="s">
        <v>78</v>
      </c>
      <c r="B103" s="8">
        <f t="shared" si="34"/>
        <v>-289.50640980139195</v>
      </c>
      <c r="C103" s="8">
        <f t="shared" ref="C103:W103" si="36">IF(C56=0,0,C56/C$52*C$99)</f>
        <v>-249.9588930720609</v>
      </c>
      <c r="D103" s="8">
        <f t="shared" si="36"/>
        <v>-412.38373423768735</v>
      </c>
      <c r="E103" s="8">
        <f t="shared" si="36"/>
        <v>-547.03290304033635</v>
      </c>
      <c r="F103" s="8">
        <f t="shared" si="36"/>
        <v>-574.77565057123263</v>
      </c>
      <c r="G103" s="8">
        <f t="shared" si="36"/>
        <v>-441.1817310633383</v>
      </c>
      <c r="H103" s="8">
        <f t="shared" si="36"/>
        <v>-328.89479587298825</v>
      </c>
      <c r="I103" s="8">
        <f t="shared" si="36"/>
        <v>-63.928228185008209</v>
      </c>
      <c r="J103" s="8">
        <f t="shared" si="36"/>
        <v>-16.09651657214264</v>
      </c>
      <c r="K103" s="8">
        <f t="shared" si="36"/>
        <v>-0.67079571688562212</v>
      </c>
      <c r="L103" s="8">
        <f t="shared" si="36"/>
        <v>-24.639968615642164</v>
      </c>
      <c r="M103" s="8">
        <f t="shared" si="36"/>
        <v>-6.7648849769880481</v>
      </c>
      <c r="N103" s="8">
        <f t="shared" si="36"/>
        <v>6.9717688858283919</v>
      </c>
      <c r="O103" s="8">
        <f t="shared" si="36"/>
        <v>-19.00163108669064</v>
      </c>
      <c r="P103" s="8">
        <f t="shared" si="36"/>
        <v>-29.036342953523249</v>
      </c>
      <c r="Q103" s="8">
        <f t="shared" si="36"/>
        <v>-50.196547444399648</v>
      </c>
      <c r="R103" s="8">
        <f t="shared" si="36"/>
        <v>-60.139391508460427</v>
      </c>
      <c r="S103" s="8">
        <f t="shared" si="36"/>
        <v>-48.678943861145676</v>
      </c>
      <c r="T103" s="8">
        <f t="shared" si="36"/>
        <v>-45.409244525619975</v>
      </c>
      <c r="U103" s="8">
        <f t="shared" si="36"/>
        <v>-44.24458253370598</v>
      </c>
      <c r="V103" s="8">
        <f t="shared" si="36"/>
        <v>-23.877667770968429</v>
      </c>
      <c r="W103" s="8">
        <f t="shared" si="36"/>
        <v>-29.630491713663087</v>
      </c>
    </row>
    <row r="104" spans="1:23" x14ac:dyDescent="0.25">
      <c r="A104" s="19" t="s">
        <v>45</v>
      </c>
      <c r="B104" s="16">
        <f>SUM(B105:B115)</f>
        <v>-2046.337531043069</v>
      </c>
      <c r="C104" s="16">
        <f t="shared" ref="C104:W104" si="37">SUM(C105:C115)</f>
        <v>-1729.1731113244412</v>
      </c>
      <c r="D104" s="16">
        <f t="shared" si="37"/>
        <v>-2499.1293575571403</v>
      </c>
      <c r="E104" s="16">
        <f t="shared" si="37"/>
        <v>-3142.9498576059864</v>
      </c>
      <c r="F104" s="16">
        <f t="shared" si="37"/>
        <v>-3354.0753694769633</v>
      </c>
      <c r="G104" s="16">
        <f t="shared" si="37"/>
        <v>-2974.0684492265441</v>
      </c>
      <c r="H104" s="16">
        <f t="shared" si="37"/>
        <v>-3088.8357152255262</v>
      </c>
      <c r="I104" s="16">
        <f t="shared" si="37"/>
        <v>-1036.0349864690861</v>
      </c>
      <c r="J104" s="16">
        <f t="shared" si="37"/>
        <v>-253.8063473553357</v>
      </c>
      <c r="K104" s="16">
        <f t="shared" si="37"/>
        <v>-8.4331521851948494</v>
      </c>
      <c r="L104" s="16">
        <f t="shared" si="37"/>
        <v>-296.65577091223037</v>
      </c>
      <c r="M104" s="16">
        <f t="shared" si="37"/>
        <v>-106.02298356466302</v>
      </c>
      <c r="N104" s="16">
        <f t="shared" si="37"/>
        <v>110.59391761831176</v>
      </c>
      <c r="O104" s="16">
        <f t="shared" si="37"/>
        <v>-267.34446157452987</v>
      </c>
      <c r="P104" s="16">
        <f t="shared" si="37"/>
        <v>-371.78816393696735</v>
      </c>
      <c r="Q104" s="16">
        <f t="shared" si="37"/>
        <v>-997.76505716141719</v>
      </c>
      <c r="R104" s="16">
        <f t="shared" si="37"/>
        <v>-938.88330176805505</v>
      </c>
      <c r="S104" s="16">
        <f t="shared" si="37"/>
        <v>-957.773320893353</v>
      </c>
      <c r="T104" s="16">
        <f t="shared" si="37"/>
        <v>-1081.6374992875317</v>
      </c>
      <c r="U104" s="16">
        <f t="shared" si="37"/>
        <v>-1763.3886481877653</v>
      </c>
      <c r="V104" s="16">
        <f t="shared" si="37"/>
        <v>-1122.0716057455732</v>
      </c>
      <c r="W104" s="16">
        <f t="shared" si="37"/>
        <v>-1908.4613268574619</v>
      </c>
    </row>
    <row r="105" spans="1:23" x14ac:dyDescent="0.25">
      <c r="A105" s="20" t="s">
        <v>46</v>
      </c>
      <c r="B105" s="8">
        <f>IF(B58=0,0,B58/B$52*B$99)</f>
        <v>-644.60383266534086</v>
      </c>
      <c r="C105" s="8">
        <f t="shared" ref="C105:W105" si="38">IF(C58=0,0,C58/C$52*C$99)</f>
        <v>-432.88282230296045</v>
      </c>
      <c r="D105" s="8">
        <f t="shared" si="38"/>
        <v>-620.76687606273435</v>
      </c>
      <c r="E105" s="8">
        <f t="shared" si="38"/>
        <v>-976.38761005169738</v>
      </c>
      <c r="F105" s="8">
        <f t="shared" si="38"/>
        <v>-1183.8358581380062</v>
      </c>
      <c r="G105" s="8">
        <f t="shared" si="38"/>
        <v>-1140.9311228569832</v>
      </c>
      <c r="H105" s="8">
        <f t="shared" si="38"/>
        <v>-1263.875097750845</v>
      </c>
      <c r="I105" s="8">
        <f t="shared" si="38"/>
        <v>-397.68484212961414</v>
      </c>
      <c r="J105" s="8">
        <f t="shared" si="38"/>
        <v>-83.783176293817689</v>
      </c>
      <c r="K105" s="8">
        <f t="shared" si="38"/>
        <v>-2.3970799153174815</v>
      </c>
      <c r="L105" s="8">
        <f t="shared" si="38"/>
        <v>-93.454021972258829</v>
      </c>
      <c r="M105" s="8">
        <f t="shared" si="38"/>
        <v>-35.471817171720467</v>
      </c>
      <c r="N105" s="8">
        <f t="shared" si="38"/>
        <v>35.060677397503625</v>
      </c>
      <c r="O105" s="8">
        <f t="shared" si="38"/>
        <v>-94.634141862797208</v>
      </c>
      <c r="P105" s="8">
        <f t="shared" si="38"/>
        <v>-125.67884220792932</v>
      </c>
      <c r="Q105" s="8">
        <f t="shared" si="38"/>
        <v>-355.78619258620506</v>
      </c>
      <c r="R105" s="8">
        <f t="shared" si="38"/>
        <v>-339.234914644367</v>
      </c>
      <c r="S105" s="8">
        <f t="shared" si="38"/>
        <v>-316.40923999811872</v>
      </c>
      <c r="T105" s="8">
        <f t="shared" si="38"/>
        <v>-312.1786800141723</v>
      </c>
      <c r="U105" s="8">
        <f t="shared" si="38"/>
        <v>-501.1196136695271</v>
      </c>
      <c r="V105" s="8">
        <f t="shared" si="38"/>
        <v>-292.03480491494429</v>
      </c>
      <c r="W105" s="8">
        <f t="shared" si="38"/>
        <v>-496.1779223167614</v>
      </c>
    </row>
    <row r="106" spans="1:23" x14ac:dyDescent="0.25">
      <c r="A106" s="20" t="s">
        <v>47</v>
      </c>
      <c r="B106" s="8">
        <f t="shared" ref="B106:B115" si="39">IF(B59=0,0,B59/B$52*B$99)</f>
        <v>-80.075562141920386</v>
      </c>
      <c r="C106" s="8">
        <f t="shared" ref="C106:W106" si="40">IF(C59=0,0,C59/C$52*C$99)</f>
        <v>-56.136704469560605</v>
      </c>
      <c r="D106" s="8">
        <f t="shared" si="40"/>
        <v>-66.010550161799799</v>
      </c>
      <c r="E106" s="8">
        <f t="shared" si="40"/>
        <v>-80.45780260110071</v>
      </c>
      <c r="F106" s="8">
        <f t="shared" si="40"/>
        <v>-108.62712968276966</v>
      </c>
      <c r="G106" s="8">
        <f t="shared" si="40"/>
        <v>-112.3972232261312</v>
      </c>
      <c r="H106" s="8">
        <f t="shared" si="40"/>
        <v>-126.58024196732364</v>
      </c>
      <c r="I106" s="8">
        <f t="shared" si="40"/>
        <v>-35.465359829754817</v>
      </c>
      <c r="J106" s="8">
        <f t="shared" si="40"/>
        <v>-7.7527148431164896</v>
      </c>
      <c r="K106" s="8">
        <f t="shared" si="40"/>
        <v>-0.25022260967775417</v>
      </c>
      <c r="L106" s="8">
        <f t="shared" si="40"/>
        <v>-9.6238473638395199</v>
      </c>
      <c r="M106" s="8">
        <f t="shared" si="40"/>
        <v>-3.5795784630602809</v>
      </c>
      <c r="N106" s="8">
        <f t="shared" si="40"/>
        <v>3.3565209471401838</v>
      </c>
      <c r="O106" s="8">
        <f t="shared" si="40"/>
        <v>-10.274531137079563</v>
      </c>
      <c r="P106" s="8">
        <f t="shared" si="40"/>
        <v>-15.181921413057781</v>
      </c>
      <c r="Q106" s="8">
        <f t="shared" si="40"/>
        <v>-44.906267019959252</v>
      </c>
      <c r="R106" s="8">
        <f t="shared" si="40"/>
        <v>-41.015285911887396</v>
      </c>
      <c r="S106" s="8">
        <f t="shared" si="40"/>
        <v>-40.693958403986557</v>
      </c>
      <c r="T106" s="8">
        <f t="shared" si="40"/>
        <v>-67.096859558062221</v>
      </c>
      <c r="U106" s="8">
        <f t="shared" si="40"/>
        <v>-97.916164228793093</v>
      </c>
      <c r="V106" s="8">
        <f t="shared" si="40"/>
        <v>-56.514614685210944</v>
      </c>
      <c r="W106" s="8">
        <f t="shared" si="40"/>
        <v>-98.316903121724138</v>
      </c>
    </row>
    <row r="107" spans="1:23" x14ac:dyDescent="0.25">
      <c r="A107" s="20" t="s">
        <v>48</v>
      </c>
      <c r="B107" s="8">
        <f t="shared" si="39"/>
        <v>-482.62214547718997</v>
      </c>
      <c r="C107" s="8">
        <f t="shared" ref="C107:W107" si="41">IF(C60=0,0,C60/C$52*C$99)</f>
        <v>-495.72278075008029</v>
      </c>
      <c r="D107" s="8">
        <f t="shared" si="41"/>
        <v>-742.42702843066343</v>
      </c>
      <c r="E107" s="8">
        <f t="shared" si="41"/>
        <v>-1034.0105574728623</v>
      </c>
      <c r="F107" s="8">
        <f t="shared" si="41"/>
        <v>-807.9129431547467</v>
      </c>
      <c r="G107" s="8">
        <f t="shared" si="41"/>
        <v>-681.14094559876037</v>
      </c>
      <c r="H107" s="8">
        <f t="shared" si="41"/>
        <v>-643.46539736273519</v>
      </c>
      <c r="I107" s="8">
        <f t="shared" si="41"/>
        <v>-231.12946756283759</v>
      </c>
      <c r="J107" s="8">
        <f t="shared" si="41"/>
        <v>-69.636663498341903</v>
      </c>
      <c r="K107" s="8">
        <f t="shared" si="41"/>
        <v>-2.7626930222666872</v>
      </c>
      <c r="L107" s="8">
        <f t="shared" si="41"/>
        <v>-92.450423922787962</v>
      </c>
      <c r="M107" s="8">
        <f t="shared" si="41"/>
        <v>-32.075986850680067</v>
      </c>
      <c r="N107" s="8">
        <f t="shared" si="41"/>
        <v>29.394459827540302</v>
      </c>
      <c r="O107" s="8">
        <f t="shared" si="41"/>
        <v>-63.258512814740087</v>
      </c>
      <c r="P107" s="8">
        <f t="shared" si="41"/>
        <v>-84.464760859163476</v>
      </c>
      <c r="Q107" s="8">
        <f t="shared" si="41"/>
        <v>-184.30390157448966</v>
      </c>
      <c r="R107" s="8">
        <f t="shared" si="41"/>
        <v>-146.81171243758897</v>
      </c>
      <c r="S107" s="8">
        <f t="shared" si="41"/>
        <v>-169.64081775570904</v>
      </c>
      <c r="T107" s="8">
        <f t="shared" si="41"/>
        <v>-195.88859279921934</v>
      </c>
      <c r="U107" s="8">
        <f t="shared" si="41"/>
        <v>-339.53786450396967</v>
      </c>
      <c r="V107" s="8">
        <f t="shared" si="41"/>
        <v>-208.89137872954385</v>
      </c>
      <c r="W107" s="8">
        <f t="shared" si="41"/>
        <v>-372.31304851253242</v>
      </c>
    </row>
    <row r="108" spans="1:23" x14ac:dyDescent="0.25">
      <c r="A108" s="20" t="s">
        <v>50</v>
      </c>
      <c r="B108" s="8">
        <f t="shared" si="39"/>
        <v>-43.615212276231709</v>
      </c>
      <c r="C108" s="8">
        <f t="shared" ref="C108:W108" si="42">IF(C61=0,0,C61/C$52*C$99)</f>
        <v>-31.859460854027258</v>
      </c>
      <c r="D108" s="8">
        <f t="shared" si="42"/>
        <v>-43.40393219652897</v>
      </c>
      <c r="E108" s="8">
        <f t="shared" si="42"/>
        <v>-63.247050073592163</v>
      </c>
      <c r="F108" s="8">
        <f t="shared" si="42"/>
        <v>-46.008149704513166</v>
      </c>
      <c r="G108" s="8">
        <f t="shared" si="42"/>
        <v>-41.150601054030453</v>
      </c>
      <c r="H108" s="8">
        <f t="shared" si="42"/>
        <v>-37.046023092601658</v>
      </c>
      <c r="I108" s="8">
        <f t="shared" si="42"/>
        <v>-16.020786781195561</v>
      </c>
      <c r="J108" s="8">
        <f t="shared" si="42"/>
        <v>-2.0691638602021367</v>
      </c>
      <c r="K108" s="8">
        <f t="shared" si="42"/>
        <v>-7.3267976825488607E-2</v>
      </c>
      <c r="L108" s="8">
        <f t="shared" si="42"/>
        <v>-6.1654009304360669</v>
      </c>
      <c r="M108" s="8">
        <f t="shared" si="42"/>
        <v>-0.46166930148335672</v>
      </c>
      <c r="N108" s="8">
        <f t="shared" si="42"/>
        <v>0.75899534667603696</v>
      </c>
      <c r="O108" s="8">
        <f t="shared" si="42"/>
        <v>-1.9760027724119751</v>
      </c>
      <c r="P108" s="8">
        <f t="shared" si="42"/>
        <v>-3.4455024323405739</v>
      </c>
      <c r="Q108" s="8">
        <f t="shared" si="42"/>
        <v>-11.685815271279635</v>
      </c>
      <c r="R108" s="8">
        <f t="shared" si="42"/>
        <v>-13.197185011538377</v>
      </c>
      <c r="S108" s="8">
        <f t="shared" si="42"/>
        <v>-18.291263011047995</v>
      </c>
      <c r="T108" s="8">
        <f t="shared" si="42"/>
        <v>-13.253869852000967</v>
      </c>
      <c r="U108" s="8">
        <f t="shared" si="42"/>
        <v>-28.631875507648367</v>
      </c>
      <c r="V108" s="8">
        <f t="shared" si="42"/>
        <v>-15.744229691261461</v>
      </c>
      <c r="W108" s="8">
        <f t="shared" si="42"/>
        <v>-40.725098281755763</v>
      </c>
    </row>
    <row r="109" spans="1:23" x14ac:dyDescent="0.25">
      <c r="A109" s="20" t="s">
        <v>51</v>
      </c>
      <c r="B109" s="8">
        <f t="shared" si="39"/>
        <v>-127.87807121042508</v>
      </c>
      <c r="C109" s="8">
        <f t="shared" ref="C109:W109" si="43">IF(C62=0,0,C62/C$52*C$99)</f>
        <v>-133.44350200869309</v>
      </c>
      <c r="D109" s="8">
        <f t="shared" si="43"/>
        <v>-146.39990153707581</v>
      </c>
      <c r="E109" s="8">
        <f t="shared" si="43"/>
        <v>-163.39504524844216</v>
      </c>
      <c r="F109" s="8">
        <f t="shared" si="43"/>
        <v>-185.96847591483541</v>
      </c>
      <c r="G109" s="8">
        <f t="shared" si="43"/>
        <v>-229.56927018287732</v>
      </c>
      <c r="H109" s="8">
        <f t="shared" si="43"/>
        <v>-150.20062035157176</v>
      </c>
      <c r="I109" s="8">
        <f t="shared" si="43"/>
        <v>-75.295515542787371</v>
      </c>
      <c r="J109" s="8">
        <f t="shared" si="43"/>
        <v>-17.603157008605955</v>
      </c>
      <c r="K109" s="8">
        <f t="shared" si="43"/>
        <v>-0.57781454288360068</v>
      </c>
      <c r="L109" s="8">
        <f t="shared" si="43"/>
        <v>-21.819525599438133</v>
      </c>
      <c r="M109" s="8">
        <f t="shared" si="43"/>
        <v>-6.8793451733951558</v>
      </c>
      <c r="N109" s="8">
        <f t="shared" si="43"/>
        <v>7.6213195233038231</v>
      </c>
      <c r="O109" s="8">
        <f t="shared" si="43"/>
        <v>-17.333459480283182</v>
      </c>
      <c r="P109" s="8">
        <f t="shared" si="43"/>
        <v>-24.406959521474175</v>
      </c>
      <c r="Q109" s="8">
        <f t="shared" si="43"/>
        <v>-63.576849435854079</v>
      </c>
      <c r="R109" s="8">
        <f t="shared" si="43"/>
        <v>-66.690641614576421</v>
      </c>
      <c r="S109" s="8">
        <f t="shared" si="43"/>
        <v>-69.176616722442631</v>
      </c>
      <c r="T109" s="8">
        <f t="shared" si="43"/>
        <v>-65.206104428514948</v>
      </c>
      <c r="U109" s="8">
        <f t="shared" si="43"/>
        <v>-115.5463224660721</v>
      </c>
      <c r="V109" s="8">
        <f t="shared" si="43"/>
        <v>-69.210284129153891</v>
      </c>
      <c r="W109" s="8">
        <f t="shared" si="43"/>
        <v>-111.22838884700042</v>
      </c>
    </row>
    <row r="110" spans="1:23" x14ac:dyDescent="0.25">
      <c r="A110" s="20" t="s">
        <v>49</v>
      </c>
      <c r="B110" s="8">
        <f t="shared" si="39"/>
        <v>-316.69605803067657</v>
      </c>
      <c r="C110" s="8">
        <f t="shared" ref="C110:W110" si="44">IF(C63=0,0,C63/C$52*C$99)</f>
        <v>-286.5805452590381</v>
      </c>
      <c r="D110" s="8">
        <f t="shared" si="44"/>
        <v>-430.23473080512468</v>
      </c>
      <c r="E110" s="8">
        <f t="shared" si="44"/>
        <v>-346.72633547260909</v>
      </c>
      <c r="F110" s="8">
        <f t="shared" si="44"/>
        <v>-505.67272846803843</v>
      </c>
      <c r="G110" s="8">
        <f t="shared" si="44"/>
        <v>-379.71389329005689</v>
      </c>
      <c r="H110" s="8">
        <f t="shared" si="44"/>
        <v>-349.11081215803028</v>
      </c>
      <c r="I110" s="8">
        <f t="shared" si="44"/>
        <v>-101.55612443501725</v>
      </c>
      <c r="J110" s="8">
        <f t="shared" si="44"/>
        <v>-25.59424803859994</v>
      </c>
      <c r="K110" s="8">
        <f t="shared" si="44"/>
        <v>-0.97363845382560354</v>
      </c>
      <c r="L110" s="8">
        <f t="shared" si="44"/>
        <v>-25.337234956916124</v>
      </c>
      <c r="M110" s="8">
        <f t="shared" si="44"/>
        <v>-10.518768315777063</v>
      </c>
      <c r="N110" s="8">
        <f t="shared" si="44"/>
        <v>17.470436203033852</v>
      </c>
      <c r="O110" s="8">
        <f t="shared" si="44"/>
        <v>-37.576921741133468</v>
      </c>
      <c r="P110" s="8">
        <f t="shared" si="44"/>
        <v>-61.056365625098906</v>
      </c>
      <c r="Q110" s="8">
        <f t="shared" si="44"/>
        <v>-181.16256538946985</v>
      </c>
      <c r="R110" s="8">
        <f t="shared" si="44"/>
        <v>-188.84129385367626</v>
      </c>
      <c r="S110" s="8">
        <f t="shared" si="44"/>
        <v>-196.0783915727306</v>
      </c>
      <c r="T110" s="8">
        <f t="shared" si="44"/>
        <v>-264.9183103940648</v>
      </c>
      <c r="U110" s="8">
        <f t="shared" si="44"/>
        <v>-408.31468333172478</v>
      </c>
      <c r="V110" s="8">
        <f t="shared" si="44"/>
        <v>-312.70596809981964</v>
      </c>
      <c r="W110" s="8">
        <f t="shared" si="44"/>
        <v>-520.94575511469827</v>
      </c>
    </row>
    <row r="111" spans="1:23" x14ac:dyDescent="0.25">
      <c r="A111" s="20" t="s">
        <v>52</v>
      </c>
      <c r="B111" s="8">
        <f t="shared" si="39"/>
        <v>-28.131073919126152</v>
      </c>
      <c r="C111" s="8">
        <f t="shared" ref="C111:W111" si="45">IF(C64=0,0,C64/C$52*C$99)</f>
        <v>-34.468214502743407</v>
      </c>
      <c r="D111" s="8">
        <f t="shared" si="45"/>
        <v>-21.205232660016733</v>
      </c>
      <c r="E111" s="8">
        <f t="shared" si="45"/>
        <v>-36.216435009502895</v>
      </c>
      <c r="F111" s="8">
        <f t="shared" si="45"/>
        <v>-23.626327942853369</v>
      </c>
      <c r="G111" s="8">
        <f t="shared" si="45"/>
        <v>-10.451725509976356</v>
      </c>
      <c r="H111" s="8">
        <f t="shared" si="45"/>
        <v>-32.680629041465103</v>
      </c>
      <c r="I111" s="8">
        <f t="shared" si="45"/>
        <v>-12.121444431059677</v>
      </c>
      <c r="J111" s="8">
        <f t="shared" si="45"/>
        <v>-2.3984385704244908</v>
      </c>
      <c r="K111" s="8">
        <f t="shared" si="45"/>
        <v>-0.10379630050277554</v>
      </c>
      <c r="L111" s="8">
        <f t="shared" si="45"/>
        <v>-3.6233353003657238</v>
      </c>
      <c r="M111" s="8">
        <f t="shared" si="45"/>
        <v>-1.2283834241406921</v>
      </c>
      <c r="N111" s="8">
        <f t="shared" si="45"/>
        <v>1.1892301492658564</v>
      </c>
      <c r="O111" s="8">
        <f t="shared" si="45"/>
        <v>-4.1588211853089172</v>
      </c>
      <c r="P111" s="8">
        <f t="shared" si="45"/>
        <v>-4.9658332179159279</v>
      </c>
      <c r="Q111" s="8">
        <f t="shared" si="45"/>
        <v>-16.008913991509324</v>
      </c>
      <c r="R111" s="8">
        <f t="shared" si="45"/>
        <v>-14.338387114179939</v>
      </c>
      <c r="S111" s="8">
        <f t="shared" si="45"/>
        <v>-17.025618850379356</v>
      </c>
      <c r="T111" s="8">
        <f t="shared" si="45"/>
        <v>-27.300407010872636</v>
      </c>
      <c r="U111" s="8">
        <f t="shared" si="45"/>
        <v>-37.305560878116722</v>
      </c>
      <c r="V111" s="8">
        <f t="shared" si="45"/>
        <v>-26.695975744746004</v>
      </c>
      <c r="W111" s="8">
        <f t="shared" si="45"/>
        <v>-33.698534376062035</v>
      </c>
    </row>
    <row r="112" spans="1:23" x14ac:dyDescent="0.25">
      <c r="A112" s="20" t="s">
        <v>53</v>
      </c>
      <c r="B112" s="8">
        <f t="shared" si="39"/>
        <v>-103.39513210605918</v>
      </c>
      <c r="C112" s="8">
        <f t="shared" ref="C112:W112" si="46">IF(C65=0,0,C65/C$52*C$99)</f>
        <v>-113.33907845186613</v>
      </c>
      <c r="D112" s="8">
        <f t="shared" si="46"/>
        <v>-170.32114924823472</v>
      </c>
      <c r="E112" s="8">
        <f t="shared" si="46"/>
        <v>-147.44337014586418</v>
      </c>
      <c r="F112" s="8">
        <f t="shared" si="46"/>
        <v>-143.14388124037413</v>
      </c>
      <c r="G112" s="8">
        <f t="shared" si="46"/>
        <v>-115.62462732002152</v>
      </c>
      <c r="H112" s="8">
        <f t="shared" si="46"/>
        <v>-119.48885823309423</v>
      </c>
      <c r="I112" s="8">
        <f t="shared" si="46"/>
        <v>-39.199684243173344</v>
      </c>
      <c r="J112" s="8">
        <f t="shared" si="46"/>
        <v>-8.6005247756521648</v>
      </c>
      <c r="K112" s="8">
        <f t="shared" si="46"/>
        <v>-0.25900126336473489</v>
      </c>
      <c r="L112" s="8">
        <f t="shared" si="46"/>
        <v>-8.7658914098631868</v>
      </c>
      <c r="M112" s="8">
        <f t="shared" si="46"/>
        <v>-3.5130896778227485</v>
      </c>
      <c r="N112" s="8">
        <f t="shared" si="46"/>
        <v>3.2926780965418661</v>
      </c>
      <c r="O112" s="8">
        <f t="shared" si="46"/>
        <v>-9.0568404873974977</v>
      </c>
      <c r="P112" s="8">
        <f t="shared" si="46"/>
        <v>-13.707713952481093</v>
      </c>
      <c r="Q112" s="8">
        <f t="shared" si="46"/>
        <v>-29.375017304330566</v>
      </c>
      <c r="R112" s="8">
        <f t="shared" si="46"/>
        <v>-27.340197918630313</v>
      </c>
      <c r="S112" s="8">
        <f t="shared" si="46"/>
        <v>-29.981159808805845</v>
      </c>
      <c r="T112" s="8">
        <f t="shared" si="46"/>
        <v>-32.3427724731634</v>
      </c>
      <c r="U112" s="8">
        <f t="shared" si="46"/>
        <v>-55.549638273660129</v>
      </c>
      <c r="V112" s="8">
        <f t="shared" si="46"/>
        <v>-30.543785697334716</v>
      </c>
      <c r="W112" s="8">
        <f t="shared" si="46"/>
        <v>-52.970788077169374</v>
      </c>
    </row>
    <row r="113" spans="1:23" x14ac:dyDescent="0.25">
      <c r="A113" s="20" t="s">
        <v>54</v>
      </c>
      <c r="B113" s="8">
        <f t="shared" si="39"/>
        <v>-47.639818159264706</v>
      </c>
      <c r="C113" s="8">
        <f t="shared" ref="C113:W113" si="47">IF(C66=0,0,C66/C$52*C$99)</f>
        <v>-43.444443414961341</v>
      </c>
      <c r="D113" s="8">
        <f t="shared" si="47"/>
        <v>-87.529771025815336</v>
      </c>
      <c r="E113" s="8">
        <f t="shared" si="47"/>
        <v>-84.025598485587665</v>
      </c>
      <c r="F113" s="8">
        <f t="shared" si="47"/>
        <v>-97.420322338324638</v>
      </c>
      <c r="G113" s="8">
        <f t="shared" si="47"/>
        <v>-38.003210651240231</v>
      </c>
      <c r="H113" s="8">
        <f t="shared" si="47"/>
        <v>-68.89118676078904</v>
      </c>
      <c r="I113" s="8">
        <f t="shared" si="47"/>
        <v>-28.316484886233596</v>
      </c>
      <c r="J113" s="8">
        <f t="shared" si="47"/>
        <v>-4.5944914939476273</v>
      </c>
      <c r="K113" s="8">
        <f t="shared" si="47"/>
        <v>-0.18317110643301934</v>
      </c>
      <c r="L113" s="8">
        <f t="shared" si="47"/>
        <v>-5.3734400567962899</v>
      </c>
      <c r="M113" s="8">
        <f t="shared" si="47"/>
        <v>-1.739359606422171</v>
      </c>
      <c r="N113" s="8">
        <f t="shared" si="47"/>
        <v>1.7227982404560247</v>
      </c>
      <c r="O113" s="8">
        <f t="shared" si="47"/>
        <v>-4.5090693068774588</v>
      </c>
      <c r="P113" s="8">
        <f t="shared" si="47"/>
        <v>-6.5112972778468512</v>
      </c>
      <c r="Q113" s="8">
        <f t="shared" si="47"/>
        <v>-17.714850160127273</v>
      </c>
      <c r="R113" s="8">
        <f t="shared" si="47"/>
        <v>-14.751143126921068</v>
      </c>
      <c r="S113" s="8">
        <f t="shared" si="47"/>
        <v>-17.949223741202985</v>
      </c>
      <c r="T113" s="8">
        <f t="shared" si="47"/>
        <v>-16.276550684221245</v>
      </c>
      <c r="U113" s="8">
        <f t="shared" si="47"/>
        <v>-32.878132761667217</v>
      </c>
      <c r="V113" s="8">
        <f t="shared" si="47"/>
        <v>-14.645658966666479</v>
      </c>
      <c r="W113" s="8">
        <f t="shared" si="47"/>
        <v>-23.505934738384365</v>
      </c>
    </row>
    <row r="114" spans="1:23" x14ac:dyDescent="0.25">
      <c r="A114" s="20" t="s">
        <v>55</v>
      </c>
      <c r="B114" s="8">
        <f t="shared" si="39"/>
        <v>-14.449625210201456</v>
      </c>
      <c r="C114" s="8">
        <f t="shared" ref="C114:W114" si="48">IF(C67=0,0,C67/C$52*C$99)</f>
        <v>-21.295742768764509</v>
      </c>
      <c r="D114" s="8">
        <f t="shared" si="48"/>
        <v>-11.406702046085863</v>
      </c>
      <c r="E114" s="8">
        <f t="shared" si="48"/>
        <v>-8.569461208147283</v>
      </c>
      <c r="F114" s="8">
        <f t="shared" si="48"/>
        <v>-36.68574958949484</v>
      </c>
      <c r="G114" s="8">
        <f t="shared" si="48"/>
        <v>-25.671258386742466</v>
      </c>
      <c r="H114" s="8">
        <f t="shared" si="48"/>
        <v>-25.079493777521989</v>
      </c>
      <c r="I114" s="8">
        <f t="shared" si="48"/>
        <v>-12.940684282257726</v>
      </c>
      <c r="J114" s="8">
        <f t="shared" si="48"/>
        <v>-1.9686045003464465</v>
      </c>
      <c r="K114" s="8">
        <f t="shared" si="48"/>
        <v>-5.1685579799856995E-2</v>
      </c>
      <c r="L114" s="8">
        <f t="shared" si="48"/>
        <v>-3.1567938254075494</v>
      </c>
      <c r="M114" s="8">
        <f t="shared" si="48"/>
        <v>-1.0558312751563321</v>
      </c>
      <c r="N114" s="8">
        <f t="shared" si="48"/>
        <v>1.0696859790387745</v>
      </c>
      <c r="O114" s="8">
        <f t="shared" si="48"/>
        <v>-2.3499108614079187</v>
      </c>
      <c r="P114" s="8">
        <f t="shared" si="48"/>
        <v>-2.9558451512747612</v>
      </c>
      <c r="Q114" s="8">
        <f t="shared" si="48"/>
        <v>-11.30975846914737</v>
      </c>
      <c r="R114" s="8">
        <f t="shared" si="48"/>
        <v>-10.129405276134046</v>
      </c>
      <c r="S114" s="8">
        <f t="shared" si="48"/>
        <v>-7.6063234238569981</v>
      </c>
      <c r="T114" s="8">
        <f t="shared" si="48"/>
        <v>-10.121793438683021</v>
      </c>
      <c r="U114" s="8">
        <f t="shared" si="48"/>
        <v>-12.665430442520762</v>
      </c>
      <c r="V114" s="8">
        <f t="shared" si="48"/>
        <v>-7.3809188712432112</v>
      </c>
      <c r="W114" s="8">
        <f t="shared" si="48"/>
        <v>-12.658325580216616</v>
      </c>
    </row>
    <row r="115" spans="1:23" x14ac:dyDescent="0.25">
      <c r="A115" s="20" t="s">
        <v>76</v>
      </c>
      <c r="B115" s="8">
        <f t="shared" si="39"/>
        <v>-157.23099984663301</v>
      </c>
      <c r="C115" s="8">
        <f t="shared" ref="C115:W115" si="49">IF(C68=0,0,C68/C$52*C$99)</f>
        <v>-79.999816541746142</v>
      </c>
      <c r="D115" s="8">
        <f t="shared" si="49"/>
        <v>-159.42348338306047</v>
      </c>
      <c r="E115" s="8">
        <f t="shared" si="49"/>
        <v>-202.47059183658018</v>
      </c>
      <c r="F115" s="8">
        <f t="shared" si="49"/>
        <v>-215.17380330300728</v>
      </c>
      <c r="G115" s="8">
        <f t="shared" si="49"/>
        <v>-199.41457114972405</v>
      </c>
      <c r="H115" s="8">
        <f t="shared" si="49"/>
        <v>-272.41735472954809</v>
      </c>
      <c r="I115" s="8">
        <f t="shared" si="49"/>
        <v>-86.304592345154902</v>
      </c>
      <c r="J115" s="8">
        <f t="shared" si="49"/>
        <v>-29.805164472280847</v>
      </c>
      <c r="K115" s="8">
        <f t="shared" si="49"/>
        <v>-0.80078141429784699</v>
      </c>
      <c r="L115" s="8">
        <f t="shared" si="49"/>
        <v>-26.885855574120956</v>
      </c>
      <c r="M115" s="8">
        <f t="shared" si="49"/>
        <v>-9.4991543050046996</v>
      </c>
      <c r="N115" s="8">
        <f t="shared" si="49"/>
        <v>9.6571159078114128</v>
      </c>
      <c r="O115" s="8">
        <f t="shared" si="49"/>
        <v>-22.216249925092594</v>
      </c>
      <c r="P115" s="8">
        <f t="shared" si="49"/>
        <v>-29.413122278384485</v>
      </c>
      <c r="Q115" s="8">
        <f t="shared" si="49"/>
        <v>-81.934925959045074</v>
      </c>
      <c r="R115" s="8">
        <f t="shared" si="49"/>
        <v>-76.533134858555201</v>
      </c>
      <c r="S115" s="8">
        <f t="shared" si="49"/>
        <v>-74.920707605072167</v>
      </c>
      <c r="T115" s="8">
        <f t="shared" si="49"/>
        <v>-77.053558634556708</v>
      </c>
      <c r="U115" s="8">
        <f t="shared" si="49"/>
        <v>-133.92336212406519</v>
      </c>
      <c r="V115" s="8">
        <f t="shared" si="49"/>
        <v>-87.703986215648627</v>
      </c>
      <c r="W115" s="8">
        <f t="shared" si="49"/>
        <v>-145.92062789115721</v>
      </c>
    </row>
    <row r="116" spans="1:23" x14ac:dyDescent="0.25">
      <c r="A116" s="15" t="s">
        <v>56</v>
      </c>
      <c r="B116" s="16">
        <f>SUM(B117:B121)</f>
        <v>85.50929703999762</v>
      </c>
      <c r="C116" s="16">
        <f t="shared" ref="C116:W116" si="50">SUM(C117:C121)</f>
        <v>85.8999624917451</v>
      </c>
      <c r="D116" s="16">
        <f t="shared" si="50"/>
        <v>76.092259000000254</v>
      </c>
      <c r="E116" s="16">
        <f t="shared" si="50"/>
        <v>74.766903529143704</v>
      </c>
      <c r="F116" s="16">
        <f t="shared" si="50"/>
        <v>148.39885520273131</v>
      </c>
      <c r="G116" s="16">
        <f t="shared" si="50"/>
        <v>284.8029755999994</v>
      </c>
      <c r="H116" s="16">
        <f t="shared" si="50"/>
        <v>292.71711716000061</v>
      </c>
      <c r="I116" s="16">
        <f t="shared" si="50"/>
        <v>92.028393960000386</v>
      </c>
      <c r="J116" s="16">
        <f t="shared" si="50"/>
        <v>71.451014080000732</v>
      </c>
      <c r="K116" s="16">
        <f t="shared" si="50"/>
        <v>-138.71092976000102</v>
      </c>
      <c r="L116" s="16">
        <f t="shared" si="50"/>
        <v>-361.3584491999992</v>
      </c>
      <c r="M116" s="16">
        <f t="shared" si="50"/>
        <v>-742.29720764000103</v>
      </c>
      <c r="N116" s="16">
        <f t="shared" si="50"/>
        <v>-274.52947908000067</v>
      </c>
      <c r="O116" s="16">
        <f t="shared" si="50"/>
        <v>-53.344641360002576</v>
      </c>
      <c r="P116" s="16">
        <f t="shared" si="50"/>
        <v>138.96432243999882</v>
      </c>
      <c r="Q116" s="16">
        <f t="shared" si="50"/>
        <v>140.16568331999937</v>
      </c>
      <c r="R116" s="16">
        <f t="shared" si="50"/>
        <v>148.97489007999977</v>
      </c>
      <c r="S116" s="16">
        <f t="shared" si="50"/>
        <v>146.96991615999593</v>
      </c>
      <c r="T116" s="16">
        <f t="shared" si="50"/>
        <v>151.81004544000075</v>
      </c>
      <c r="U116" s="16">
        <f t="shared" si="50"/>
        <v>146.78296836000069</v>
      </c>
      <c r="V116" s="16">
        <f t="shared" si="50"/>
        <v>139.04946075999896</v>
      </c>
      <c r="W116" s="16">
        <f t="shared" si="50"/>
        <v>146.95211736000303</v>
      </c>
    </row>
    <row r="117" spans="1:23" x14ac:dyDescent="0.25">
      <c r="A117" s="10" t="s">
        <v>75</v>
      </c>
      <c r="B117" s="8">
        <f t="shared" ref="B117:W117" si="51">B19-B70</f>
        <v>7.859773999999998</v>
      </c>
      <c r="C117" s="8">
        <f t="shared" si="51"/>
        <v>8.3811260000000001</v>
      </c>
      <c r="D117" s="8">
        <f t="shared" si="51"/>
        <v>8.4706079999999986</v>
      </c>
      <c r="E117" s="8">
        <f t="shared" si="51"/>
        <v>14.311947999999997</v>
      </c>
      <c r="F117" s="8">
        <f t="shared" si="51"/>
        <v>100.142066</v>
      </c>
      <c r="G117" s="8">
        <f t="shared" si="51"/>
        <v>153.75692656000001</v>
      </c>
      <c r="H117" s="8">
        <f t="shared" si="51"/>
        <v>184.844258</v>
      </c>
      <c r="I117" s="8">
        <f t="shared" si="51"/>
        <v>-10.552550320000051</v>
      </c>
      <c r="J117" s="8">
        <f t="shared" si="51"/>
        <v>-4.4566629599999885</v>
      </c>
      <c r="K117" s="8">
        <f t="shared" si="51"/>
        <v>-4.5300424000000135</v>
      </c>
      <c r="L117" s="8">
        <f t="shared" si="51"/>
        <v>-1.7763930000000414</v>
      </c>
      <c r="M117" s="8">
        <f t="shared" si="51"/>
        <v>-1.2745415199999854</v>
      </c>
      <c r="N117" s="8">
        <f t="shared" si="51"/>
        <v>-0.65922239999999022</v>
      </c>
      <c r="O117" s="8">
        <f t="shared" si="51"/>
        <v>-0.74636336000003212</v>
      </c>
      <c r="P117" s="8">
        <f t="shared" si="51"/>
        <v>-0.38903904000002854</v>
      </c>
      <c r="Q117" s="8">
        <f t="shared" si="51"/>
        <v>-0.53048312000001374</v>
      </c>
      <c r="R117" s="8">
        <f t="shared" si="51"/>
        <v>-0.45121496000001571</v>
      </c>
      <c r="S117" s="8">
        <f t="shared" si="51"/>
        <v>-0.81029444000000694</v>
      </c>
      <c r="T117" s="8">
        <f t="shared" si="51"/>
        <v>-0.91142156000000796</v>
      </c>
      <c r="U117" s="8">
        <f t="shared" si="51"/>
        <v>-1.0536651600000084</v>
      </c>
      <c r="V117" s="8">
        <f t="shared" si="51"/>
        <v>-0.62871867999996311</v>
      </c>
      <c r="W117" s="8">
        <f t="shared" si="51"/>
        <v>-0.75722180000002481</v>
      </c>
    </row>
    <row r="118" spans="1:23" x14ac:dyDescent="0.25">
      <c r="A118" s="10" t="s">
        <v>58</v>
      </c>
      <c r="B118" s="8">
        <f t="shared" ref="B118:W118" si="52">B20-B71</f>
        <v>71.592770159997599</v>
      </c>
      <c r="C118" s="8">
        <f t="shared" si="52"/>
        <v>240.39600164000331</v>
      </c>
      <c r="D118" s="8">
        <f t="shared" si="52"/>
        <v>116.72990604000006</v>
      </c>
      <c r="E118" s="8">
        <f t="shared" si="52"/>
        <v>74.241841319999367</v>
      </c>
      <c r="F118" s="8">
        <f t="shared" si="52"/>
        <v>58.123864600000161</v>
      </c>
      <c r="G118" s="8">
        <f t="shared" si="52"/>
        <v>90.892234479999388</v>
      </c>
      <c r="H118" s="8">
        <f t="shared" si="52"/>
        <v>45.456996880000588</v>
      </c>
      <c r="I118" s="8">
        <f t="shared" si="52"/>
        <v>26.346112080000239</v>
      </c>
      <c r="J118" s="8">
        <f t="shared" si="52"/>
        <v>-57.659340279999014</v>
      </c>
      <c r="K118" s="8">
        <f t="shared" si="52"/>
        <v>-140.11547736000102</v>
      </c>
      <c r="L118" s="8">
        <f t="shared" si="52"/>
        <v>-357.83474835999914</v>
      </c>
      <c r="M118" s="8">
        <f t="shared" si="52"/>
        <v>-729.28869792000114</v>
      </c>
      <c r="N118" s="8">
        <f t="shared" si="52"/>
        <v>-277.89105268000094</v>
      </c>
      <c r="O118" s="8">
        <f t="shared" si="52"/>
        <v>-58.085974240002543</v>
      </c>
      <c r="P118" s="8">
        <f t="shared" si="52"/>
        <v>138.16530223999871</v>
      </c>
      <c r="Q118" s="8">
        <f t="shared" si="52"/>
        <v>138.40650219999952</v>
      </c>
      <c r="R118" s="8">
        <f t="shared" si="52"/>
        <v>146.41291303999969</v>
      </c>
      <c r="S118" s="8">
        <f t="shared" si="52"/>
        <v>148.52558807999594</v>
      </c>
      <c r="T118" s="8">
        <f t="shared" si="52"/>
        <v>149.47411020000072</v>
      </c>
      <c r="U118" s="8">
        <f t="shared" si="52"/>
        <v>144.41808608000065</v>
      </c>
      <c r="V118" s="8">
        <f t="shared" si="52"/>
        <v>136.54171127999871</v>
      </c>
      <c r="W118" s="8">
        <f t="shared" si="52"/>
        <v>144.78052352000304</v>
      </c>
    </row>
    <row r="119" spans="1:23" x14ac:dyDescent="0.25">
      <c r="A119" s="10" t="s">
        <v>57</v>
      </c>
      <c r="B119" s="8">
        <f t="shared" ref="B119:W119" si="53">B21-B72</f>
        <v>-1.5051747199998999</v>
      </c>
      <c r="C119" s="8">
        <f t="shared" si="53"/>
        <v>-8.1247681482581129</v>
      </c>
      <c r="D119" s="8">
        <f t="shared" si="53"/>
        <v>-4.8858610799998132</v>
      </c>
      <c r="E119" s="8">
        <f t="shared" si="53"/>
        <v>-9.7423639908556652</v>
      </c>
      <c r="F119" s="8">
        <f t="shared" si="53"/>
        <v>-11.249163717268857</v>
      </c>
      <c r="G119" s="8">
        <f t="shared" si="53"/>
        <v>11.401931919999981</v>
      </c>
      <c r="H119" s="8">
        <f t="shared" si="53"/>
        <v>-0.68475855999997748</v>
      </c>
      <c r="I119" s="8">
        <f t="shared" si="53"/>
        <v>1.2556400000001986</v>
      </c>
      <c r="J119" s="8">
        <f t="shared" si="53"/>
        <v>-13.632057000000259</v>
      </c>
      <c r="K119" s="8">
        <f t="shared" si="53"/>
        <v>-3.7376800000000117</v>
      </c>
      <c r="L119" s="8">
        <f t="shared" si="53"/>
        <v>-13.557508559999974</v>
      </c>
      <c r="M119" s="8">
        <f t="shared" si="53"/>
        <v>-21.083639280000057</v>
      </c>
      <c r="N119" s="8">
        <f t="shared" si="53"/>
        <v>0.64701300000024276</v>
      </c>
      <c r="O119" s="8">
        <f t="shared" si="53"/>
        <v>-17.47293688000002</v>
      </c>
      <c r="P119" s="8">
        <f t="shared" si="53"/>
        <v>-0.42503787999982023</v>
      </c>
      <c r="Q119" s="8">
        <f t="shared" si="53"/>
        <v>0.17153811999986601</v>
      </c>
      <c r="R119" s="8">
        <f t="shared" si="53"/>
        <v>-0.3046379999998976</v>
      </c>
      <c r="S119" s="8">
        <f t="shared" si="53"/>
        <v>-3.7538926799999786</v>
      </c>
      <c r="T119" s="8">
        <f t="shared" si="53"/>
        <v>-1.3515612399999668</v>
      </c>
      <c r="U119" s="8">
        <f t="shared" si="53"/>
        <v>-2.8569003599999405</v>
      </c>
      <c r="V119" s="8">
        <f t="shared" si="53"/>
        <v>-1.2205131199997936</v>
      </c>
      <c r="W119" s="8">
        <f t="shared" si="53"/>
        <v>-1.5802101200000038</v>
      </c>
    </row>
    <row r="120" spans="1:23" x14ac:dyDescent="0.25">
      <c r="A120" s="10" t="s">
        <v>59</v>
      </c>
      <c r="B120" s="8">
        <f t="shared" ref="B120:W120" si="54">B22-B73</f>
        <v>5.1906475999999202</v>
      </c>
      <c r="C120" s="8">
        <f t="shared" si="54"/>
        <v>5.7532826399999522</v>
      </c>
      <c r="D120" s="8">
        <f t="shared" si="54"/>
        <v>1.1743560400000206</v>
      </c>
      <c r="E120" s="8">
        <f t="shared" si="54"/>
        <v>2.0626878399999953</v>
      </c>
      <c r="F120" s="8">
        <f t="shared" si="54"/>
        <v>0.11559940000000779</v>
      </c>
      <c r="G120" s="8">
        <f t="shared" si="54"/>
        <v>-2.4358473599999968</v>
      </c>
      <c r="H120" s="8">
        <f t="shared" si="54"/>
        <v>-2.3128691600000337</v>
      </c>
      <c r="I120" s="8">
        <f t="shared" si="54"/>
        <v>-0.85627779999998666</v>
      </c>
      <c r="J120" s="8">
        <f t="shared" si="54"/>
        <v>-4.656755679999975</v>
      </c>
      <c r="K120" s="8">
        <f t="shared" si="54"/>
        <v>-0.93481999999997356</v>
      </c>
      <c r="L120" s="8">
        <f t="shared" si="54"/>
        <v>-1.919769279999997</v>
      </c>
      <c r="M120" s="8">
        <f t="shared" si="54"/>
        <v>-4.4166089199999874</v>
      </c>
      <c r="N120" s="8">
        <f t="shared" si="54"/>
        <v>1.6090530000000172</v>
      </c>
      <c r="O120" s="8">
        <f t="shared" si="54"/>
        <v>20.141523120000016</v>
      </c>
      <c r="P120" s="8">
        <f t="shared" si="54"/>
        <v>-0.79935288000002913</v>
      </c>
      <c r="Q120" s="8">
        <f t="shared" si="54"/>
        <v>-0.96604388000000085</v>
      </c>
      <c r="R120" s="8">
        <f t="shared" si="54"/>
        <v>-0.20747000000001492</v>
      </c>
      <c r="S120" s="8">
        <f t="shared" si="54"/>
        <v>0.40272507999999618</v>
      </c>
      <c r="T120" s="8">
        <f t="shared" si="54"/>
        <v>1.2819801600000034</v>
      </c>
      <c r="U120" s="8">
        <f t="shared" si="54"/>
        <v>1.2650294000000031</v>
      </c>
      <c r="V120" s="8">
        <f t="shared" si="54"/>
        <v>1.0960654000000147</v>
      </c>
      <c r="W120" s="8">
        <f t="shared" si="54"/>
        <v>0.30010884000000715</v>
      </c>
    </row>
    <row r="121" spans="1:23" x14ac:dyDescent="0.25">
      <c r="A121" s="10" t="s">
        <v>60</v>
      </c>
      <c r="B121" s="8">
        <f t="shared" ref="B121:W121" si="55">B23-B74</f>
        <v>2.3712799999999916</v>
      </c>
      <c r="C121" s="8">
        <f t="shared" si="55"/>
        <v>-160.50567964000004</v>
      </c>
      <c r="D121" s="8">
        <f t="shared" si="55"/>
        <v>-45.396750000000011</v>
      </c>
      <c r="E121" s="8">
        <f t="shared" si="55"/>
        <v>-6.1072096399999936</v>
      </c>
      <c r="F121" s="8">
        <f t="shared" si="55"/>
        <v>1.2664889200000005</v>
      </c>
      <c r="G121" s="8">
        <f t="shared" si="55"/>
        <v>31.187730000000002</v>
      </c>
      <c r="H121" s="8">
        <f t="shared" si="55"/>
        <v>65.413489999999996</v>
      </c>
      <c r="I121" s="8">
        <f t="shared" si="55"/>
        <v>75.835469999999987</v>
      </c>
      <c r="J121" s="8">
        <f t="shared" si="55"/>
        <v>151.85582999999997</v>
      </c>
      <c r="K121" s="8">
        <f t="shared" si="55"/>
        <v>10.607089999999985</v>
      </c>
      <c r="L121" s="8">
        <f t="shared" si="55"/>
        <v>13.729969999999991</v>
      </c>
      <c r="M121" s="8">
        <f t="shared" si="55"/>
        <v>13.766279999999995</v>
      </c>
      <c r="N121" s="8">
        <f t="shared" si="55"/>
        <v>1.7647299999999966</v>
      </c>
      <c r="O121" s="8">
        <f t="shared" si="55"/>
        <v>2.8191099999999993</v>
      </c>
      <c r="P121" s="8">
        <f t="shared" si="55"/>
        <v>2.4124500000000006</v>
      </c>
      <c r="Q121" s="8">
        <f t="shared" si="55"/>
        <v>3.084169999999999</v>
      </c>
      <c r="R121" s="8">
        <f t="shared" si="55"/>
        <v>3.5252999999999997</v>
      </c>
      <c r="S121" s="8">
        <f t="shared" si="55"/>
        <v>2.60579012</v>
      </c>
      <c r="T121" s="8">
        <f t="shared" si="55"/>
        <v>3.3169378799999998</v>
      </c>
      <c r="U121" s="8">
        <f t="shared" si="55"/>
        <v>5.0104183999999998</v>
      </c>
      <c r="V121" s="8">
        <f t="shared" si="55"/>
        <v>3.2609158799999998</v>
      </c>
      <c r="W121" s="8">
        <f t="shared" si="55"/>
        <v>4.2089169200000001</v>
      </c>
    </row>
    <row r="122" spans="1:23" x14ac:dyDescent="0.25">
      <c r="A122" s="15" t="s">
        <v>61</v>
      </c>
      <c r="B122" s="16">
        <f>SUM(B123:B125)</f>
        <v>-388.2519365319373</v>
      </c>
      <c r="C122" s="16">
        <f t="shared" ref="C122:W122" si="56">SUM(C123:C125)</f>
        <v>-498.59517146583232</v>
      </c>
      <c r="D122" s="16">
        <f t="shared" si="56"/>
        <v>-387.70690323020597</v>
      </c>
      <c r="E122" s="16">
        <f t="shared" si="56"/>
        <v>-489.58309678537972</v>
      </c>
      <c r="F122" s="16">
        <f t="shared" si="56"/>
        <v>-1476.3311611463105</v>
      </c>
      <c r="G122" s="16">
        <f t="shared" si="56"/>
        <v>-1270.7462489726047</v>
      </c>
      <c r="H122" s="16">
        <f t="shared" si="56"/>
        <v>-636.54563224316337</v>
      </c>
      <c r="I122" s="16">
        <f t="shared" si="56"/>
        <v>-1082.90035037652</v>
      </c>
      <c r="J122" s="16">
        <f t="shared" si="56"/>
        <v>-855.46562820427152</v>
      </c>
      <c r="K122" s="16">
        <f t="shared" si="56"/>
        <v>-350.44651556416295</v>
      </c>
      <c r="L122" s="16">
        <f t="shared" si="56"/>
        <v>-352.66179093061089</v>
      </c>
      <c r="M122" s="16">
        <f t="shared" si="56"/>
        <v>-629.04673424451096</v>
      </c>
      <c r="N122" s="16">
        <f t="shared" si="56"/>
        <v>-654.84808589136537</v>
      </c>
      <c r="O122" s="16">
        <f t="shared" si="56"/>
        <v>-514.51904465856944</v>
      </c>
      <c r="P122" s="16">
        <f t="shared" si="56"/>
        <v>-485.47983002020271</v>
      </c>
      <c r="Q122" s="16">
        <f t="shared" si="56"/>
        <v>-574.4675991823724</v>
      </c>
      <c r="R122" s="16">
        <f t="shared" si="56"/>
        <v>-448.5137190937844</v>
      </c>
      <c r="S122" s="16">
        <f t="shared" si="56"/>
        <v>-822.50713179683885</v>
      </c>
      <c r="T122" s="16">
        <f t="shared" si="56"/>
        <v>-773.23864102610401</v>
      </c>
      <c r="U122" s="16">
        <f t="shared" si="56"/>
        <v>-786.13416330738346</v>
      </c>
      <c r="V122" s="16">
        <f t="shared" si="56"/>
        <v>-768.6217623204393</v>
      </c>
      <c r="W122" s="16">
        <f t="shared" si="56"/>
        <v>-1294.2011020798661</v>
      </c>
    </row>
    <row r="123" spans="1:23" x14ac:dyDescent="0.25">
      <c r="A123" s="10" t="s">
        <v>62</v>
      </c>
      <c r="B123" s="8">
        <f t="shared" ref="B123:W123" si="57">B25-B76</f>
        <v>-29.576560541449453</v>
      </c>
      <c r="C123" s="8">
        <f t="shared" si="57"/>
        <v>-57.807731948195851</v>
      </c>
      <c r="D123" s="8">
        <f t="shared" si="57"/>
        <v>-86.225856623118261</v>
      </c>
      <c r="E123" s="8">
        <f t="shared" si="57"/>
        <v>-290.72384758144767</v>
      </c>
      <c r="F123" s="8">
        <f t="shared" si="57"/>
        <v>-860.80734568398157</v>
      </c>
      <c r="G123" s="8">
        <f t="shared" si="57"/>
        <v>-750.0337249729896</v>
      </c>
      <c r="H123" s="8">
        <f t="shared" si="57"/>
        <v>-412.60999630866718</v>
      </c>
      <c r="I123" s="8">
        <f t="shared" si="57"/>
        <v>-743.74427980972496</v>
      </c>
      <c r="J123" s="8">
        <f t="shared" si="57"/>
        <v>-629.02196149365045</v>
      </c>
      <c r="K123" s="8">
        <f t="shared" si="57"/>
        <v>-235.00704221994783</v>
      </c>
      <c r="L123" s="8">
        <f t="shared" si="57"/>
        <v>-241.76999800366184</v>
      </c>
      <c r="M123" s="8">
        <f t="shared" si="57"/>
        <v>-477.31283537010358</v>
      </c>
      <c r="N123" s="8">
        <f t="shared" si="57"/>
        <v>-488.42094036677918</v>
      </c>
      <c r="O123" s="8">
        <f t="shared" si="57"/>
        <v>-375.48644950182006</v>
      </c>
      <c r="P123" s="8">
        <f t="shared" si="57"/>
        <v>-369.69878077121712</v>
      </c>
      <c r="Q123" s="8">
        <f t="shared" si="57"/>
        <v>-416.52464807131901</v>
      </c>
      <c r="R123" s="8">
        <f t="shared" si="57"/>
        <v>-386.78868194280176</v>
      </c>
      <c r="S123" s="8">
        <f t="shared" si="57"/>
        <v>-622.03891225830239</v>
      </c>
      <c r="T123" s="8">
        <f t="shared" si="57"/>
        <v>-635.13041042343912</v>
      </c>
      <c r="U123" s="8">
        <f t="shared" si="57"/>
        <v>-627.09737777087048</v>
      </c>
      <c r="V123" s="8">
        <f t="shared" si="57"/>
        <v>-615.35503101726044</v>
      </c>
      <c r="W123" s="8">
        <f t="shared" si="57"/>
        <v>-1076.195533627799</v>
      </c>
    </row>
    <row r="124" spans="1:23" x14ac:dyDescent="0.25">
      <c r="A124" s="10" t="s">
        <v>63</v>
      </c>
      <c r="B124" s="8">
        <f t="shared" ref="B124:W124" si="58">B26-B77</f>
        <v>-230.47180927048794</v>
      </c>
      <c r="C124" s="8">
        <f t="shared" si="58"/>
        <v>-331.84099096686168</v>
      </c>
      <c r="D124" s="8">
        <f t="shared" si="58"/>
        <v>-267.51277115941502</v>
      </c>
      <c r="E124" s="8">
        <f t="shared" si="58"/>
        <v>-177.15550886222081</v>
      </c>
      <c r="F124" s="8">
        <f t="shared" si="58"/>
        <v>-513.63369888061789</v>
      </c>
      <c r="G124" s="8">
        <f t="shared" si="58"/>
        <v>-346.98315819005984</v>
      </c>
      <c r="H124" s="8">
        <f t="shared" si="58"/>
        <v>-190.55945768157653</v>
      </c>
      <c r="I124" s="8">
        <f t="shared" si="58"/>
        <v>-358.49000976679508</v>
      </c>
      <c r="J124" s="8">
        <f t="shared" si="58"/>
        <v>-253.83544411062121</v>
      </c>
      <c r="K124" s="8">
        <f t="shared" si="58"/>
        <v>-145.1731763042153</v>
      </c>
      <c r="L124" s="8">
        <f t="shared" si="58"/>
        <v>-123.850835926949</v>
      </c>
      <c r="M124" s="8">
        <f t="shared" si="58"/>
        <v>-159.01571967440759</v>
      </c>
      <c r="N124" s="8">
        <f t="shared" si="58"/>
        <v>-165.4299214445864</v>
      </c>
      <c r="O124" s="8">
        <f t="shared" si="58"/>
        <v>-140.60342839674922</v>
      </c>
      <c r="P124" s="8">
        <f t="shared" si="58"/>
        <v>-137.58035656898574</v>
      </c>
      <c r="Q124" s="8">
        <f t="shared" si="58"/>
        <v>-184.60065019105332</v>
      </c>
      <c r="R124" s="8">
        <f t="shared" si="58"/>
        <v>-93.960281350982768</v>
      </c>
      <c r="S124" s="8">
        <f t="shared" si="58"/>
        <v>-237.00921795750401</v>
      </c>
      <c r="T124" s="8">
        <f t="shared" si="58"/>
        <v>-188.01986196592316</v>
      </c>
      <c r="U124" s="8">
        <f t="shared" si="58"/>
        <v>-207.95306467696628</v>
      </c>
      <c r="V124" s="8">
        <f t="shared" si="58"/>
        <v>-209.67703279445777</v>
      </c>
      <c r="W124" s="8">
        <f t="shared" si="58"/>
        <v>-278.48960680107848</v>
      </c>
    </row>
    <row r="125" spans="1:23" x14ac:dyDescent="0.25">
      <c r="A125" s="10" t="s">
        <v>64</v>
      </c>
      <c r="B125" s="8">
        <f t="shared" ref="B125:W125" si="59">B27-B78</f>
        <v>-128.20356671999991</v>
      </c>
      <c r="C125" s="8">
        <f t="shared" si="59"/>
        <v>-108.94644855077479</v>
      </c>
      <c r="D125" s="8">
        <f t="shared" si="59"/>
        <v>-33.968275447672681</v>
      </c>
      <c r="E125" s="8">
        <f t="shared" si="59"/>
        <v>-21.703740341711239</v>
      </c>
      <c r="F125" s="8">
        <f t="shared" si="59"/>
        <v>-101.89011658171114</v>
      </c>
      <c r="G125" s="8">
        <f t="shared" si="59"/>
        <v>-173.72936580955525</v>
      </c>
      <c r="H125" s="8">
        <f t="shared" si="59"/>
        <v>-33.376178252919658</v>
      </c>
      <c r="I125" s="8">
        <f t="shared" si="59"/>
        <v>19.333939200000088</v>
      </c>
      <c r="J125" s="8">
        <f t="shared" si="59"/>
        <v>27.391777400000137</v>
      </c>
      <c r="K125" s="8">
        <f t="shared" si="59"/>
        <v>29.733702960000187</v>
      </c>
      <c r="L125" s="8">
        <f t="shared" si="59"/>
        <v>12.959042999999951</v>
      </c>
      <c r="M125" s="8">
        <f t="shared" si="59"/>
        <v>7.2818208000002187</v>
      </c>
      <c r="N125" s="8">
        <f t="shared" si="59"/>
        <v>-0.99722407999979623</v>
      </c>
      <c r="O125" s="8">
        <f t="shared" si="59"/>
        <v>1.5708332399998426</v>
      </c>
      <c r="P125" s="8">
        <f t="shared" si="59"/>
        <v>21.799307320000139</v>
      </c>
      <c r="Q125" s="8">
        <f t="shared" si="59"/>
        <v>26.657699079999929</v>
      </c>
      <c r="R125" s="8">
        <f t="shared" si="59"/>
        <v>32.235244200000125</v>
      </c>
      <c r="S125" s="8">
        <f t="shared" si="59"/>
        <v>36.540998418967547</v>
      </c>
      <c r="T125" s="8">
        <f t="shared" si="59"/>
        <v>49.911631363258266</v>
      </c>
      <c r="U125" s="8">
        <f t="shared" si="59"/>
        <v>48.916279140453298</v>
      </c>
      <c r="V125" s="8">
        <f t="shared" si="59"/>
        <v>56.410301491278915</v>
      </c>
      <c r="W125" s="8">
        <f t="shared" si="59"/>
        <v>60.484038349011371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1.0362941793573555E-7</v>
      </c>
      <c r="C131" s="16">
        <f t="shared" ref="C131:W131" si="65">SUM(C132:C135)</f>
        <v>6.08577897764917E-6</v>
      </c>
      <c r="D131" s="16">
        <f t="shared" si="65"/>
        <v>3.3390182352377451E-6</v>
      </c>
      <c r="E131" s="16">
        <f t="shared" si="65"/>
        <v>1.4628074040956562E-7</v>
      </c>
      <c r="F131" s="16">
        <f t="shared" si="65"/>
        <v>-4.4995936150371563E-6</v>
      </c>
      <c r="G131" s="16">
        <f t="shared" si="65"/>
        <v>1.0919991382252192E-6</v>
      </c>
      <c r="H131" s="16">
        <f t="shared" si="65"/>
        <v>6.0651723288174253E-6</v>
      </c>
      <c r="I131" s="16">
        <f t="shared" si="65"/>
        <v>4.0039196846919367E-6</v>
      </c>
      <c r="J131" s="16">
        <f t="shared" si="65"/>
        <v>1.9849840100505389E-6</v>
      </c>
      <c r="K131" s="16">
        <f t="shared" si="65"/>
        <v>-4.3201531525483006E-6</v>
      </c>
      <c r="L131" s="16">
        <f t="shared" si="65"/>
        <v>-3.5652740280056605E-6</v>
      </c>
      <c r="M131" s="16">
        <f t="shared" si="65"/>
        <v>5.5981115565373329E-7</v>
      </c>
      <c r="N131" s="16">
        <f t="shared" si="65"/>
        <v>4.8816675644047791E-6</v>
      </c>
      <c r="O131" s="16">
        <f t="shared" si="65"/>
        <v>-4.9265435109191458E-6</v>
      </c>
      <c r="P131" s="16">
        <f t="shared" si="65"/>
        <v>1.4087081808611401E-5</v>
      </c>
      <c r="Q131" s="16">
        <f t="shared" si="65"/>
        <v>-5.7883195268004783E-6</v>
      </c>
      <c r="R131" s="16">
        <f t="shared" si="65"/>
        <v>-1.7783181078812049E-5</v>
      </c>
      <c r="S131" s="16">
        <f t="shared" si="65"/>
        <v>7.6484127475850983E-7</v>
      </c>
      <c r="T131" s="16">
        <f t="shared" si="65"/>
        <v>-3.1250469874066766E-6</v>
      </c>
      <c r="U131" s="16">
        <f t="shared" si="65"/>
        <v>-1.7909042071551085E-6</v>
      </c>
      <c r="V131" s="16">
        <f t="shared" si="65"/>
        <v>-1.829106849982054E-6</v>
      </c>
      <c r="W131" s="16">
        <f t="shared" si="65"/>
        <v>4.581149937621376E-6</v>
      </c>
    </row>
    <row r="132" spans="1:23" x14ac:dyDescent="0.25">
      <c r="A132" s="9" t="s">
        <v>69</v>
      </c>
      <c r="B132" s="8">
        <f t="shared" ref="B132:W132" si="66">B34-B85</f>
        <v>-2.0636889530578628E-6</v>
      </c>
      <c r="C132" s="8">
        <f t="shared" si="66"/>
        <v>2.5524018383293878E-6</v>
      </c>
      <c r="D132" s="8">
        <f t="shared" si="66"/>
        <v>-3.9120013752835803E-6</v>
      </c>
      <c r="E132" s="8">
        <f t="shared" si="66"/>
        <v>2.4673258849361446E-6</v>
      </c>
      <c r="F132" s="8">
        <f t="shared" si="66"/>
        <v>1.2713908290606923E-6</v>
      </c>
      <c r="G132" s="8">
        <f t="shared" si="66"/>
        <v>3.2961152101051994E-6</v>
      </c>
      <c r="H132" s="8">
        <f t="shared" si="66"/>
        <v>-5.3555140766547993E-7</v>
      </c>
      <c r="I132" s="8">
        <f t="shared" si="66"/>
        <v>3.798660145548638E-6</v>
      </c>
      <c r="J132" s="8">
        <f t="shared" si="66"/>
        <v>-4.7073808673303574E-7</v>
      </c>
      <c r="K132" s="8">
        <f t="shared" si="66"/>
        <v>2.9898683351348154E-6</v>
      </c>
      <c r="L132" s="8">
        <f t="shared" si="66"/>
        <v>-4.5567335291707423E-6</v>
      </c>
      <c r="M132" s="8">
        <f t="shared" si="66"/>
        <v>4.2661413317546248E-6</v>
      </c>
      <c r="N132" s="8">
        <f t="shared" si="66"/>
        <v>3.7823310776730068E-6</v>
      </c>
      <c r="O132" s="8">
        <f t="shared" si="66"/>
        <v>-3.9538126657134853E-6</v>
      </c>
      <c r="P132" s="8">
        <f t="shared" si="66"/>
        <v>4.1258026612922549E-6</v>
      </c>
      <c r="Q132" s="8">
        <f t="shared" si="66"/>
        <v>3.3893529689521529E-6</v>
      </c>
      <c r="R132" s="8">
        <f t="shared" si="66"/>
        <v>-4.6138347897795029E-6</v>
      </c>
      <c r="S132" s="8">
        <f t="shared" si="66"/>
        <v>3.6981509765610099E-7</v>
      </c>
      <c r="T132" s="8">
        <f t="shared" si="66"/>
        <v>-3.5844186641043052E-7</v>
      </c>
      <c r="U132" s="8">
        <f t="shared" si="66"/>
        <v>3.7022546166554093E-6</v>
      </c>
      <c r="V132" s="8">
        <f t="shared" si="66"/>
        <v>-2.6813504518941045E-6</v>
      </c>
      <c r="W132" s="8">
        <f t="shared" si="66"/>
        <v>3.4913109629997052E-6</v>
      </c>
    </row>
    <row r="133" spans="1:23" x14ac:dyDescent="0.25">
      <c r="A133" s="9" t="s">
        <v>70</v>
      </c>
      <c r="B133" s="8">
        <f t="shared" ref="B133:W133" si="67">B35-B86</f>
        <v>4.4122566578153055E-6</v>
      </c>
      <c r="C133" s="8">
        <f t="shared" si="67"/>
        <v>4.0388877096120268E-6</v>
      </c>
      <c r="D133" s="8">
        <f t="shared" si="67"/>
        <v>4.8166039050556719E-6</v>
      </c>
      <c r="E133" s="8">
        <f t="shared" si="67"/>
        <v>-4.1963821786339395E-6</v>
      </c>
      <c r="F133" s="8">
        <f t="shared" si="67"/>
        <v>-1.9014896679436788E-7</v>
      </c>
      <c r="G133" s="8">
        <f t="shared" si="67"/>
        <v>-1.733586032059975E-6</v>
      </c>
      <c r="H133" s="8">
        <f t="shared" si="67"/>
        <v>4.8346469156967942E-6</v>
      </c>
      <c r="I133" s="8">
        <f t="shared" si="67"/>
        <v>1.2597029126482084E-6</v>
      </c>
      <c r="J133" s="8">
        <f t="shared" si="67"/>
        <v>3.9802498577046208E-6</v>
      </c>
      <c r="K133" s="8">
        <f t="shared" si="67"/>
        <v>-2.2586650629818905E-6</v>
      </c>
      <c r="L133" s="8">
        <f t="shared" si="67"/>
        <v>1.2929713193443604E-6</v>
      </c>
      <c r="M133" s="8">
        <f t="shared" si="67"/>
        <v>1.2796840564988088E-6</v>
      </c>
      <c r="N133" s="8">
        <f t="shared" si="67"/>
        <v>-1.7837969608081039E-6</v>
      </c>
      <c r="O133" s="8">
        <f t="shared" si="67"/>
        <v>-3.5122420740663074E-6</v>
      </c>
      <c r="P133" s="8">
        <f t="shared" si="67"/>
        <v>4.254276973369997E-6</v>
      </c>
      <c r="Q133" s="8">
        <f t="shared" si="67"/>
        <v>-2.1125028979440685E-6</v>
      </c>
      <c r="R133" s="8">
        <f t="shared" si="67"/>
        <v>-3.8654590071018902E-6</v>
      </c>
      <c r="S133" s="8">
        <f t="shared" si="67"/>
        <v>9.5633004093542695E-7</v>
      </c>
      <c r="T133" s="8">
        <f t="shared" si="67"/>
        <v>-3.7201589293545112E-6</v>
      </c>
      <c r="U133" s="8">
        <f t="shared" si="67"/>
        <v>4.8157119181269081E-7</v>
      </c>
      <c r="V133" s="8">
        <f t="shared" si="67"/>
        <v>-1.6272310858767014E-6</v>
      </c>
      <c r="W133" s="8">
        <f t="shared" si="67"/>
        <v>1.72373790974234E-6</v>
      </c>
    </row>
    <row r="134" spans="1:23" x14ac:dyDescent="0.25">
      <c r="A134" s="9" t="s">
        <v>71</v>
      </c>
      <c r="B134" s="8">
        <f t="shared" ref="B134:W134" si="68">B36-B87</f>
        <v>-2.3938036974868737E-6</v>
      </c>
      <c r="C134" s="8">
        <f t="shared" si="68"/>
        <v>2.1250225472613238E-6</v>
      </c>
      <c r="D134" s="8">
        <f t="shared" si="68"/>
        <v>-7.9215533332899213E-7</v>
      </c>
      <c r="E134" s="8">
        <f t="shared" si="68"/>
        <v>3.8569851312786341E-8</v>
      </c>
      <c r="F134" s="8">
        <f t="shared" si="68"/>
        <v>-3.1949148251442239E-6</v>
      </c>
      <c r="G134" s="8">
        <f t="shared" si="68"/>
        <v>2.1858249965589494E-6</v>
      </c>
      <c r="H134" s="8">
        <f t="shared" si="68"/>
        <v>-7.8682205639779568E-8</v>
      </c>
      <c r="I134" s="8">
        <f t="shared" si="68"/>
        <v>-1.1831634765258059E-6</v>
      </c>
      <c r="J134" s="8">
        <f t="shared" si="68"/>
        <v>-5.3577878134092316E-7</v>
      </c>
      <c r="K134" s="8">
        <f t="shared" si="68"/>
        <v>-1.5362543308583554E-6</v>
      </c>
      <c r="L134" s="8">
        <f t="shared" si="68"/>
        <v>-8.9721470430959016E-7</v>
      </c>
      <c r="M134" s="8">
        <f t="shared" si="68"/>
        <v>-1.3830999705533031E-6</v>
      </c>
      <c r="N134" s="8">
        <f t="shared" si="68"/>
        <v>3.8899947867321316E-6</v>
      </c>
      <c r="O134" s="8">
        <f t="shared" si="68"/>
        <v>-1.5400955817312934E-6</v>
      </c>
      <c r="P134" s="8">
        <f t="shared" si="68"/>
        <v>2.503584255464375E-6</v>
      </c>
      <c r="Q134" s="8">
        <f t="shared" si="68"/>
        <v>-4.0614640965941362E-6</v>
      </c>
      <c r="R134" s="8">
        <f t="shared" si="68"/>
        <v>-4.723307938547805E-6</v>
      </c>
      <c r="S134" s="8">
        <f t="shared" si="68"/>
        <v>-3.5832931644108612E-6</v>
      </c>
      <c r="T134" s="8">
        <f t="shared" si="68"/>
        <v>4.4533580876304768E-6</v>
      </c>
      <c r="U134" s="8">
        <f t="shared" si="68"/>
        <v>-2.0323614080552943E-6</v>
      </c>
      <c r="V134" s="8">
        <f t="shared" si="68"/>
        <v>1.106821855501039E-6</v>
      </c>
      <c r="W134" s="8">
        <f t="shared" si="68"/>
        <v>-4.0442673707730137E-6</v>
      </c>
    </row>
    <row r="135" spans="1:23" x14ac:dyDescent="0.25">
      <c r="A135" s="9" t="s">
        <v>67</v>
      </c>
      <c r="B135" s="8">
        <f t="shared" ref="B135:W135" si="69">SUM(B37:B41)-B88</f>
        <v>1.4886541066516656E-7</v>
      </c>
      <c r="C135" s="8">
        <f t="shared" si="69"/>
        <v>-2.6305331175535684E-6</v>
      </c>
      <c r="D135" s="8">
        <f t="shared" si="69"/>
        <v>3.2265710387946456E-6</v>
      </c>
      <c r="E135" s="8">
        <f t="shared" si="69"/>
        <v>1.8367671827945742E-6</v>
      </c>
      <c r="F135" s="8">
        <f t="shared" si="69"/>
        <v>-2.3859206521592569E-6</v>
      </c>
      <c r="G135" s="8">
        <f t="shared" si="69"/>
        <v>-2.6563550363789545E-6</v>
      </c>
      <c r="H135" s="8">
        <f t="shared" si="69"/>
        <v>1.8447590264258906E-6</v>
      </c>
      <c r="I135" s="8">
        <f t="shared" si="69"/>
        <v>1.287201030208962E-7</v>
      </c>
      <c r="J135" s="8">
        <f t="shared" si="69"/>
        <v>-9.8874897958012298E-7</v>
      </c>
      <c r="K135" s="8">
        <f t="shared" si="69"/>
        <v>-3.5151020938428701E-6</v>
      </c>
      <c r="L135" s="8">
        <f t="shared" si="69"/>
        <v>5.9570288613031153E-7</v>
      </c>
      <c r="M135" s="8">
        <f t="shared" si="69"/>
        <v>-3.6029142620463972E-6</v>
      </c>
      <c r="N135" s="8">
        <f t="shared" si="69"/>
        <v>-1.0068613391922554E-6</v>
      </c>
      <c r="O135" s="8">
        <f t="shared" si="69"/>
        <v>4.0796068105919403E-6</v>
      </c>
      <c r="P135" s="8">
        <f t="shared" si="69"/>
        <v>3.2034179184847744E-6</v>
      </c>
      <c r="Q135" s="8">
        <f t="shared" si="69"/>
        <v>-3.0037055012144265E-6</v>
      </c>
      <c r="R135" s="8">
        <f t="shared" si="69"/>
        <v>-4.5805793433828512E-6</v>
      </c>
      <c r="S135" s="8">
        <f t="shared" si="69"/>
        <v>3.0219893005778431E-6</v>
      </c>
      <c r="T135" s="8">
        <f t="shared" si="69"/>
        <v>-3.4998042792722117E-6</v>
      </c>
      <c r="U135" s="8">
        <f t="shared" si="69"/>
        <v>-3.9423686075679143E-6</v>
      </c>
      <c r="V135" s="8">
        <f t="shared" si="69"/>
        <v>1.372652832287713E-6</v>
      </c>
      <c r="W135" s="8">
        <f t="shared" si="69"/>
        <v>3.4103684356523445E-6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38.788189999999986</v>
      </c>
      <c r="C139" s="16">
        <f t="shared" ref="C139:W139" si="73">SUM(C140:C141)</f>
        <v>34.440799999999911</v>
      </c>
      <c r="D139" s="16">
        <f t="shared" si="73"/>
        <v>29.322259999999972</v>
      </c>
      <c r="E139" s="16">
        <f t="shared" si="73"/>
        <v>35.561779999999999</v>
      </c>
      <c r="F139" s="16">
        <f t="shared" si="73"/>
        <v>41.41332999999986</v>
      </c>
      <c r="G139" s="16">
        <f t="shared" si="73"/>
        <v>-0.71125560000018595</v>
      </c>
      <c r="H139" s="16">
        <f t="shared" si="73"/>
        <v>-0.62913183999995681</v>
      </c>
      <c r="I139" s="16">
        <f t="shared" si="73"/>
        <v>-4.3966816400000255</v>
      </c>
      <c r="J139" s="16">
        <f t="shared" si="73"/>
        <v>-5.9304595999998924</v>
      </c>
      <c r="K139" s="16">
        <f t="shared" si="73"/>
        <v>-5.0308858800002554</v>
      </c>
      <c r="L139" s="16">
        <f t="shared" si="73"/>
        <v>-6.1685470000000748</v>
      </c>
      <c r="M139" s="16">
        <f t="shared" si="73"/>
        <v>-3.4164838000000479</v>
      </c>
      <c r="N139" s="16">
        <f t="shared" si="73"/>
        <v>-2.3350379999999475</v>
      </c>
      <c r="O139" s="16">
        <f t="shared" si="73"/>
        <v>-8.2947754000000771</v>
      </c>
      <c r="P139" s="16">
        <f t="shared" si="73"/>
        <v>-6.0659706399999891</v>
      </c>
      <c r="Q139" s="16">
        <f t="shared" si="73"/>
        <v>-5.4576961199999516</v>
      </c>
      <c r="R139" s="16">
        <f t="shared" si="73"/>
        <v>-5.8882017600002143</v>
      </c>
      <c r="S139" s="16">
        <f t="shared" si="73"/>
        <v>-6.5337854800000628</v>
      </c>
      <c r="T139" s="16">
        <f t="shared" si="73"/>
        <v>-2.8888925200000486</v>
      </c>
      <c r="U139" s="16">
        <f t="shared" si="73"/>
        <v>-3.7445705199998116</v>
      </c>
      <c r="V139" s="16">
        <f t="shared" si="73"/>
        <v>-2.2901557200000582</v>
      </c>
      <c r="W139" s="16">
        <f t="shared" si="73"/>
        <v>-2.5611227600000461</v>
      </c>
    </row>
    <row r="140" spans="1:23" x14ac:dyDescent="0.25">
      <c r="A140" s="9" t="s">
        <v>73</v>
      </c>
      <c r="B140" s="8">
        <f t="shared" ref="B140:W140" si="74">B46-B93</f>
        <v>38.788189999999986</v>
      </c>
      <c r="C140" s="8">
        <f t="shared" si="74"/>
        <v>34.440799999999911</v>
      </c>
      <c r="D140" s="8">
        <f t="shared" si="74"/>
        <v>29.322259999999972</v>
      </c>
      <c r="E140" s="8">
        <f t="shared" si="74"/>
        <v>35.561779999999999</v>
      </c>
      <c r="F140" s="8">
        <f t="shared" si="74"/>
        <v>41.41332999999986</v>
      </c>
      <c r="G140" s="8">
        <f t="shared" si="74"/>
        <v>-0.71125560000018595</v>
      </c>
      <c r="H140" s="8">
        <f t="shared" si="74"/>
        <v>-0.62913183999995681</v>
      </c>
      <c r="I140" s="8">
        <f t="shared" si="74"/>
        <v>-2.0550970000000461</v>
      </c>
      <c r="J140" s="8">
        <f t="shared" si="74"/>
        <v>-2.2185197999998536</v>
      </c>
      <c r="K140" s="8">
        <f t="shared" si="74"/>
        <v>-2.4905110000002537</v>
      </c>
      <c r="L140" s="8">
        <f t="shared" si="74"/>
        <v>-2.7829633200000785</v>
      </c>
      <c r="M140" s="8">
        <f t="shared" si="74"/>
        <v>-2.4331638000000453</v>
      </c>
      <c r="N140" s="8">
        <f t="shared" si="74"/>
        <v>-2.229808999999932</v>
      </c>
      <c r="O140" s="8">
        <f t="shared" si="74"/>
        <v>-2.7698285200000896</v>
      </c>
      <c r="P140" s="8">
        <f t="shared" si="74"/>
        <v>-3.4615607599999976</v>
      </c>
      <c r="Q140" s="8">
        <f t="shared" si="74"/>
        <v>-4.0072121199999629</v>
      </c>
      <c r="R140" s="8">
        <f t="shared" si="74"/>
        <v>-4.8661398800002189</v>
      </c>
      <c r="S140" s="8">
        <f t="shared" si="74"/>
        <v>-5.6262144800000442</v>
      </c>
      <c r="T140" s="8">
        <f t="shared" si="74"/>
        <v>-2.3004246000000421</v>
      </c>
      <c r="U140" s="8">
        <f t="shared" si="74"/>
        <v>-2.5560126399998353</v>
      </c>
      <c r="V140" s="8">
        <f t="shared" si="74"/>
        <v>-0.79239364000005708</v>
      </c>
      <c r="W140" s="8">
        <f t="shared" si="74"/>
        <v>-1.3780778800000633</v>
      </c>
    </row>
    <row r="141" spans="1:23" x14ac:dyDescent="0.25">
      <c r="A141" s="11" t="s">
        <v>74</v>
      </c>
      <c r="B141" s="12">
        <f t="shared" ref="B141:W141" si="75">B47-B94</f>
        <v>0</v>
      </c>
      <c r="C141" s="12">
        <f t="shared" si="75"/>
        <v>0</v>
      </c>
      <c r="D141" s="12">
        <f t="shared" si="75"/>
        <v>0</v>
      </c>
      <c r="E141" s="12">
        <f t="shared" si="75"/>
        <v>0</v>
      </c>
      <c r="F141" s="12">
        <f t="shared" si="75"/>
        <v>0</v>
      </c>
      <c r="G141" s="12">
        <f t="shared" si="75"/>
        <v>0</v>
      </c>
      <c r="H141" s="12">
        <f t="shared" si="75"/>
        <v>0</v>
      </c>
      <c r="I141" s="12">
        <f t="shared" si="75"/>
        <v>-2.3415846399999793</v>
      </c>
      <c r="J141" s="12">
        <f t="shared" si="75"/>
        <v>-3.7119398000000388</v>
      </c>
      <c r="K141" s="12">
        <f t="shared" si="75"/>
        <v>-2.5403748800000017</v>
      </c>
      <c r="L141" s="12">
        <f t="shared" si="75"/>
        <v>-3.3855836799999963</v>
      </c>
      <c r="M141" s="12">
        <f t="shared" si="75"/>
        <v>-0.98332000000000264</v>
      </c>
      <c r="N141" s="12">
        <f t="shared" si="75"/>
        <v>-0.10522900000001556</v>
      </c>
      <c r="O141" s="12">
        <f t="shared" si="75"/>
        <v>-5.5249468799999875</v>
      </c>
      <c r="P141" s="12">
        <f t="shared" si="75"/>
        <v>-2.6044098799999915</v>
      </c>
      <c r="Q141" s="12">
        <f t="shared" si="75"/>
        <v>-1.4504839999999888</v>
      </c>
      <c r="R141" s="12">
        <f t="shared" si="75"/>
        <v>-1.0220618799999954</v>
      </c>
      <c r="S141" s="12">
        <f t="shared" si="75"/>
        <v>-0.90757100000001856</v>
      </c>
      <c r="T141" s="12">
        <f t="shared" si="75"/>
        <v>-0.58846792000000647</v>
      </c>
      <c r="U141" s="12">
        <f t="shared" si="75"/>
        <v>-1.1885578799999763</v>
      </c>
      <c r="V141" s="12">
        <f t="shared" si="75"/>
        <v>-1.4977620800000011</v>
      </c>
      <c r="W141" s="12">
        <f t="shared" si="75"/>
        <v>-1.1830448799999829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25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61681.945299999992</v>
      </c>
      <c r="C3" s="5">
        <f t="shared" ref="C3:W3" si="0">SUM(C4,C33,C42,C43,C44,C45)</f>
        <v>62425.070859999993</v>
      </c>
      <c r="D3" s="5">
        <f t="shared" si="0"/>
        <v>62442.02029</v>
      </c>
      <c r="E3" s="5">
        <f t="shared" si="0"/>
        <v>64471.845450000001</v>
      </c>
      <c r="F3" s="5">
        <f t="shared" si="0"/>
        <v>64805.103090000004</v>
      </c>
      <c r="G3" s="5">
        <f t="shared" si="0"/>
        <v>62438.849529999992</v>
      </c>
      <c r="H3" s="5">
        <f t="shared" si="0"/>
        <v>62803.923800000004</v>
      </c>
      <c r="I3" s="5">
        <f t="shared" si="0"/>
        <v>62179.059880000001</v>
      </c>
      <c r="J3" s="5">
        <f t="shared" si="0"/>
        <v>60110.224399999999</v>
      </c>
      <c r="K3" s="5">
        <f t="shared" si="0"/>
        <v>56560.155300000006</v>
      </c>
      <c r="L3" s="5">
        <f t="shared" si="0"/>
        <v>62065.170459999994</v>
      </c>
      <c r="M3" s="5">
        <f t="shared" si="0"/>
        <v>57222.434180000004</v>
      </c>
      <c r="N3" s="5">
        <f t="shared" si="0"/>
        <v>54370.060999999994</v>
      </c>
      <c r="O3" s="5">
        <f t="shared" si="0"/>
        <v>52611.374739999999</v>
      </c>
      <c r="P3" s="5">
        <f t="shared" si="0"/>
        <v>51342.136679999996</v>
      </c>
      <c r="Q3" s="5">
        <f t="shared" si="0"/>
        <v>50200.251549999994</v>
      </c>
      <c r="R3" s="5">
        <f t="shared" si="0"/>
        <v>52254.183460000007</v>
      </c>
      <c r="S3" s="5">
        <f t="shared" si="0"/>
        <v>52499.038789999999</v>
      </c>
      <c r="T3" s="5">
        <f t="shared" si="0"/>
        <v>50464.57735</v>
      </c>
      <c r="U3" s="5">
        <f t="shared" si="0"/>
        <v>50535.248470000006</v>
      </c>
      <c r="V3" s="5">
        <f t="shared" si="0"/>
        <v>45792.12212</v>
      </c>
      <c r="W3" s="5">
        <f t="shared" si="0"/>
        <v>47451.806300000004</v>
      </c>
    </row>
    <row r="4" spans="1:23" x14ac:dyDescent="0.25">
      <c r="A4" s="13" t="s">
        <v>115</v>
      </c>
      <c r="B4" s="14">
        <f>SUM(B5,B31,B32)</f>
        <v>48543.37861</v>
      </c>
      <c r="C4" s="14">
        <f t="shared" ref="C4:W4" si="1">SUM(C5,C31,C32)</f>
        <v>49307.537519999998</v>
      </c>
      <c r="D4" s="14">
        <f t="shared" si="1"/>
        <v>49993.304409999997</v>
      </c>
      <c r="E4" s="14">
        <f t="shared" si="1"/>
        <v>50967.994160000002</v>
      </c>
      <c r="F4" s="14">
        <f t="shared" si="1"/>
        <v>49716.207280000002</v>
      </c>
      <c r="G4" s="14">
        <f t="shared" si="1"/>
        <v>47243.653119999995</v>
      </c>
      <c r="H4" s="14">
        <f t="shared" si="1"/>
        <v>47157.874790000002</v>
      </c>
      <c r="I4" s="14">
        <f t="shared" si="1"/>
        <v>46269.991990000002</v>
      </c>
      <c r="J4" s="14">
        <f t="shared" si="1"/>
        <v>44383.936500000003</v>
      </c>
      <c r="K4" s="14">
        <f t="shared" si="1"/>
        <v>42483.246300000006</v>
      </c>
      <c r="L4" s="14">
        <f t="shared" si="1"/>
        <v>46492.583469999998</v>
      </c>
      <c r="M4" s="14">
        <f t="shared" si="1"/>
        <v>42780.092039999996</v>
      </c>
      <c r="N4" s="14">
        <f t="shared" si="1"/>
        <v>40462.70246</v>
      </c>
      <c r="O4" s="14">
        <f t="shared" si="1"/>
        <v>38853.614750000001</v>
      </c>
      <c r="P4" s="14">
        <f t="shared" si="1"/>
        <v>37327.613770000004</v>
      </c>
      <c r="Q4" s="14">
        <f t="shared" si="1"/>
        <v>36154.764040000002</v>
      </c>
      <c r="R4" s="14">
        <f t="shared" si="1"/>
        <v>36757.091200000003</v>
      </c>
      <c r="S4" s="14">
        <f t="shared" si="1"/>
        <v>36023.748930000002</v>
      </c>
      <c r="T4" s="14">
        <f t="shared" si="1"/>
        <v>35838.629930000003</v>
      </c>
      <c r="U4" s="14">
        <f t="shared" si="1"/>
        <v>34130.179660000002</v>
      </c>
      <c r="V4" s="14">
        <f t="shared" si="1"/>
        <v>31227.600879999995</v>
      </c>
      <c r="W4" s="14">
        <f t="shared" si="1"/>
        <v>32390.873189999998</v>
      </c>
    </row>
    <row r="5" spans="1:23" x14ac:dyDescent="0.25">
      <c r="A5" s="9" t="s">
        <v>116</v>
      </c>
      <c r="B5" s="8">
        <f>SUM(B6,B10,B18,B24,B28)</f>
        <v>48169.033929999998</v>
      </c>
      <c r="C5" s="8">
        <f t="shared" ref="C5:W5" si="2">SUM(C6,C10,C18,C24,C28)</f>
        <v>48934.876909999999</v>
      </c>
      <c r="D5" s="8">
        <f t="shared" si="2"/>
        <v>49625.498509999998</v>
      </c>
      <c r="E5" s="8">
        <f t="shared" si="2"/>
        <v>50572.272140000001</v>
      </c>
      <c r="F5" s="8">
        <f t="shared" si="2"/>
        <v>49329.26915</v>
      </c>
      <c r="G5" s="8">
        <f t="shared" si="2"/>
        <v>46879.492729999998</v>
      </c>
      <c r="H5" s="8">
        <f t="shared" si="2"/>
        <v>46346.088260000004</v>
      </c>
      <c r="I5" s="8">
        <f t="shared" si="2"/>
        <v>45421.959990000003</v>
      </c>
      <c r="J5" s="8">
        <f t="shared" si="2"/>
        <v>43522.522520000006</v>
      </c>
      <c r="K5" s="8">
        <f t="shared" si="2"/>
        <v>41618.839030000003</v>
      </c>
      <c r="L5" s="8">
        <f t="shared" si="2"/>
        <v>45667.242209999997</v>
      </c>
      <c r="M5" s="8">
        <f t="shared" si="2"/>
        <v>41946.507449999997</v>
      </c>
      <c r="N5" s="8">
        <f t="shared" si="2"/>
        <v>39624.39486</v>
      </c>
      <c r="O5" s="8">
        <f t="shared" si="2"/>
        <v>38154.69425</v>
      </c>
      <c r="P5" s="8">
        <f t="shared" si="2"/>
        <v>36554.994910000001</v>
      </c>
      <c r="Q5" s="8">
        <f t="shared" si="2"/>
        <v>35332.970679999999</v>
      </c>
      <c r="R5" s="8">
        <f t="shared" si="2"/>
        <v>36117.389860000003</v>
      </c>
      <c r="S5" s="8">
        <f t="shared" si="2"/>
        <v>35223.073550000001</v>
      </c>
      <c r="T5" s="8">
        <f t="shared" si="2"/>
        <v>35013.598030000001</v>
      </c>
      <c r="U5" s="8">
        <f t="shared" si="2"/>
        <v>33593.992200000001</v>
      </c>
      <c r="V5" s="8">
        <f t="shared" si="2"/>
        <v>30782.673579999995</v>
      </c>
      <c r="W5" s="8">
        <f t="shared" si="2"/>
        <v>32381.454879999998</v>
      </c>
    </row>
    <row r="6" spans="1:23" x14ac:dyDescent="0.25">
      <c r="A6" s="15" t="s">
        <v>117</v>
      </c>
      <c r="B6" s="16">
        <f>SUM(B7:B9)</f>
        <v>8724.9287000000004</v>
      </c>
      <c r="C6" s="16">
        <f t="shared" ref="C6:W6" si="3">SUM(C7:C9)</f>
        <v>10218.25368</v>
      </c>
      <c r="D6" s="16">
        <f t="shared" si="3"/>
        <v>11126.660609999999</v>
      </c>
      <c r="E6" s="16">
        <f t="shared" si="3"/>
        <v>12259.768829999999</v>
      </c>
      <c r="F6" s="16">
        <f t="shared" si="3"/>
        <v>11300.51714</v>
      </c>
      <c r="G6" s="16">
        <f t="shared" si="3"/>
        <v>10407.56979</v>
      </c>
      <c r="H6" s="16">
        <f t="shared" si="3"/>
        <v>10459.82862</v>
      </c>
      <c r="I6" s="16">
        <f t="shared" si="3"/>
        <v>9920.0993299999991</v>
      </c>
      <c r="J6" s="16">
        <f t="shared" si="3"/>
        <v>9813.4283800000012</v>
      </c>
      <c r="K6" s="16">
        <f t="shared" si="3"/>
        <v>10191.045399999999</v>
      </c>
      <c r="L6" s="16">
        <f t="shared" si="3"/>
        <v>12660.9583</v>
      </c>
      <c r="M6" s="16">
        <f t="shared" si="3"/>
        <v>10335.879350000001</v>
      </c>
      <c r="N6" s="16">
        <f t="shared" si="3"/>
        <v>9942.6140900000009</v>
      </c>
      <c r="O6" s="16">
        <f t="shared" si="3"/>
        <v>9479.17929</v>
      </c>
      <c r="P6" s="16">
        <f t="shared" si="3"/>
        <v>8605.0328800000007</v>
      </c>
      <c r="Q6" s="16">
        <f t="shared" si="3"/>
        <v>8385.8847600000008</v>
      </c>
      <c r="R6" s="16">
        <f t="shared" si="3"/>
        <v>9130.8755799999999</v>
      </c>
      <c r="S6" s="16">
        <f t="shared" si="3"/>
        <v>8825.6747599999999</v>
      </c>
      <c r="T6" s="16">
        <f t="shared" si="3"/>
        <v>9230.612790000001</v>
      </c>
      <c r="U6" s="16">
        <f t="shared" si="3"/>
        <v>7890.6681600000011</v>
      </c>
      <c r="V6" s="16">
        <f t="shared" si="3"/>
        <v>7345.5739300000005</v>
      </c>
      <c r="W6" s="16">
        <f t="shared" si="3"/>
        <v>8713.6998499999991</v>
      </c>
    </row>
    <row r="7" spans="1:23" x14ac:dyDescent="0.25">
      <c r="A7" s="10" t="s">
        <v>118</v>
      </c>
      <c r="B7" s="8">
        <v>6328.8166600000004</v>
      </c>
      <c r="C7" s="8">
        <v>7668.9821300000003</v>
      </c>
      <c r="D7" s="8">
        <v>8636.0172600000005</v>
      </c>
      <c r="E7" s="8">
        <v>9837.2788199999995</v>
      </c>
      <c r="F7" s="8">
        <v>8759.9892299999992</v>
      </c>
      <c r="G7" s="8">
        <v>7839.2731599999997</v>
      </c>
      <c r="H7" s="8">
        <v>7963.2360699999999</v>
      </c>
      <c r="I7" s="8">
        <v>7693.1405699999996</v>
      </c>
      <c r="J7" s="8">
        <v>7307.1894199999997</v>
      </c>
      <c r="K7" s="8">
        <v>7823.4468999999999</v>
      </c>
      <c r="L7" s="8">
        <v>10217.377979999999</v>
      </c>
      <c r="M7" s="8">
        <v>7968.8549700000003</v>
      </c>
      <c r="N7" s="8">
        <v>7386.2003000000004</v>
      </c>
      <c r="O7" s="8">
        <v>7223.4180100000003</v>
      </c>
      <c r="P7" s="8">
        <v>6202.7362199999998</v>
      </c>
      <c r="Q7" s="8">
        <v>5864.9296400000003</v>
      </c>
      <c r="R7" s="8">
        <v>6555.0671899999998</v>
      </c>
      <c r="S7" s="8">
        <v>6366.5565100000003</v>
      </c>
      <c r="T7" s="8">
        <v>6669.6549800000003</v>
      </c>
      <c r="U7" s="8">
        <v>5638.0754100000004</v>
      </c>
      <c r="V7" s="8">
        <v>5091.2688900000003</v>
      </c>
      <c r="W7" s="8">
        <v>5620.2693499999996</v>
      </c>
    </row>
    <row r="8" spans="1:23" x14ac:dyDescent="0.25">
      <c r="A8" s="10" t="s">
        <v>119</v>
      </c>
      <c r="B8" s="8">
        <v>2060.6139699999999</v>
      </c>
      <c r="C8" s="8">
        <v>2198.0300400000001</v>
      </c>
      <c r="D8" s="8">
        <v>2130.86265</v>
      </c>
      <c r="E8" s="8">
        <v>2071.4865399999999</v>
      </c>
      <c r="F8" s="8">
        <v>2184.8326699999998</v>
      </c>
      <c r="G8" s="8">
        <v>2224.4099799999999</v>
      </c>
      <c r="H8" s="8">
        <v>2165.0122000000001</v>
      </c>
      <c r="I8" s="8">
        <v>1921.0744099999999</v>
      </c>
      <c r="J8" s="8">
        <v>2192.6929100000002</v>
      </c>
      <c r="K8" s="8">
        <v>2092.2594899999999</v>
      </c>
      <c r="L8" s="8">
        <v>2130.3629000000001</v>
      </c>
      <c r="M8" s="8">
        <v>2022.4665199999999</v>
      </c>
      <c r="N8" s="8">
        <v>2198.0882000000001</v>
      </c>
      <c r="O8" s="8">
        <v>1903.9555399999999</v>
      </c>
      <c r="P8" s="8">
        <v>2025.63518</v>
      </c>
      <c r="Q8" s="8">
        <v>2063.1176399999999</v>
      </c>
      <c r="R8" s="8">
        <v>2160.0747200000001</v>
      </c>
      <c r="S8" s="8">
        <v>2066.0714200000002</v>
      </c>
      <c r="T8" s="8">
        <v>2199.1026099999999</v>
      </c>
      <c r="U8" s="8">
        <v>1865.1758500000001</v>
      </c>
      <c r="V8" s="8">
        <v>1894.8032499999999</v>
      </c>
      <c r="W8" s="8">
        <v>2766.4879099999998</v>
      </c>
    </row>
    <row r="9" spans="1:23" x14ac:dyDescent="0.25">
      <c r="A9" s="10" t="s">
        <v>120</v>
      </c>
      <c r="B9" s="8">
        <v>335.49806999999998</v>
      </c>
      <c r="C9" s="8">
        <v>351.24151000000001</v>
      </c>
      <c r="D9" s="8">
        <v>359.78070000000002</v>
      </c>
      <c r="E9" s="8">
        <v>351.00346999999999</v>
      </c>
      <c r="F9" s="8">
        <v>355.69524000000001</v>
      </c>
      <c r="G9" s="8">
        <v>343.88664999999997</v>
      </c>
      <c r="H9" s="8">
        <v>331.58035000000001</v>
      </c>
      <c r="I9" s="8">
        <v>305.88434999999998</v>
      </c>
      <c r="J9" s="8">
        <v>313.54604999999998</v>
      </c>
      <c r="K9" s="8">
        <v>275.33900999999997</v>
      </c>
      <c r="L9" s="8">
        <v>313.21742</v>
      </c>
      <c r="M9" s="8">
        <v>344.55786000000001</v>
      </c>
      <c r="N9" s="8">
        <v>358.32558999999998</v>
      </c>
      <c r="O9" s="8">
        <v>351.80574000000001</v>
      </c>
      <c r="P9" s="8">
        <v>376.66147999999998</v>
      </c>
      <c r="Q9" s="8">
        <v>457.83748000000003</v>
      </c>
      <c r="R9" s="8">
        <v>415.73367000000002</v>
      </c>
      <c r="S9" s="8">
        <v>393.04683</v>
      </c>
      <c r="T9" s="8">
        <v>361.85520000000002</v>
      </c>
      <c r="U9" s="8">
        <v>387.4169</v>
      </c>
      <c r="V9" s="8">
        <v>359.50179000000003</v>
      </c>
      <c r="W9" s="8">
        <v>326.94259</v>
      </c>
    </row>
    <row r="10" spans="1:23" x14ac:dyDescent="0.25">
      <c r="A10" s="15" t="s">
        <v>121</v>
      </c>
      <c r="B10" s="16">
        <f>SUM(B11:B17)</f>
        <v>11235.64286</v>
      </c>
      <c r="C10" s="16">
        <f t="shared" ref="C10:W10" si="4">SUM(C11:C17)</f>
        <v>11269.081030000001</v>
      </c>
      <c r="D10" s="16">
        <f t="shared" si="4"/>
        <v>11001.984640000001</v>
      </c>
      <c r="E10" s="16">
        <f t="shared" si="4"/>
        <v>10893.387130000001</v>
      </c>
      <c r="F10" s="16">
        <f t="shared" si="4"/>
        <v>10542.262930000001</v>
      </c>
      <c r="G10" s="16">
        <f t="shared" si="4"/>
        <v>9913.1329700000006</v>
      </c>
      <c r="H10" s="16">
        <f t="shared" si="4"/>
        <v>9982.1465900000003</v>
      </c>
      <c r="I10" s="16">
        <f t="shared" si="4"/>
        <v>9539.8106399999997</v>
      </c>
      <c r="J10" s="16">
        <f t="shared" si="4"/>
        <v>8879.8662800000002</v>
      </c>
      <c r="K10" s="16">
        <f t="shared" si="4"/>
        <v>7229.3953499999998</v>
      </c>
      <c r="L10" s="16">
        <f t="shared" si="4"/>
        <v>8459.0327799999995</v>
      </c>
      <c r="M10" s="16">
        <f t="shared" si="4"/>
        <v>7825.2602200000001</v>
      </c>
      <c r="N10" s="16">
        <f t="shared" si="4"/>
        <v>7276.4630999999999</v>
      </c>
      <c r="O10" s="16">
        <f t="shared" si="4"/>
        <v>6917.8575299999993</v>
      </c>
      <c r="P10" s="16">
        <f t="shared" si="4"/>
        <v>6755.3409599999995</v>
      </c>
      <c r="Q10" s="16">
        <f t="shared" si="4"/>
        <v>5750.5163499999999</v>
      </c>
      <c r="R10" s="16">
        <f t="shared" si="4"/>
        <v>6671.5101400000003</v>
      </c>
      <c r="S10" s="16">
        <f t="shared" si="4"/>
        <v>6577.5634200000004</v>
      </c>
      <c r="T10" s="16">
        <f t="shared" si="4"/>
        <v>6701.1361099999995</v>
      </c>
      <c r="U10" s="16">
        <f t="shared" si="4"/>
        <v>6714.2124599999988</v>
      </c>
      <c r="V10" s="16">
        <f t="shared" si="4"/>
        <v>6062.6874599999992</v>
      </c>
      <c r="W10" s="16">
        <f t="shared" si="4"/>
        <v>6170.3863199999996</v>
      </c>
    </row>
    <row r="11" spans="1:23" x14ac:dyDescent="0.25">
      <c r="A11" s="10" t="s">
        <v>122</v>
      </c>
      <c r="B11" s="8">
        <v>2098.0308799999998</v>
      </c>
      <c r="C11" s="8">
        <v>2064.9769700000002</v>
      </c>
      <c r="D11" s="8">
        <v>2119.3475600000002</v>
      </c>
      <c r="E11" s="8">
        <v>2218.6048900000001</v>
      </c>
      <c r="F11" s="8">
        <v>2165.91167</v>
      </c>
      <c r="G11" s="8">
        <v>2103.88186</v>
      </c>
      <c r="H11" s="8">
        <v>1940.7452599999999</v>
      </c>
      <c r="I11" s="8">
        <v>2230.40308</v>
      </c>
      <c r="J11" s="8">
        <v>2088.2743799999998</v>
      </c>
      <c r="K11" s="8">
        <v>1096.42518</v>
      </c>
      <c r="L11" s="8">
        <v>1771.28846</v>
      </c>
      <c r="M11" s="8">
        <v>1516.30044</v>
      </c>
      <c r="N11" s="8">
        <v>1158.4067299999999</v>
      </c>
      <c r="O11" s="8">
        <v>1262.0967900000001</v>
      </c>
      <c r="P11" s="8">
        <v>1266.84086</v>
      </c>
      <c r="Q11" s="8">
        <v>1585.0752399999999</v>
      </c>
      <c r="R11" s="8">
        <v>1228.3330800000001</v>
      </c>
      <c r="S11" s="8">
        <v>1376.11582</v>
      </c>
      <c r="T11" s="8">
        <v>1341.5337199999999</v>
      </c>
      <c r="U11" s="8">
        <v>1567.99866</v>
      </c>
      <c r="V11" s="8">
        <v>1200.01252</v>
      </c>
      <c r="W11" s="8">
        <v>1341.14222</v>
      </c>
    </row>
    <row r="12" spans="1:23" x14ac:dyDescent="0.25">
      <c r="A12" s="10" t="s">
        <v>123</v>
      </c>
      <c r="B12" s="8">
        <v>100.1353</v>
      </c>
      <c r="C12" s="8">
        <v>90.325649999999996</v>
      </c>
      <c r="D12" s="8">
        <v>92.39376</v>
      </c>
      <c r="E12" s="8">
        <v>74.868809999999996</v>
      </c>
      <c r="F12" s="8">
        <v>74.849509999999995</v>
      </c>
      <c r="G12" s="8">
        <v>72.607860000000002</v>
      </c>
      <c r="H12" s="8">
        <v>77.449669999999998</v>
      </c>
      <c r="I12" s="8">
        <v>76.647999999999996</v>
      </c>
      <c r="J12" s="8">
        <v>86.5976</v>
      </c>
      <c r="K12" s="8">
        <v>82.564019999999999</v>
      </c>
      <c r="L12" s="8">
        <v>90.192800000000005</v>
      </c>
      <c r="M12" s="8">
        <v>83.244659999999996</v>
      </c>
      <c r="N12" s="8">
        <v>84.283630000000002</v>
      </c>
      <c r="O12" s="8">
        <v>91.939260000000004</v>
      </c>
      <c r="P12" s="8">
        <v>94.253569999999996</v>
      </c>
      <c r="Q12" s="8">
        <v>0</v>
      </c>
      <c r="R12" s="8">
        <v>100.81363</v>
      </c>
      <c r="S12" s="8">
        <v>100.84599</v>
      </c>
      <c r="T12" s="8">
        <v>99.517390000000006</v>
      </c>
      <c r="U12" s="8">
        <v>110.9348</v>
      </c>
      <c r="V12" s="8">
        <v>106.84665</v>
      </c>
      <c r="W12" s="8">
        <v>117.17915000000001</v>
      </c>
    </row>
    <row r="13" spans="1:23" x14ac:dyDescent="0.25">
      <c r="A13" s="10" t="s">
        <v>124</v>
      </c>
      <c r="B13" s="8">
        <v>935.26004999999998</v>
      </c>
      <c r="C13" s="8">
        <v>1090.2372</v>
      </c>
      <c r="D13" s="8">
        <v>911.73913000000005</v>
      </c>
      <c r="E13" s="8">
        <v>937.21505999999999</v>
      </c>
      <c r="F13" s="8">
        <v>801.32498999999996</v>
      </c>
      <c r="G13" s="8">
        <v>717.38971000000004</v>
      </c>
      <c r="H13" s="8">
        <v>759.68553999999995</v>
      </c>
      <c r="I13" s="8">
        <v>747.72367999999994</v>
      </c>
      <c r="J13" s="8">
        <v>659.06236999999999</v>
      </c>
      <c r="K13" s="8">
        <v>607.77499999999998</v>
      </c>
      <c r="L13" s="8">
        <v>667.43895999999995</v>
      </c>
      <c r="M13" s="8">
        <v>628.72766999999999</v>
      </c>
      <c r="N13" s="8">
        <v>607.58771000000002</v>
      </c>
      <c r="O13" s="8">
        <v>573.78899000000001</v>
      </c>
      <c r="P13" s="8">
        <v>518.33653000000004</v>
      </c>
      <c r="Q13" s="8">
        <v>518.19503999999995</v>
      </c>
      <c r="R13" s="8">
        <v>625.92735000000005</v>
      </c>
      <c r="S13" s="8">
        <v>501.82810000000001</v>
      </c>
      <c r="T13" s="8">
        <v>553.50577999999996</v>
      </c>
      <c r="U13" s="8">
        <v>474.43592999999998</v>
      </c>
      <c r="V13" s="8">
        <v>468.08285000000001</v>
      </c>
      <c r="W13" s="8">
        <v>443.06256999999999</v>
      </c>
    </row>
    <row r="14" spans="1:23" x14ac:dyDescent="0.25">
      <c r="A14" s="10" t="s">
        <v>125</v>
      </c>
      <c r="B14" s="8">
        <v>2544.2537400000001</v>
      </c>
      <c r="C14" s="8">
        <v>2469.3582999999999</v>
      </c>
      <c r="D14" s="8">
        <v>2442.3147100000001</v>
      </c>
      <c r="E14" s="8">
        <v>2499.52378</v>
      </c>
      <c r="F14" s="8">
        <v>2382.48812</v>
      </c>
      <c r="G14" s="8">
        <v>2105.7593000000002</v>
      </c>
      <c r="H14" s="8">
        <v>2069.4656199999999</v>
      </c>
      <c r="I14" s="8">
        <v>1622.6416300000001</v>
      </c>
      <c r="J14" s="8">
        <v>1515.4422300000001</v>
      </c>
      <c r="K14" s="8">
        <v>1351.7195400000001</v>
      </c>
      <c r="L14" s="8">
        <v>1386.19678</v>
      </c>
      <c r="M14" s="8">
        <v>1094.6935599999999</v>
      </c>
      <c r="N14" s="8">
        <v>1008.41727</v>
      </c>
      <c r="O14" s="8">
        <v>874.55712000000005</v>
      </c>
      <c r="P14" s="8">
        <v>680.02120000000002</v>
      </c>
      <c r="Q14" s="8">
        <v>0</v>
      </c>
      <c r="R14" s="8">
        <v>687.17741000000001</v>
      </c>
      <c r="S14" s="8">
        <v>703.06394</v>
      </c>
      <c r="T14" s="8">
        <v>788.59193000000005</v>
      </c>
      <c r="U14" s="8">
        <v>702.72163999999998</v>
      </c>
      <c r="V14" s="8">
        <v>616.22447999999997</v>
      </c>
      <c r="W14" s="8">
        <v>659.71087999999997</v>
      </c>
    </row>
    <row r="15" spans="1:23" x14ac:dyDescent="0.25">
      <c r="A15" s="10" t="s">
        <v>126</v>
      </c>
      <c r="B15" s="8">
        <v>809.33221000000003</v>
      </c>
      <c r="C15" s="8">
        <v>694.59151999999995</v>
      </c>
      <c r="D15" s="8">
        <v>759.93853000000001</v>
      </c>
      <c r="E15" s="8">
        <v>840.52738999999997</v>
      </c>
      <c r="F15" s="8">
        <v>765.55951000000005</v>
      </c>
      <c r="G15" s="8">
        <v>604.95941000000005</v>
      </c>
      <c r="H15" s="8">
        <v>638.95010000000002</v>
      </c>
      <c r="I15" s="8">
        <v>559.86320000000001</v>
      </c>
      <c r="J15" s="8">
        <v>490.10293000000001</v>
      </c>
      <c r="K15" s="8">
        <v>487.16207000000003</v>
      </c>
      <c r="L15" s="8">
        <v>484.57585999999998</v>
      </c>
      <c r="M15" s="8">
        <v>482.13909000000001</v>
      </c>
      <c r="N15" s="8">
        <v>492.65703999999999</v>
      </c>
      <c r="O15" s="8">
        <v>457.55085000000003</v>
      </c>
      <c r="P15" s="8">
        <v>437.14091000000002</v>
      </c>
      <c r="Q15" s="8">
        <v>0</v>
      </c>
      <c r="R15" s="8">
        <v>392.07172000000003</v>
      </c>
      <c r="S15" s="8">
        <v>324.21132999999998</v>
      </c>
      <c r="T15" s="8">
        <v>322.01157999999998</v>
      </c>
      <c r="U15" s="8">
        <v>283.19371999999998</v>
      </c>
      <c r="V15" s="8">
        <v>274.45441</v>
      </c>
      <c r="W15" s="8">
        <v>263.81272999999999</v>
      </c>
    </row>
    <row r="16" spans="1:23" x14ac:dyDescent="0.25">
      <c r="A16" s="10" t="s">
        <v>127</v>
      </c>
      <c r="B16" s="8">
        <v>1767.5933399999999</v>
      </c>
      <c r="C16" s="8">
        <v>1807.2974999999999</v>
      </c>
      <c r="D16" s="8">
        <v>1641.84818</v>
      </c>
      <c r="E16" s="8">
        <v>1475.2512400000001</v>
      </c>
      <c r="F16" s="8">
        <v>1564.1168299999999</v>
      </c>
      <c r="G16" s="8">
        <v>1625.7051100000001</v>
      </c>
      <c r="H16" s="8">
        <v>1735.6016999999999</v>
      </c>
      <c r="I16" s="8">
        <v>1594.13266</v>
      </c>
      <c r="J16" s="8">
        <v>1453.9675400000001</v>
      </c>
      <c r="K16" s="8">
        <v>1251.92786</v>
      </c>
      <c r="L16" s="8">
        <v>1450.15579</v>
      </c>
      <c r="M16" s="8">
        <v>1483.15264</v>
      </c>
      <c r="N16" s="8">
        <v>1428.33088</v>
      </c>
      <c r="O16" s="8">
        <v>1230.74459</v>
      </c>
      <c r="P16" s="8">
        <v>1368.03424</v>
      </c>
      <c r="Q16" s="8">
        <v>1285.70352</v>
      </c>
      <c r="R16" s="8">
        <v>1304.14141</v>
      </c>
      <c r="S16" s="8">
        <v>1275.5876599999999</v>
      </c>
      <c r="T16" s="8">
        <v>1292.30638</v>
      </c>
      <c r="U16" s="8">
        <v>1158.95613</v>
      </c>
      <c r="V16" s="8">
        <v>1125.60105</v>
      </c>
      <c r="W16" s="8">
        <v>1064.23891</v>
      </c>
    </row>
    <row r="17" spans="1:23" x14ac:dyDescent="0.25">
      <c r="A17" s="10" t="s">
        <v>128</v>
      </c>
      <c r="B17" s="8">
        <v>2981.0373399999999</v>
      </c>
      <c r="C17" s="8">
        <v>3052.2938899999999</v>
      </c>
      <c r="D17" s="8">
        <v>3034.4027700000001</v>
      </c>
      <c r="E17" s="8">
        <v>2847.3959599999998</v>
      </c>
      <c r="F17" s="8">
        <v>2788.0122999999999</v>
      </c>
      <c r="G17" s="8">
        <v>2682.8297200000002</v>
      </c>
      <c r="H17" s="8">
        <v>2760.2487000000001</v>
      </c>
      <c r="I17" s="8">
        <v>2708.3983899999998</v>
      </c>
      <c r="J17" s="8">
        <v>2586.41923</v>
      </c>
      <c r="K17" s="8">
        <v>2351.82168</v>
      </c>
      <c r="L17" s="8">
        <v>2609.1841300000001</v>
      </c>
      <c r="M17" s="8">
        <v>2537.00216</v>
      </c>
      <c r="N17" s="8">
        <v>2496.7798400000001</v>
      </c>
      <c r="O17" s="8">
        <v>2427.1799299999998</v>
      </c>
      <c r="P17" s="8">
        <v>2390.7136500000001</v>
      </c>
      <c r="Q17" s="8">
        <v>2361.5425500000001</v>
      </c>
      <c r="R17" s="8">
        <v>2333.0455400000001</v>
      </c>
      <c r="S17" s="8">
        <v>2295.9105800000002</v>
      </c>
      <c r="T17" s="8">
        <v>2303.6693300000002</v>
      </c>
      <c r="U17" s="8">
        <v>2415.9715799999999</v>
      </c>
      <c r="V17" s="8">
        <v>2271.4654999999998</v>
      </c>
      <c r="W17" s="8">
        <v>2281.2398600000001</v>
      </c>
    </row>
    <row r="18" spans="1:23" x14ac:dyDescent="0.25">
      <c r="A18" s="15" t="s">
        <v>129</v>
      </c>
      <c r="B18" s="16">
        <f>SUM(B19:B23)</f>
        <v>20232.604579999999</v>
      </c>
      <c r="C18" s="16">
        <f t="shared" ref="C18:W18" si="5">SUM(C19:C23)</f>
        <v>20287.298319999998</v>
      </c>
      <c r="D18" s="16">
        <f t="shared" si="5"/>
        <v>20803.126479999999</v>
      </c>
      <c r="E18" s="16">
        <f t="shared" si="5"/>
        <v>21008.740600000001</v>
      </c>
      <c r="F18" s="16">
        <f t="shared" si="5"/>
        <v>21341.993719999999</v>
      </c>
      <c r="G18" s="16">
        <f t="shared" si="5"/>
        <v>21545.263759999998</v>
      </c>
      <c r="H18" s="16">
        <f t="shared" si="5"/>
        <v>21523.455849999998</v>
      </c>
      <c r="I18" s="16">
        <f t="shared" si="5"/>
        <v>21831.515539999997</v>
      </c>
      <c r="J18" s="16">
        <f t="shared" si="5"/>
        <v>21246.230800000001</v>
      </c>
      <c r="K18" s="16">
        <f t="shared" si="5"/>
        <v>20876.250320000003</v>
      </c>
      <c r="L18" s="16">
        <f t="shared" si="5"/>
        <v>20967.971939999999</v>
      </c>
      <c r="M18" s="16">
        <f t="shared" si="5"/>
        <v>20589.931130000001</v>
      </c>
      <c r="N18" s="16">
        <f t="shared" si="5"/>
        <v>19414.153389999999</v>
      </c>
      <c r="O18" s="16">
        <f t="shared" si="5"/>
        <v>18946.900179999997</v>
      </c>
      <c r="P18" s="16">
        <f t="shared" si="5"/>
        <v>18520.031660000001</v>
      </c>
      <c r="Q18" s="16">
        <f t="shared" si="5"/>
        <v>18613.159089999997</v>
      </c>
      <c r="R18" s="16">
        <f t="shared" si="5"/>
        <v>17895.425180000002</v>
      </c>
      <c r="S18" s="16">
        <f t="shared" si="5"/>
        <v>17472.14933</v>
      </c>
      <c r="T18" s="16">
        <f t="shared" si="5"/>
        <v>16893.350630000001</v>
      </c>
      <c r="U18" s="16">
        <f t="shared" si="5"/>
        <v>16730.01124</v>
      </c>
      <c r="V18" s="16">
        <f t="shared" si="5"/>
        <v>15143.859709999999</v>
      </c>
      <c r="W18" s="16">
        <f t="shared" si="5"/>
        <v>15204.89791</v>
      </c>
    </row>
    <row r="19" spans="1:23" x14ac:dyDescent="0.25">
      <c r="A19" s="10" t="s">
        <v>130</v>
      </c>
      <c r="B19" s="8">
        <v>643.49216999999999</v>
      </c>
      <c r="C19" s="8">
        <v>625.13499000000002</v>
      </c>
      <c r="D19" s="8">
        <v>600.38760000000002</v>
      </c>
      <c r="E19" s="8">
        <v>582.15497000000005</v>
      </c>
      <c r="F19" s="8">
        <v>667.19278999999995</v>
      </c>
      <c r="G19" s="8">
        <v>662.42890999999997</v>
      </c>
      <c r="H19" s="8">
        <v>622.92196000000001</v>
      </c>
      <c r="I19" s="8">
        <v>604.90799000000004</v>
      </c>
      <c r="J19" s="8">
        <v>589.45848000000001</v>
      </c>
      <c r="K19" s="8">
        <v>493.36070000000001</v>
      </c>
      <c r="L19" s="8">
        <v>477.44600000000003</v>
      </c>
      <c r="M19" s="8">
        <v>525.44997000000001</v>
      </c>
      <c r="N19" s="8">
        <v>515.82590000000005</v>
      </c>
      <c r="O19" s="8">
        <v>518.05026999999995</v>
      </c>
      <c r="P19" s="8">
        <v>516.17768000000001</v>
      </c>
      <c r="Q19" s="8">
        <v>503.64622000000003</v>
      </c>
      <c r="R19" s="8">
        <v>545.02277000000004</v>
      </c>
      <c r="S19" s="8">
        <v>544.87243999999998</v>
      </c>
      <c r="T19" s="8">
        <v>522.76760999999999</v>
      </c>
      <c r="U19" s="8">
        <v>469.69646999999998</v>
      </c>
      <c r="V19" s="8">
        <v>194.77242000000001</v>
      </c>
      <c r="W19" s="8">
        <v>189.62135000000001</v>
      </c>
    </row>
    <row r="20" spans="1:23" x14ac:dyDescent="0.25">
      <c r="A20" s="10" t="s">
        <v>131</v>
      </c>
      <c r="B20" s="8">
        <v>18348.274979999998</v>
      </c>
      <c r="C20" s="8">
        <v>18559.871230000001</v>
      </c>
      <c r="D20" s="8">
        <v>19036.478910000002</v>
      </c>
      <c r="E20" s="8">
        <v>19238.712950000001</v>
      </c>
      <c r="F20" s="8">
        <v>19498.152239999999</v>
      </c>
      <c r="G20" s="8">
        <v>19760.2713</v>
      </c>
      <c r="H20" s="8">
        <v>19738.14674</v>
      </c>
      <c r="I20" s="8">
        <v>20079.937409999999</v>
      </c>
      <c r="J20" s="8">
        <v>19612.262859999999</v>
      </c>
      <c r="K20" s="8">
        <v>19252.87614</v>
      </c>
      <c r="L20" s="8">
        <v>19381.586459999999</v>
      </c>
      <c r="M20" s="8">
        <v>18941.402549999999</v>
      </c>
      <c r="N20" s="8">
        <v>17846.172790000001</v>
      </c>
      <c r="O20" s="8">
        <v>17392.73518</v>
      </c>
      <c r="P20" s="8">
        <v>16980.9679</v>
      </c>
      <c r="Q20" s="8">
        <v>17067.143069999998</v>
      </c>
      <c r="R20" s="8">
        <v>16307.63694</v>
      </c>
      <c r="S20" s="8">
        <v>15901.41433</v>
      </c>
      <c r="T20" s="8">
        <v>15300.738450000001</v>
      </c>
      <c r="U20" s="8">
        <v>15187.230369999999</v>
      </c>
      <c r="V20" s="8">
        <v>13930.750389999999</v>
      </c>
      <c r="W20" s="8">
        <v>13995.885490000001</v>
      </c>
    </row>
    <row r="21" spans="1:23" x14ac:dyDescent="0.25">
      <c r="A21" s="10" t="s">
        <v>132</v>
      </c>
      <c r="B21" s="8">
        <v>75.298550000000006</v>
      </c>
      <c r="C21" s="8">
        <v>71.704070000000002</v>
      </c>
      <c r="D21" s="8">
        <v>69.049120000000002</v>
      </c>
      <c r="E21" s="8">
        <v>67.961150000000004</v>
      </c>
      <c r="F21" s="8">
        <v>67.189130000000006</v>
      </c>
      <c r="G21" s="8">
        <v>64.511240000000001</v>
      </c>
      <c r="H21" s="8">
        <v>68.358630000000005</v>
      </c>
      <c r="I21" s="8">
        <v>65.603549999999998</v>
      </c>
      <c r="J21" s="8">
        <v>69.839569999999995</v>
      </c>
      <c r="K21" s="8">
        <v>62.37623</v>
      </c>
      <c r="L21" s="8">
        <v>60.33081</v>
      </c>
      <c r="M21" s="8">
        <v>59.325420000000001</v>
      </c>
      <c r="N21" s="8">
        <v>58.830500000000001</v>
      </c>
      <c r="O21" s="8">
        <v>52.495570000000001</v>
      </c>
      <c r="P21" s="8">
        <v>46.843299999999999</v>
      </c>
      <c r="Q21" s="8">
        <v>45.707239999999999</v>
      </c>
      <c r="R21" s="8">
        <v>44.066839999999999</v>
      </c>
      <c r="S21" s="8">
        <v>41.410089999999997</v>
      </c>
      <c r="T21" s="8">
        <v>44.255330000000001</v>
      </c>
      <c r="U21" s="8">
        <v>45.30733</v>
      </c>
      <c r="V21" s="8">
        <v>44.056649999999998</v>
      </c>
      <c r="W21" s="8">
        <v>44.484580000000001</v>
      </c>
    </row>
    <row r="22" spans="1:23" x14ac:dyDescent="0.25">
      <c r="A22" s="10" t="s">
        <v>133</v>
      </c>
      <c r="B22" s="8">
        <v>531.42603999999994</v>
      </c>
      <c r="C22" s="8">
        <v>519.71550999999999</v>
      </c>
      <c r="D22" s="8">
        <v>526.60064999999997</v>
      </c>
      <c r="E22" s="8">
        <v>560.55166999999994</v>
      </c>
      <c r="F22" s="8">
        <v>562.65117999999995</v>
      </c>
      <c r="G22" s="8">
        <v>563.87332000000004</v>
      </c>
      <c r="H22" s="8">
        <v>588.67786000000001</v>
      </c>
      <c r="I22" s="8">
        <v>590.80097000000001</v>
      </c>
      <c r="J22" s="8">
        <v>591.77926000000002</v>
      </c>
      <c r="K22" s="8">
        <v>609.48955000000001</v>
      </c>
      <c r="L22" s="8">
        <v>654.26131999999996</v>
      </c>
      <c r="M22" s="8">
        <v>672.61273000000006</v>
      </c>
      <c r="N22" s="8">
        <v>636.01572999999996</v>
      </c>
      <c r="O22" s="8">
        <v>651.46331999999995</v>
      </c>
      <c r="P22" s="8">
        <v>640.22289000000001</v>
      </c>
      <c r="Q22" s="8">
        <v>640.86956999999995</v>
      </c>
      <c r="R22" s="8">
        <v>666.18196999999998</v>
      </c>
      <c r="S22" s="8">
        <v>639.77430000000004</v>
      </c>
      <c r="T22" s="8">
        <v>696.96148000000005</v>
      </c>
      <c r="U22" s="8">
        <v>671.89255000000003</v>
      </c>
      <c r="V22" s="8">
        <v>623.35216000000003</v>
      </c>
      <c r="W22" s="8">
        <v>600.46169999999995</v>
      </c>
    </row>
    <row r="23" spans="1:23" x14ac:dyDescent="0.25">
      <c r="A23" s="10" t="s">
        <v>134</v>
      </c>
      <c r="B23" s="8">
        <v>634.11284000000001</v>
      </c>
      <c r="C23" s="8">
        <v>510.87252000000001</v>
      </c>
      <c r="D23" s="8">
        <v>570.61019999999996</v>
      </c>
      <c r="E23" s="8">
        <v>559.35986000000003</v>
      </c>
      <c r="F23" s="8">
        <v>546.80838000000006</v>
      </c>
      <c r="G23" s="8">
        <v>494.17899</v>
      </c>
      <c r="H23" s="8">
        <v>505.35066</v>
      </c>
      <c r="I23" s="8">
        <v>490.26562000000001</v>
      </c>
      <c r="J23" s="8">
        <v>382.89062999999999</v>
      </c>
      <c r="K23" s="8">
        <v>458.14769999999999</v>
      </c>
      <c r="L23" s="8">
        <v>394.34735000000001</v>
      </c>
      <c r="M23" s="8">
        <v>391.14046000000002</v>
      </c>
      <c r="N23" s="8">
        <v>357.30847</v>
      </c>
      <c r="O23" s="8">
        <v>332.15584000000001</v>
      </c>
      <c r="P23" s="8">
        <v>335.81988999999999</v>
      </c>
      <c r="Q23" s="8">
        <v>355.79298999999997</v>
      </c>
      <c r="R23" s="8">
        <v>332.51666</v>
      </c>
      <c r="S23" s="8">
        <v>344.67817000000002</v>
      </c>
      <c r="T23" s="8">
        <v>328.62776000000002</v>
      </c>
      <c r="U23" s="8">
        <v>355.88452000000001</v>
      </c>
      <c r="V23" s="8">
        <v>350.92809</v>
      </c>
      <c r="W23" s="8">
        <v>374.44479000000001</v>
      </c>
    </row>
    <row r="24" spans="1:23" x14ac:dyDescent="0.25">
      <c r="A24" s="15" t="s">
        <v>135</v>
      </c>
      <c r="B24" s="16">
        <f>SUM(B25:B27)</f>
        <v>7975.85779</v>
      </c>
      <c r="C24" s="16">
        <f t="shared" ref="C24:W24" si="6">SUM(C25:C27)</f>
        <v>7160.24388</v>
      </c>
      <c r="D24" s="16">
        <f t="shared" si="6"/>
        <v>6693.7267799999991</v>
      </c>
      <c r="E24" s="16">
        <f t="shared" si="6"/>
        <v>6410.3755799999999</v>
      </c>
      <c r="F24" s="16">
        <f t="shared" si="6"/>
        <v>6144.4953600000008</v>
      </c>
      <c r="G24" s="16">
        <f t="shared" si="6"/>
        <v>5013.52621</v>
      </c>
      <c r="H24" s="16">
        <f t="shared" si="6"/>
        <v>4380.6571999999996</v>
      </c>
      <c r="I24" s="16">
        <f t="shared" si="6"/>
        <v>4130.5344800000003</v>
      </c>
      <c r="J24" s="16">
        <f t="shared" si="6"/>
        <v>3582.9970599999997</v>
      </c>
      <c r="K24" s="16">
        <f t="shared" si="6"/>
        <v>3322.1479599999998</v>
      </c>
      <c r="L24" s="16">
        <f t="shared" si="6"/>
        <v>3579.2791900000002</v>
      </c>
      <c r="M24" s="16">
        <f t="shared" si="6"/>
        <v>3195.4367499999998</v>
      </c>
      <c r="N24" s="16">
        <f t="shared" si="6"/>
        <v>2991.16428</v>
      </c>
      <c r="O24" s="16">
        <f t="shared" si="6"/>
        <v>2810.7572499999997</v>
      </c>
      <c r="P24" s="16">
        <f t="shared" si="6"/>
        <v>2674.58941</v>
      </c>
      <c r="Q24" s="16">
        <f t="shared" si="6"/>
        <v>2583.41048</v>
      </c>
      <c r="R24" s="16">
        <f t="shared" si="6"/>
        <v>2419.5789599999998</v>
      </c>
      <c r="S24" s="16">
        <f t="shared" si="6"/>
        <v>2347.68604</v>
      </c>
      <c r="T24" s="16">
        <f t="shared" si="6"/>
        <v>2188.4984999999997</v>
      </c>
      <c r="U24" s="16">
        <f t="shared" si="6"/>
        <v>2259.10034</v>
      </c>
      <c r="V24" s="16">
        <f t="shared" si="6"/>
        <v>2230.5524800000003</v>
      </c>
      <c r="W24" s="16">
        <f t="shared" si="6"/>
        <v>2292.4708000000001</v>
      </c>
    </row>
    <row r="25" spans="1:23" x14ac:dyDescent="0.25">
      <c r="A25" s="10" t="s">
        <v>136</v>
      </c>
      <c r="B25" s="8">
        <v>1698.2157299999999</v>
      </c>
      <c r="C25" s="8">
        <v>1568.5582099999999</v>
      </c>
      <c r="D25" s="8">
        <v>1470.7500399999999</v>
      </c>
      <c r="E25" s="8">
        <v>1449.53862</v>
      </c>
      <c r="F25" s="8">
        <v>1348.7016599999999</v>
      </c>
      <c r="G25" s="8">
        <v>1100.44237</v>
      </c>
      <c r="H25" s="8">
        <v>1108.8725099999999</v>
      </c>
      <c r="I25" s="8">
        <v>1165.1485399999999</v>
      </c>
      <c r="J25" s="8">
        <v>914.31177000000002</v>
      </c>
      <c r="K25" s="8">
        <v>825.64359000000002</v>
      </c>
      <c r="L25" s="8">
        <v>1007.4700800000001</v>
      </c>
      <c r="M25" s="8">
        <v>934.56091000000004</v>
      </c>
      <c r="N25" s="8">
        <v>796.53700000000003</v>
      </c>
      <c r="O25" s="8">
        <v>692.28333999999995</v>
      </c>
      <c r="P25" s="8">
        <v>728.12185999999997</v>
      </c>
      <c r="Q25" s="8">
        <v>677.47014999999999</v>
      </c>
      <c r="R25" s="8">
        <v>665.61692000000005</v>
      </c>
      <c r="S25" s="8">
        <v>614.58067000000005</v>
      </c>
      <c r="T25" s="8">
        <v>617.12492999999995</v>
      </c>
      <c r="U25" s="8">
        <v>656.04276000000004</v>
      </c>
      <c r="V25" s="8">
        <v>638.89765999999997</v>
      </c>
      <c r="W25" s="8">
        <v>648.48365000000001</v>
      </c>
    </row>
    <row r="26" spans="1:23" x14ac:dyDescent="0.25">
      <c r="A26" s="10" t="s">
        <v>137</v>
      </c>
      <c r="B26" s="8">
        <v>4697.9886800000004</v>
      </c>
      <c r="C26" s="8">
        <v>4014.2163700000001</v>
      </c>
      <c r="D26" s="8">
        <v>3568.2619399999999</v>
      </c>
      <c r="E26" s="8">
        <v>3256.3657899999998</v>
      </c>
      <c r="F26" s="8">
        <v>3067.7553400000002</v>
      </c>
      <c r="G26" s="8">
        <v>2288.01728</v>
      </c>
      <c r="H26" s="8">
        <v>1676.0084300000001</v>
      </c>
      <c r="I26" s="8">
        <v>1377.0696700000001</v>
      </c>
      <c r="J26" s="8">
        <v>1139.2940599999999</v>
      </c>
      <c r="K26" s="8">
        <v>1040.58287</v>
      </c>
      <c r="L26" s="8">
        <v>974.23773000000006</v>
      </c>
      <c r="M26" s="8">
        <v>709.58249000000001</v>
      </c>
      <c r="N26" s="8">
        <v>681.26446999999996</v>
      </c>
      <c r="O26" s="8">
        <v>659.96894999999995</v>
      </c>
      <c r="P26" s="8">
        <v>579.98351000000002</v>
      </c>
      <c r="Q26" s="8">
        <v>573.45005000000003</v>
      </c>
      <c r="R26" s="8">
        <v>498.42925000000002</v>
      </c>
      <c r="S26" s="8">
        <v>506.02584000000002</v>
      </c>
      <c r="T26" s="8">
        <v>486.86723000000001</v>
      </c>
      <c r="U26" s="8">
        <v>457.33265999999998</v>
      </c>
      <c r="V26" s="8">
        <v>477.59059999999999</v>
      </c>
      <c r="W26" s="8">
        <v>525.09127000000001</v>
      </c>
    </row>
    <row r="27" spans="1:23" x14ac:dyDescent="0.25">
      <c r="A27" s="10" t="s">
        <v>138</v>
      </c>
      <c r="B27" s="8">
        <v>1579.65338</v>
      </c>
      <c r="C27" s="8">
        <v>1577.4693</v>
      </c>
      <c r="D27" s="8">
        <v>1654.7148</v>
      </c>
      <c r="E27" s="8">
        <v>1704.47117</v>
      </c>
      <c r="F27" s="8">
        <v>1728.03836</v>
      </c>
      <c r="G27" s="8">
        <v>1625.06656</v>
      </c>
      <c r="H27" s="8">
        <v>1595.7762600000001</v>
      </c>
      <c r="I27" s="8">
        <v>1588.31627</v>
      </c>
      <c r="J27" s="8">
        <v>1529.39123</v>
      </c>
      <c r="K27" s="8">
        <v>1455.9214999999999</v>
      </c>
      <c r="L27" s="8">
        <v>1597.5713800000001</v>
      </c>
      <c r="M27" s="8">
        <v>1551.2933499999999</v>
      </c>
      <c r="N27" s="8">
        <v>1513.3628100000001</v>
      </c>
      <c r="O27" s="8">
        <v>1458.50496</v>
      </c>
      <c r="P27" s="8">
        <v>1366.48404</v>
      </c>
      <c r="Q27" s="8">
        <v>1332.49028</v>
      </c>
      <c r="R27" s="8">
        <v>1255.53279</v>
      </c>
      <c r="S27" s="8">
        <v>1227.07953</v>
      </c>
      <c r="T27" s="8">
        <v>1084.5063399999999</v>
      </c>
      <c r="U27" s="8">
        <v>1145.7249200000001</v>
      </c>
      <c r="V27" s="8">
        <v>1114.06422</v>
      </c>
      <c r="W27" s="8">
        <v>1118.89588</v>
      </c>
    </row>
    <row r="28" spans="1:23" x14ac:dyDescent="0.25">
      <c r="A28" s="15" t="s">
        <v>37</v>
      </c>
      <c r="B28" s="16">
        <f>SUM(B29:B30)</f>
        <v>0</v>
      </c>
      <c r="C28" s="16">
        <f t="shared" ref="C28:W28" si="7">SUM(C29:C30)</f>
        <v>0</v>
      </c>
      <c r="D28" s="16">
        <f t="shared" si="7"/>
        <v>0</v>
      </c>
      <c r="E28" s="16">
        <f t="shared" si="7"/>
        <v>0</v>
      </c>
      <c r="F28" s="16">
        <f t="shared" si="7"/>
        <v>0</v>
      </c>
      <c r="G28" s="16">
        <f t="shared" si="7"/>
        <v>0</v>
      </c>
      <c r="H28" s="16">
        <f t="shared" si="7"/>
        <v>0</v>
      </c>
      <c r="I28" s="16">
        <f t="shared" si="7"/>
        <v>0</v>
      </c>
      <c r="J28" s="16">
        <f t="shared" si="7"/>
        <v>0</v>
      </c>
      <c r="K28" s="16">
        <f t="shared" si="7"/>
        <v>0</v>
      </c>
      <c r="L28" s="16">
        <f t="shared" si="7"/>
        <v>0</v>
      </c>
      <c r="M28" s="16">
        <f t="shared" si="7"/>
        <v>0</v>
      </c>
      <c r="N28" s="16">
        <f t="shared" si="7"/>
        <v>0</v>
      </c>
      <c r="O28" s="16">
        <f t="shared" si="7"/>
        <v>0</v>
      </c>
      <c r="P28" s="16">
        <f t="shared" si="7"/>
        <v>0</v>
      </c>
      <c r="Q28" s="16">
        <f t="shared" si="7"/>
        <v>0</v>
      </c>
      <c r="R28" s="16">
        <f t="shared" si="7"/>
        <v>0</v>
      </c>
      <c r="S28" s="16">
        <f t="shared" si="7"/>
        <v>0</v>
      </c>
      <c r="T28" s="16">
        <f t="shared" si="7"/>
        <v>0</v>
      </c>
      <c r="U28" s="16">
        <f t="shared" si="7"/>
        <v>0</v>
      </c>
      <c r="V28" s="16">
        <f t="shared" si="7"/>
        <v>0</v>
      </c>
      <c r="W28" s="16">
        <f t="shared" si="7"/>
        <v>0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 x14ac:dyDescent="0.25">
      <c r="A31" s="17" t="s">
        <v>40</v>
      </c>
      <c r="B31" s="16">
        <v>374.34467999999998</v>
      </c>
      <c r="C31" s="16">
        <v>372.66061000000002</v>
      </c>
      <c r="D31" s="16">
        <v>367.80590000000001</v>
      </c>
      <c r="E31" s="16">
        <v>395.72201999999999</v>
      </c>
      <c r="F31" s="16">
        <v>386.93813</v>
      </c>
      <c r="G31" s="16">
        <v>364.16039000000001</v>
      </c>
      <c r="H31" s="16">
        <v>811.78652999999997</v>
      </c>
      <c r="I31" s="16">
        <v>848.03200000000004</v>
      </c>
      <c r="J31" s="16">
        <v>861.41398000000004</v>
      </c>
      <c r="K31" s="16">
        <v>864.40727000000004</v>
      </c>
      <c r="L31" s="16">
        <v>825.34126000000003</v>
      </c>
      <c r="M31" s="16">
        <v>833.58459000000005</v>
      </c>
      <c r="N31" s="16">
        <v>838.30759999999998</v>
      </c>
      <c r="O31" s="16">
        <v>698.92049999999995</v>
      </c>
      <c r="P31" s="16">
        <v>772.61886000000004</v>
      </c>
      <c r="Q31" s="16">
        <v>821.79336000000001</v>
      </c>
      <c r="R31" s="16">
        <v>639.70133999999996</v>
      </c>
      <c r="S31" s="16">
        <v>800.67538000000002</v>
      </c>
      <c r="T31" s="16">
        <v>825.03189999999995</v>
      </c>
      <c r="U31" s="16">
        <v>536.18745999999999</v>
      </c>
      <c r="V31" s="16">
        <v>444.9273</v>
      </c>
      <c r="W31" s="16">
        <v>9.41831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6182.5730099999992</v>
      </c>
      <c r="C33" s="16">
        <f t="shared" ref="C33:W33" si="8">SUM(C34:C41)</f>
        <v>6342.608299999999</v>
      </c>
      <c r="D33" s="16">
        <f t="shared" si="8"/>
        <v>6498.0755099999997</v>
      </c>
      <c r="E33" s="16">
        <f t="shared" si="8"/>
        <v>6112.9712099999988</v>
      </c>
      <c r="F33" s="16">
        <f t="shared" si="8"/>
        <v>6583.1497800000006</v>
      </c>
      <c r="G33" s="16">
        <f t="shared" si="8"/>
        <v>6420.3273099999997</v>
      </c>
      <c r="H33" s="16">
        <f t="shared" si="8"/>
        <v>6401.7239600000003</v>
      </c>
      <c r="I33" s="16">
        <f t="shared" si="8"/>
        <v>6510.0656000000008</v>
      </c>
      <c r="J33" s="16">
        <f t="shared" si="8"/>
        <v>6275.6343199999992</v>
      </c>
      <c r="K33" s="16">
        <f t="shared" si="8"/>
        <v>4535.6458899999998</v>
      </c>
      <c r="L33" s="16">
        <f t="shared" si="8"/>
        <v>6403.7609700000003</v>
      </c>
      <c r="M33" s="16">
        <f t="shared" si="8"/>
        <v>6201.5932400000002</v>
      </c>
      <c r="N33" s="16">
        <f t="shared" si="8"/>
        <v>5980.9480900000008</v>
      </c>
      <c r="O33" s="16">
        <f t="shared" si="8"/>
        <v>6082.1487500000003</v>
      </c>
      <c r="P33" s="16">
        <f t="shared" si="8"/>
        <v>5900.2568900000006</v>
      </c>
      <c r="Q33" s="16">
        <f t="shared" si="8"/>
        <v>5884.1868100000002</v>
      </c>
      <c r="R33" s="16">
        <f t="shared" si="8"/>
        <v>6405.5940100000007</v>
      </c>
      <c r="S33" s="16">
        <f t="shared" si="8"/>
        <v>6173.0082000000002</v>
      </c>
      <c r="T33" s="16">
        <f t="shared" si="8"/>
        <v>5941.5341900000003</v>
      </c>
      <c r="U33" s="16">
        <f t="shared" si="8"/>
        <v>6633.1949299999997</v>
      </c>
      <c r="V33" s="16">
        <f t="shared" si="8"/>
        <v>5223.4030500000008</v>
      </c>
      <c r="W33" s="16">
        <f t="shared" si="8"/>
        <v>5883.6257700000006</v>
      </c>
    </row>
    <row r="34" spans="1:23" x14ac:dyDescent="0.25">
      <c r="A34" s="9" t="s">
        <v>140</v>
      </c>
      <c r="B34" s="8">
        <v>1767.7246299999999</v>
      </c>
      <c r="C34" s="8">
        <v>1810.5560599999999</v>
      </c>
      <c r="D34" s="8">
        <v>1828.0880999999999</v>
      </c>
      <c r="E34" s="8">
        <v>1741.93084</v>
      </c>
      <c r="F34" s="8">
        <v>1821.2529999999999</v>
      </c>
      <c r="G34" s="8">
        <v>1947.35563</v>
      </c>
      <c r="H34" s="8">
        <v>2025.57546</v>
      </c>
      <c r="I34" s="8">
        <v>1971.7014200000001</v>
      </c>
      <c r="J34" s="8">
        <v>1993.6676500000001</v>
      </c>
      <c r="K34" s="8">
        <v>1697.9953</v>
      </c>
      <c r="L34" s="8">
        <v>1901.4886100000001</v>
      </c>
      <c r="M34" s="8">
        <v>1936.7918500000001</v>
      </c>
      <c r="N34" s="8">
        <v>2003.10769</v>
      </c>
      <c r="O34" s="8">
        <v>1920.2328199999999</v>
      </c>
      <c r="P34" s="8">
        <v>1850.39426</v>
      </c>
      <c r="Q34" s="8">
        <v>1994.4348600000001</v>
      </c>
      <c r="R34" s="8">
        <v>2011.82131</v>
      </c>
      <c r="S34" s="8">
        <v>1984.1428000000001</v>
      </c>
      <c r="T34" s="8">
        <v>2030.12978</v>
      </c>
      <c r="U34" s="8">
        <v>1756.5143599999999</v>
      </c>
      <c r="V34" s="8">
        <v>1681.4529700000001</v>
      </c>
      <c r="W34" s="8">
        <v>1655.5085999999999</v>
      </c>
    </row>
    <row r="35" spans="1:23" x14ac:dyDescent="0.25">
      <c r="A35" s="9" t="s">
        <v>141</v>
      </c>
      <c r="B35" s="8">
        <v>710.18417999999997</v>
      </c>
      <c r="C35" s="8">
        <v>730.16706999999997</v>
      </c>
      <c r="D35" s="8">
        <v>759.75205000000005</v>
      </c>
      <c r="E35" s="8">
        <v>723.35505000000001</v>
      </c>
      <c r="F35" s="8">
        <v>793.57577000000003</v>
      </c>
      <c r="G35" s="8">
        <v>789.62207000000001</v>
      </c>
      <c r="H35" s="8">
        <v>783.57108000000005</v>
      </c>
      <c r="I35" s="8">
        <v>755.68389999999999</v>
      </c>
      <c r="J35" s="8">
        <v>700.62405000000001</v>
      </c>
      <c r="K35" s="8">
        <v>620.83236999999997</v>
      </c>
      <c r="L35" s="8">
        <v>792.54259999999999</v>
      </c>
      <c r="M35" s="8">
        <v>746.48653000000002</v>
      </c>
      <c r="N35" s="8">
        <v>722.03296</v>
      </c>
      <c r="O35" s="8">
        <v>849.51934000000006</v>
      </c>
      <c r="P35" s="8">
        <v>805.94012999999995</v>
      </c>
      <c r="Q35" s="8">
        <v>747.57208000000003</v>
      </c>
      <c r="R35" s="8">
        <v>861.95111999999995</v>
      </c>
      <c r="S35" s="8">
        <v>849.78267000000005</v>
      </c>
      <c r="T35" s="8">
        <v>869.01619000000005</v>
      </c>
      <c r="U35" s="8">
        <v>906.35760000000005</v>
      </c>
      <c r="V35" s="8">
        <v>518.92610000000002</v>
      </c>
      <c r="W35" s="8">
        <v>930.44149000000004</v>
      </c>
    </row>
    <row r="36" spans="1:23" x14ac:dyDescent="0.25">
      <c r="A36" s="9" t="s">
        <v>142</v>
      </c>
      <c r="B36" s="8">
        <v>3309.53764</v>
      </c>
      <c r="C36" s="8">
        <v>3384.0337399999999</v>
      </c>
      <c r="D36" s="8">
        <v>3499.0269600000001</v>
      </c>
      <c r="E36" s="8">
        <v>3248.8973099999998</v>
      </c>
      <c r="F36" s="8">
        <v>3494.9576499999998</v>
      </c>
      <c r="G36" s="8">
        <v>3219.1690899999999</v>
      </c>
      <c r="H36" s="8">
        <v>3154.6170200000001</v>
      </c>
      <c r="I36" s="8">
        <v>3320.2696500000002</v>
      </c>
      <c r="J36" s="8">
        <v>3091.6236399999998</v>
      </c>
      <c r="K36" s="8">
        <v>1792.64634</v>
      </c>
      <c r="L36" s="8">
        <v>3255.2619</v>
      </c>
      <c r="M36" s="8">
        <v>3090.0462600000001</v>
      </c>
      <c r="N36" s="8">
        <v>2756.1413699999998</v>
      </c>
      <c r="O36" s="8">
        <v>2806.31988</v>
      </c>
      <c r="P36" s="8">
        <v>2750.6279100000002</v>
      </c>
      <c r="Q36" s="8">
        <v>2694.0569300000002</v>
      </c>
      <c r="R36" s="8">
        <v>3072.6467400000001</v>
      </c>
      <c r="S36" s="8">
        <v>2879.9382700000001</v>
      </c>
      <c r="T36" s="8">
        <v>2617.4736600000001</v>
      </c>
      <c r="U36" s="8">
        <v>3586.9595399999998</v>
      </c>
      <c r="V36" s="8">
        <v>2684.5206600000001</v>
      </c>
      <c r="W36" s="8">
        <v>2951.84159</v>
      </c>
    </row>
    <row r="37" spans="1:23" x14ac:dyDescent="0.25">
      <c r="A37" s="9" t="s">
        <v>143</v>
      </c>
      <c r="B37" s="8">
        <v>381.27264000000002</v>
      </c>
      <c r="C37" s="8">
        <v>404.33431999999999</v>
      </c>
      <c r="D37" s="8">
        <v>400.07794999999999</v>
      </c>
      <c r="E37" s="8">
        <v>388.39884999999998</v>
      </c>
      <c r="F37" s="8">
        <v>462.73649</v>
      </c>
      <c r="G37" s="8">
        <v>452.60476</v>
      </c>
      <c r="H37" s="8">
        <v>425.49988999999999</v>
      </c>
      <c r="I37" s="8">
        <v>450.11081999999999</v>
      </c>
      <c r="J37" s="8">
        <v>476.24608999999998</v>
      </c>
      <c r="K37" s="8">
        <v>414.16662000000002</v>
      </c>
      <c r="L37" s="8">
        <v>441.71163999999999</v>
      </c>
      <c r="M37" s="8">
        <v>417.35172</v>
      </c>
      <c r="N37" s="8">
        <v>488.07285999999999</v>
      </c>
      <c r="O37" s="8">
        <v>495.0607</v>
      </c>
      <c r="P37" s="8">
        <v>482.95827000000003</v>
      </c>
      <c r="Q37" s="8">
        <v>439.70893999999998</v>
      </c>
      <c r="R37" s="8">
        <v>449.67610999999999</v>
      </c>
      <c r="S37" s="8">
        <v>447.03309000000002</v>
      </c>
      <c r="T37" s="8">
        <v>411.57292999999999</v>
      </c>
      <c r="U37" s="8">
        <v>372.41534000000001</v>
      </c>
      <c r="V37" s="8">
        <v>328.20657</v>
      </c>
      <c r="W37" s="8">
        <v>337.22651000000002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13.85392</v>
      </c>
      <c r="C41" s="8">
        <v>13.517110000000001</v>
      </c>
      <c r="D41" s="8">
        <v>11.13045</v>
      </c>
      <c r="E41" s="8">
        <v>10.38916</v>
      </c>
      <c r="F41" s="8">
        <v>10.62687</v>
      </c>
      <c r="G41" s="8">
        <v>11.575760000000001</v>
      </c>
      <c r="H41" s="8">
        <v>12.460509999999999</v>
      </c>
      <c r="I41" s="8">
        <v>12.299810000000001</v>
      </c>
      <c r="J41" s="8">
        <v>13.47289</v>
      </c>
      <c r="K41" s="8">
        <v>10.00526</v>
      </c>
      <c r="L41" s="8">
        <v>12.756220000000001</v>
      </c>
      <c r="M41" s="8">
        <v>10.916880000000001</v>
      </c>
      <c r="N41" s="8">
        <v>11.593209999999999</v>
      </c>
      <c r="O41" s="8">
        <v>11.01601</v>
      </c>
      <c r="P41" s="8">
        <v>10.336320000000001</v>
      </c>
      <c r="Q41" s="8">
        <v>8.4139999999999997</v>
      </c>
      <c r="R41" s="8">
        <v>9.4987300000000001</v>
      </c>
      <c r="S41" s="8">
        <v>12.111370000000001</v>
      </c>
      <c r="T41" s="8">
        <v>13.34163</v>
      </c>
      <c r="U41" s="8">
        <v>10.948090000000001</v>
      </c>
      <c r="V41" s="8">
        <v>10.296749999999999</v>
      </c>
      <c r="W41" s="8">
        <v>8.6075800000000005</v>
      </c>
    </row>
    <row r="42" spans="1:23" x14ac:dyDescent="0.25">
      <c r="A42" s="18" t="s">
        <v>42</v>
      </c>
      <c r="B42" s="16">
        <v>159.67552000000001</v>
      </c>
      <c r="C42" s="16">
        <v>139.96266</v>
      </c>
      <c r="D42" s="16">
        <v>133.30591000000001</v>
      </c>
      <c r="E42" s="16">
        <v>129.92950999999999</v>
      </c>
      <c r="F42" s="16">
        <v>123.2338</v>
      </c>
      <c r="G42" s="16">
        <v>116.50141000000001</v>
      </c>
      <c r="H42" s="16">
        <v>89.613399999999999</v>
      </c>
      <c r="I42" s="16">
        <v>115.58194</v>
      </c>
      <c r="J42" s="16">
        <v>104.59151</v>
      </c>
      <c r="K42" s="16">
        <v>114.54016</v>
      </c>
      <c r="L42" s="16">
        <v>123.80012000000001</v>
      </c>
      <c r="M42" s="16">
        <v>123.86548000000001</v>
      </c>
      <c r="N42" s="16">
        <v>142.11874</v>
      </c>
      <c r="O42" s="16">
        <v>142.56352000000001</v>
      </c>
      <c r="P42" s="16">
        <v>123.32511</v>
      </c>
      <c r="Q42" s="16">
        <v>124.4825</v>
      </c>
      <c r="R42" s="16">
        <v>128.11520999999999</v>
      </c>
      <c r="S42" s="16">
        <v>127.53811</v>
      </c>
      <c r="T42" s="16">
        <v>128.54883000000001</v>
      </c>
      <c r="U42" s="16">
        <v>122.8464</v>
      </c>
      <c r="V42" s="16">
        <v>122.57061</v>
      </c>
      <c r="W42" s="16">
        <v>122.79239</v>
      </c>
    </row>
    <row r="43" spans="1:23" x14ac:dyDescent="0.25">
      <c r="A43" s="18" t="s">
        <v>65</v>
      </c>
      <c r="B43" s="16">
        <v>44.439</v>
      </c>
      <c r="C43" s="16">
        <v>47.470999999999997</v>
      </c>
      <c r="D43" s="16">
        <v>60.725000000000001</v>
      </c>
      <c r="E43" s="16">
        <v>81.315830000000005</v>
      </c>
      <c r="F43" s="16">
        <v>94.33023</v>
      </c>
      <c r="G43" s="16">
        <v>94.852670000000003</v>
      </c>
      <c r="H43" s="16">
        <v>88.86448</v>
      </c>
      <c r="I43" s="16">
        <v>98.502290000000002</v>
      </c>
      <c r="J43" s="16">
        <v>102.71838</v>
      </c>
      <c r="K43" s="16">
        <v>105.47471</v>
      </c>
      <c r="L43" s="16">
        <v>100.22906</v>
      </c>
      <c r="M43" s="16">
        <v>105.42616</v>
      </c>
      <c r="N43" s="16">
        <v>126.31048</v>
      </c>
      <c r="O43" s="16">
        <v>123.75713</v>
      </c>
      <c r="P43" s="16">
        <v>122.16949</v>
      </c>
      <c r="Q43" s="16">
        <v>118.80267000000001</v>
      </c>
      <c r="R43" s="16">
        <v>123.31128</v>
      </c>
      <c r="S43" s="16">
        <v>132.29300000000001</v>
      </c>
      <c r="T43" s="16">
        <v>127.871</v>
      </c>
      <c r="U43" s="16">
        <v>119.819</v>
      </c>
      <c r="V43" s="16">
        <v>112.91173999999999</v>
      </c>
      <c r="W43" s="16">
        <v>127.495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6751.8791600000004</v>
      </c>
      <c r="C45" s="16">
        <f t="shared" ref="C45:W45" si="9">SUM(C46:C47)</f>
        <v>6587.4913799999995</v>
      </c>
      <c r="D45" s="16">
        <f t="shared" si="9"/>
        <v>5756.6094599999997</v>
      </c>
      <c r="E45" s="16">
        <f t="shared" si="9"/>
        <v>7179.6347400000004</v>
      </c>
      <c r="F45" s="16">
        <f t="shared" si="9"/>
        <v>8288.1820000000007</v>
      </c>
      <c r="G45" s="16">
        <f t="shared" si="9"/>
        <v>8563.5150199999989</v>
      </c>
      <c r="H45" s="16">
        <f t="shared" si="9"/>
        <v>9065.8471699999991</v>
      </c>
      <c r="I45" s="16">
        <f t="shared" si="9"/>
        <v>9184.91806</v>
      </c>
      <c r="J45" s="16">
        <f t="shared" si="9"/>
        <v>9243.3436899999997</v>
      </c>
      <c r="K45" s="16">
        <f t="shared" si="9"/>
        <v>9321.2482400000008</v>
      </c>
      <c r="L45" s="16">
        <f t="shared" si="9"/>
        <v>8944.7968399999991</v>
      </c>
      <c r="M45" s="16">
        <f t="shared" si="9"/>
        <v>8011.4572600000001</v>
      </c>
      <c r="N45" s="16">
        <f t="shared" si="9"/>
        <v>7657.9812299999994</v>
      </c>
      <c r="O45" s="16">
        <f t="shared" si="9"/>
        <v>7409.2905899999996</v>
      </c>
      <c r="P45" s="16">
        <f t="shared" si="9"/>
        <v>7868.7714200000009</v>
      </c>
      <c r="Q45" s="16">
        <f t="shared" si="9"/>
        <v>7918.0155299999997</v>
      </c>
      <c r="R45" s="16">
        <f t="shared" si="9"/>
        <v>8840.0717600000007</v>
      </c>
      <c r="S45" s="16">
        <f t="shared" si="9"/>
        <v>10042.45055</v>
      </c>
      <c r="T45" s="16">
        <f t="shared" si="9"/>
        <v>8427.9933999999994</v>
      </c>
      <c r="U45" s="16">
        <f t="shared" si="9"/>
        <v>9529.2084799999993</v>
      </c>
      <c r="V45" s="16">
        <f t="shared" si="9"/>
        <v>9105.6358400000008</v>
      </c>
      <c r="W45" s="16">
        <f t="shared" si="9"/>
        <v>8927.0199499999999</v>
      </c>
    </row>
    <row r="46" spans="1:23" x14ac:dyDescent="0.25">
      <c r="A46" s="9" t="s">
        <v>149</v>
      </c>
      <c r="B46" s="8">
        <v>1926.22684</v>
      </c>
      <c r="C46" s="8">
        <v>1870.75044</v>
      </c>
      <c r="D46" s="8">
        <v>1611.2574199999999</v>
      </c>
      <c r="E46" s="8">
        <v>1566.4566500000001</v>
      </c>
      <c r="F46" s="8">
        <v>1771.5525700000001</v>
      </c>
      <c r="G46" s="8">
        <v>1935.7235700000001</v>
      </c>
      <c r="H46" s="8">
        <v>2006.28034</v>
      </c>
      <c r="I46" s="8">
        <v>2194.68154</v>
      </c>
      <c r="J46" s="8">
        <v>2456.8437600000002</v>
      </c>
      <c r="K46" s="8">
        <v>2088.0540099999998</v>
      </c>
      <c r="L46" s="8">
        <v>2110.1905200000001</v>
      </c>
      <c r="M46" s="8">
        <v>2273.8299299999999</v>
      </c>
      <c r="N46" s="8">
        <v>2164.9156699999999</v>
      </c>
      <c r="O46" s="8">
        <v>2239.8207499999999</v>
      </c>
      <c r="P46" s="8">
        <v>2268.6502500000001</v>
      </c>
      <c r="Q46" s="8">
        <v>2167.6617299999998</v>
      </c>
      <c r="R46" s="8">
        <v>2527.8701900000001</v>
      </c>
      <c r="S46" s="8">
        <v>2753.3389699999998</v>
      </c>
      <c r="T46" s="8">
        <v>2788.1023500000001</v>
      </c>
      <c r="U46" s="8">
        <v>2644.3894500000001</v>
      </c>
      <c r="V46" s="8">
        <v>926.91318000000001</v>
      </c>
      <c r="W46" s="8">
        <v>986.18921</v>
      </c>
    </row>
    <row r="47" spans="1:23" x14ac:dyDescent="0.25">
      <c r="A47" s="11" t="s">
        <v>150</v>
      </c>
      <c r="B47" s="12">
        <v>4825.6523200000001</v>
      </c>
      <c r="C47" s="12">
        <v>4716.7409399999997</v>
      </c>
      <c r="D47" s="12">
        <v>4145.3520399999998</v>
      </c>
      <c r="E47" s="12">
        <v>5613.1780900000003</v>
      </c>
      <c r="F47" s="12">
        <v>6516.62943</v>
      </c>
      <c r="G47" s="12">
        <v>6627.7914499999997</v>
      </c>
      <c r="H47" s="12">
        <v>7059.5668299999998</v>
      </c>
      <c r="I47" s="12">
        <v>6990.2365200000004</v>
      </c>
      <c r="J47" s="12">
        <v>6786.4999299999999</v>
      </c>
      <c r="K47" s="12">
        <v>7233.1942300000001</v>
      </c>
      <c r="L47" s="12">
        <v>6834.6063199999999</v>
      </c>
      <c r="M47" s="12">
        <v>5737.6273300000003</v>
      </c>
      <c r="N47" s="12">
        <v>5493.06556</v>
      </c>
      <c r="O47" s="12">
        <v>5169.4698399999997</v>
      </c>
      <c r="P47" s="12">
        <v>5600.1211700000003</v>
      </c>
      <c r="Q47" s="12">
        <v>5750.3537999999999</v>
      </c>
      <c r="R47" s="12">
        <v>6312.2015700000002</v>
      </c>
      <c r="S47" s="12">
        <v>7289.1115799999998</v>
      </c>
      <c r="T47" s="12">
        <v>5639.8910500000002</v>
      </c>
      <c r="U47" s="12">
        <v>6884.8190299999997</v>
      </c>
      <c r="V47" s="12">
        <v>8178.7226600000004</v>
      </c>
      <c r="W47" s="12">
        <v>7940.8307400000003</v>
      </c>
    </row>
    <row r="49" spans="1:23" ht="12.75" x14ac:dyDescent="0.25">
      <c r="A49" s="4" t="s">
        <v>113</v>
      </c>
      <c r="B49" s="5">
        <f>SUM(B50,B84,B89,B90,B91,B92)</f>
        <v>61272.997817678057</v>
      </c>
      <c r="C49" s="5">
        <f t="shared" ref="C49:W49" si="10">SUM(C50,C84,C89,C90,C91,C92)</f>
        <v>61609.988725747709</v>
      </c>
      <c r="D49" s="5">
        <f t="shared" si="10"/>
        <v>61748.153747102537</v>
      </c>
      <c r="E49" s="5">
        <f t="shared" si="10"/>
        <v>65256.29433212959</v>
      </c>
      <c r="F49" s="5">
        <f t="shared" si="10"/>
        <v>65320.637943425776</v>
      </c>
      <c r="G49" s="5">
        <f t="shared" si="10"/>
        <v>63274.210007637026</v>
      </c>
      <c r="H49" s="5">
        <f t="shared" si="10"/>
        <v>63668.040395355631</v>
      </c>
      <c r="I49" s="5">
        <f t="shared" si="10"/>
        <v>61658.198138059452</v>
      </c>
      <c r="J49" s="5">
        <f t="shared" si="10"/>
        <v>60909.81677931195</v>
      </c>
      <c r="K49" s="5">
        <f t="shared" si="10"/>
        <v>56651.049303747575</v>
      </c>
      <c r="L49" s="5">
        <f t="shared" si="10"/>
        <v>61799.840962438117</v>
      </c>
      <c r="M49" s="5">
        <f t="shared" si="10"/>
        <v>57739.521972870876</v>
      </c>
      <c r="N49" s="5">
        <f t="shared" si="10"/>
        <v>55272.142008908311</v>
      </c>
      <c r="O49" s="5">
        <f t="shared" si="10"/>
        <v>53455.531005143857</v>
      </c>
      <c r="P49" s="5">
        <f t="shared" si="10"/>
        <v>52236.535662011986</v>
      </c>
      <c r="Q49" s="5">
        <f t="shared" si="10"/>
        <v>52568.276616117597</v>
      </c>
      <c r="R49" s="5">
        <f t="shared" si="10"/>
        <v>53353.05761279849</v>
      </c>
      <c r="S49" s="5">
        <f t="shared" si="10"/>
        <v>53714.646769453437</v>
      </c>
      <c r="T49" s="5">
        <f t="shared" si="10"/>
        <v>49850.263990777814</v>
      </c>
      <c r="U49" s="5">
        <f t="shared" si="10"/>
        <v>49968.166729753902</v>
      </c>
      <c r="V49" s="5">
        <f t="shared" si="10"/>
        <v>47373.406536630311</v>
      </c>
      <c r="W49" s="5">
        <f t="shared" si="10"/>
        <v>50106.554741497144</v>
      </c>
    </row>
    <row r="50" spans="1:23" x14ac:dyDescent="0.25">
      <c r="A50" s="13" t="s">
        <v>79</v>
      </c>
      <c r="B50" s="14">
        <f>SUM(B51,B82,B83)</f>
        <v>48365.139605519988</v>
      </c>
      <c r="C50" s="14">
        <f t="shared" ref="C50:W50" si="11">SUM(C51,C82,C83)</f>
        <v>48415.375055921271</v>
      </c>
      <c r="D50" s="14">
        <f t="shared" si="11"/>
        <v>49554.068633480827</v>
      </c>
      <c r="E50" s="14">
        <f t="shared" si="11"/>
        <v>52156.193374560884</v>
      </c>
      <c r="F50" s="14">
        <f t="shared" si="11"/>
        <v>50470.888281440966</v>
      </c>
      <c r="G50" s="14">
        <f t="shared" si="11"/>
        <v>48449.018258241224</v>
      </c>
      <c r="H50" s="14">
        <f t="shared" si="11"/>
        <v>48336.873509281431</v>
      </c>
      <c r="I50" s="14">
        <f t="shared" si="11"/>
        <v>46243.720903121655</v>
      </c>
      <c r="J50" s="14">
        <f t="shared" si="11"/>
        <v>45444.779534920686</v>
      </c>
      <c r="K50" s="14">
        <f t="shared" si="11"/>
        <v>42860.535813921248</v>
      </c>
      <c r="L50" s="14">
        <f t="shared" si="11"/>
        <v>46727.111118281318</v>
      </c>
      <c r="M50" s="14">
        <f t="shared" si="11"/>
        <v>43479.21986820145</v>
      </c>
      <c r="N50" s="14">
        <f t="shared" si="11"/>
        <v>41405.316892281109</v>
      </c>
      <c r="O50" s="14">
        <f t="shared" si="11"/>
        <v>39510.354800640642</v>
      </c>
      <c r="P50" s="14">
        <f t="shared" si="11"/>
        <v>38336.568792481157</v>
      </c>
      <c r="Q50" s="14">
        <f t="shared" si="11"/>
        <v>38348.919272640887</v>
      </c>
      <c r="R50" s="14">
        <f t="shared" si="11"/>
        <v>37764.833700481424</v>
      </c>
      <c r="S50" s="14">
        <f t="shared" si="11"/>
        <v>36987.646553420811</v>
      </c>
      <c r="T50" s="14">
        <f t="shared" si="11"/>
        <v>35042.831122960939</v>
      </c>
      <c r="U50" s="14">
        <f t="shared" si="11"/>
        <v>33794.473904681305</v>
      </c>
      <c r="V50" s="14">
        <f t="shared" si="11"/>
        <v>32637.266996640781</v>
      </c>
      <c r="W50" s="14">
        <f t="shared" si="11"/>
        <v>34717.695441921409</v>
      </c>
    </row>
    <row r="51" spans="1:23" x14ac:dyDescent="0.25">
      <c r="A51" s="9" t="s">
        <v>80</v>
      </c>
      <c r="B51" s="8">
        <f>SUM(B52,B69,B75,B79)</f>
        <v>47990.794925519986</v>
      </c>
      <c r="C51" s="8">
        <f t="shared" ref="C51:W51" si="12">SUM(C52,C69,C75,C79)</f>
        <v>48042.714445921272</v>
      </c>
      <c r="D51" s="8">
        <f t="shared" si="12"/>
        <v>49186.262733480828</v>
      </c>
      <c r="E51" s="8">
        <f t="shared" si="12"/>
        <v>51760.471354560883</v>
      </c>
      <c r="F51" s="8">
        <f t="shared" si="12"/>
        <v>50083.950151440964</v>
      </c>
      <c r="G51" s="8">
        <f t="shared" si="12"/>
        <v>48084.857868241226</v>
      </c>
      <c r="H51" s="8">
        <f t="shared" si="12"/>
        <v>47525.086979281434</v>
      </c>
      <c r="I51" s="8">
        <f t="shared" si="12"/>
        <v>45395.688903121656</v>
      </c>
      <c r="J51" s="8">
        <f t="shared" si="12"/>
        <v>44583.365554920689</v>
      </c>
      <c r="K51" s="8">
        <f t="shared" si="12"/>
        <v>41996.128543921244</v>
      </c>
      <c r="L51" s="8">
        <f t="shared" si="12"/>
        <v>45901.769858281317</v>
      </c>
      <c r="M51" s="8">
        <f t="shared" si="12"/>
        <v>42645.635278201451</v>
      </c>
      <c r="N51" s="8">
        <f t="shared" si="12"/>
        <v>40567.009292281109</v>
      </c>
      <c r="O51" s="8">
        <f t="shared" si="12"/>
        <v>38811.434300640642</v>
      </c>
      <c r="P51" s="8">
        <f t="shared" si="12"/>
        <v>37563.949932481155</v>
      </c>
      <c r="Q51" s="8">
        <f t="shared" si="12"/>
        <v>37527.125912640884</v>
      </c>
      <c r="R51" s="8">
        <f t="shared" si="12"/>
        <v>37125.132360481424</v>
      </c>
      <c r="S51" s="8">
        <f t="shared" si="12"/>
        <v>36186.97117342081</v>
      </c>
      <c r="T51" s="8">
        <f t="shared" si="12"/>
        <v>34217.799222960937</v>
      </c>
      <c r="U51" s="8">
        <f t="shared" si="12"/>
        <v>33258.286444681304</v>
      </c>
      <c r="V51" s="8">
        <f t="shared" si="12"/>
        <v>32192.339696640782</v>
      </c>
      <c r="W51" s="8">
        <f t="shared" si="12"/>
        <v>34708.277131921408</v>
      </c>
    </row>
    <row r="52" spans="1:23" x14ac:dyDescent="0.25">
      <c r="A52" s="15" t="s">
        <v>81</v>
      </c>
      <c r="B52" s="16">
        <f>SUM(B53,B57)</f>
        <v>19116.09375263999</v>
      </c>
      <c r="C52" s="16">
        <f t="shared" ref="C52:W52" si="13">SUM(C53,C57)</f>
        <v>19308.134308321278</v>
      </c>
      <c r="D52" s="16">
        <f t="shared" si="13"/>
        <v>20396.403747000826</v>
      </c>
      <c r="E52" s="16">
        <f t="shared" si="13"/>
        <v>22666.815921600879</v>
      </c>
      <c r="F52" s="16">
        <f t="shared" si="13"/>
        <v>22199.540562720962</v>
      </c>
      <c r="G52" s="16">
        <f t="shared" si="13"/>
        <v>21152.055208681224</v>
      </c>
      <c r="H52" s="16">
        <f t="shared" si="13"/>
        <v>21369.772351801432</v>
      </c>
      <c r="I52" s="16">
        <f t="shared" si="13"/>
        <v>19244.224161361661</v>
      </c>
      <c r="J52" s="16">
        <f t="shared" si="13"/>
        <v>19370.423348640699</v>
      </c>
      <c r="K52" s="16">
        <f t="shared" si="13"/>
        <v>17676.036919081249</v>
      </c>
      <c r="L52" s="16">
        <f t="shared" si="13"/>
        <v>21015.147071521322</v>
      </c>
      <c r="M52" s="16">
        <f t="shared" si="13"/>
        <v>18421.691726521451</v>
      </c>
      <c r="N52" s="16">
        <f t="shared" si="13"/>
        <v>17556.003370441107</v>
      </c>
      <c r="O52" s="16">
        <f t="shared" si="13"/>
        <v>16485.192447120633</v>
      </c>
      <c r="P52" s="16">
        <f t="shared" si="13"/>
        <v>15957.663806161163</v>
      </c>
      <c r="Q52" s="16">
        <f t="shared" si="13"/>
        <v>16041.047055480885</v>
      </c>
      <c r="R52" s="16">
        <f t="shared" si="13"/>
        <v>16589.952712801431</v>
      </c>
      <c r="S52" s="16">
        <f t="shared" si="13"/>
        <v>16365.357858601212</v>
      </c>
      <c r="T52" s="16">
        <f t="shared" si="13"/>
        <v>15364.677228480936</v>
      </c>
      <c r="U52" s="16">
        <f t="shared" si="13"/>
        <v>14425.850578321299</v>
      </c>
      <c r="V52" s="16">
        <f t="shared" si="13"/>
        <v>14715.744476400781</v>
      </c>
      <c r="W52" s="16">
        <f t="shared" si="13"/>
        <v>16947.163195201407</v>
      </c>
    </row>
    <row r="53" spans="1:23" x14ac:dyDescent="0.25">
      <c r="A53" s="19" t="s">
        <v>77</v>
      </c>
      <c r="B53" s="16">
        <f>SUM(B54:B56)</f>
        <v>9866.5731683999948</v>
      </c>
      <c r="C53" s="16">
        <f t="shared" ref="C53:W53" si="14">SUM(C54:C56)</f>
        <v>10759.717878839992</v>
      </c>
      <c r="D53" s="16">
        <f t="shared" si="14"/>
        <v>11700.53767691999</v>
      </c>
      <c r="E53" s="16">
        <f t="shared" si="14"/>
        <v>12996.487625039992</v>
      </c>
      <c r="F53" s="16">
        <f t="shared" si="14"/>
        <v>12456.358420319992</v>
      </c>
      <c r="G53" s="16">
        <f t="shared" si="14"/>
        <v>11639.574928439992</v>
      </c>
      <c r="H53" s="16">
        <f t="shared" si="14"/>
        <v>12045.579218639996</v>
      </c>
      <c r="I53" s="16">
        <f t="shared" si="14"/>
        <v>10265.378627879996</v>
      </c>
      <c r="J53" s="16">
        <f t="shared" si="14"/>
        <v>10599.948204119995</v>
      </c>
      <c r="K53" s="16">
        <f t="shared" si="14"/>
        <v>10741.206470399995</v>
      </c>
      <c r="L53" s="16">
        <f t="shared" si="14"/>
        <v>13075.835393519996</v>
      </c>
      <c r="M53" s="16">
        <f t="shared" si="14"/>
        <v>10724.353392599995</v>
      </c>
      <c r="N53" s="16">
        <f t="shared" si="14"/>
        <v>10036.053172799995</v>
      </c>
      <c r="O53" s="16">
        <f t="shared" si="14"/>
        <v>9714.8656511999961</v>
      </c>
      <c r="P53" s="16">
        <f t="shared" si="14"/>
        <v>9416.917558799998</v>
      </c>
      <c r="Q53" s="16">
        <f t="shared" si="14"/>
        <v>9311.5542902399957</v>
      </c>
      <c r="R53" s="16">
        <f t="shared" si="14"/>
        <v>10115.256884039998</v>
      </c>
      <c r="S53" s="16">
        <f t="shared" si="14"/>
        <v>10014.098457959995</v>
      </c>
      <c r="T53" s="16">
        <f t="shared" si="14"/>
        <v>8732.8877493599957</v>
      </c>
      <c r="U53" s="16">
        <f t="shared" si="14"/>
        <v>7904.5327342799956</v>
      </c>
      <c r="V53" s="16">
        <f t="shared" si="14"/>
        <v>8334.8545132799991</v>
      </c>
      <c r="W53" s="16">
        <f t="shared" si="14"/>
        <v>10371.748895999997</v>
      </c>
    </row>
    <row r="54" spans="1:23" x14ac:dyDescent="0.25">
      <c r="A54" s="20" t="s">
        <v>43</v>
      </c>
      <c r="B54" s="8">
        <v>7896.5348162399932</v>
      </c>
      <c r="C54" s="8">
        <v>9045.9906778799923</v>
      </c>
      <c r="D54" s="8">
        <v>10292.82978779999</v>
      </c>
      <c r="E54" s="8">
        <v>11240.057670119992</v>
      </c>
      <c r="F54" s="8">
        <v>10285.984240199992</v>
      </c>
      <c r="G54" s="8">
        <v>9456.4246777199933</v>
      </c>
      <c r="H54" s="8">
        <v>9702.3652225199949</v>
      </c>
      <c r="I54" s="8">
        <v>8199.4372207199958</v>
      </c>
      <c r="J54" s="8">
        <v>8165.066365799993</v>
      </c>
      <c r="K54" s="8">
        <v>8217.6673546799939</v>
      </c>
      <c r="L54" s="8">
        <v>10722.817188719995</v>
      </c>
      <c r="M54" s="8">
        <v>8448.5287511999941</v>
      </c>
      <c r="N54" s="8">
        <v>7466.4137339999952</v>
      </c>
      <c r="O54" s="8">
        <v>7524.438749279996</v>
      </c>
      <c r="P54" s="8">
        <v>6512.2112123999968</v>
      </c>
      <c r="Q54" s="8">
        <v>6385.9331599199959</v>
      </c>
      <c r="R54" s="8">
        <v>7265.7940143599972</v>
      </c>
      <c r="S54" s="8">
        <v>7209.4230388799951</v>
      </c>
      <c r="T54" s="8">
        <v>7493.9148759599957</v>
      </c>
      <c r="U54" s="8">
        <v>6598.6324577999958</v>
      </c>
      <c r="V54" s="8">
        <v>6120.9368859599981</v>
      </c>
      <c r="W54" s="8">
        <v>6536.998758599997</v>
      </c>
    </row>
    <row r="55" spans="1:23" x14ac:dyDescent="0.25">
      <c r="A55" s="20" t="s">
        <v>44</v>
      </c>
      <c r="B55" s="8">
        <v>1666.6695561600002</v>
      </c>
      <c r="C55" s="8">
        <v>1419.6398709600001</v>
      </c>
      <c r="D55" s="8">
        <v>1116.3246271200001</v>
      </c>
      <c r="E55" s="8">
        <v>1464.0541009200001</v>
      </c>
      <c r="F55" s="8">
        <v>1853.7113401200002</v>
      </c>
      <c r="G55" s="8">
        <v>1881.5480287199998</v>
      </c>
      <c r="H55" s="8">
        <v>2020.9366501200002</v>
      </c>
      <c r="I55" s="8">
        <v>1773.5102211600001</v>
      </c>
      <c r="J55" s="8">
        <v>2113.1880703200004</v>
      </c>
      <c r="K55" s="8">
        <v>2261.9569777200004</v>
      </c>
      <c r="L55" s="8">
        <v>2052.4563468000001</v>
      </c>
      <c r="M55" s="8">
        <v>1910.1988494000002</v>
      </c>
      <c r="N55" s="8">
        <v>2244.7355508000001</v>
      </c>
      <c r="O55" s="8">
        <v>1899.44638992</v>
      </c>
      <c r="P55" s="8">
        <v>2588.0072184000005</v>
      </c>
      <c r="Q55" s="8">
        <v>2554.8466183200003</v>
      </c>
      <c r="R55" s="8">
        <v>2515.0382056800004</v>
      </c>
      <c r="S55" s="8">
        <v>2479.5884350799997</v>
      </c>
      <c r="T55" s="8">
        <v>942.72779340000011</v>
      </c>
      <c r="U55" s="8">
        <v>973.12426848000007</v>
      </c>
      <c r="V55" s="8">
        <v>1912.6784833200004</v>
      </c>
      <c r="W55" s="8">
        <v>3550.2217614000001</v>
      </c>
    </row>
    <row r="56" spans="1:23" x14ac:dyDescent="0.25">
      <c r="A56" s="20" t="s">
        <v>78</v>
      </c>
      <c r="B56" s="8">
        <v>303.36879599999997</v>
      </c>
      <c r="C56" s="8">
        <v>294.08733000000007</v>
      </c>
      <c r="D56" s="8">
        <v>291.38326199999983</v>
      </c>
      <c r="E56" s="8">
        <v>292.37585400000012</v>
      </c>
      <c r="F56" s="8">
        <v>316.66283999999973</v>
      </c>
      <c r="G56" s="8">
        <v>301.60222199999998</v>
      </c>
      <c r="H56" s="8">
        <v>322.27734600000031</v>
      </c>
      <c r="I56" s="8">
        <v>292.43118600000025</v>
      </c>
      <c r="J56" s="8">
        <v>321.69376800000009</v>
      </c>
      <c r="K56" s="8">
        <v>261.58213800000021</v>
      </c>
      <c r="L56" s="8">
        <v>300.56185800000003</v>
      </c>
      <c r="M56" s="8">
        <v>365.62579199999982</v>
      </c>
      <c r="N56" s="8">
        <v>324.90388799999982</v>
      </c>
      <c r="O56" s="8">
        <v>290.98051200000009</v>
      </c>
      <c r="P56" s="8">
        <v>316.6991280000002</v>
      </c>
      <c r="Q56" s="8">
        <v>370.77451199999996</v>
      </c>
      <c r="R56" s="8">
        <v>334.42466400000012</v>
      </c>
      <c r="S56" s="8">
        <v>325.08698400000003</v>
      </c>
      <c r="T56" s="8">
        <v>296.24508000000014</v>
      </c>
      <c r="U56" s="8">
        <v>332.77600800000016</v>
      </c>
      <c r="V56" s="8">
        <v>301.23914400000012</v>
      </c>
      <c r="W56" s="8">
        <v>284.52837600000021</v>
      </c>
    </row>
    <row r="57" spans="1:23" x14ac:dyDescent="0.25">
      <c r="A57" s="19" t="s">
        <v>45</v>
      </c>
      <c r="B57" s="16">
        <f>SUM(B58:B68)</f>
        <v>9249.5205842399955</v>
      </c>
      <c r="C57" s="16">
        <f t="shared" ref="C57:W57" si="15">SUM(C58:C68)</f>
        <v>8548.4164294812836</v>
      </c>
      <c r="D57" s="16">
        <f t="shared" si="15"/>
        <v>8695.8660700808377</v>
      </c>
      <c r="E57" s="16">
        <f t="shared" si="15"/>
        <v>9670.3282965608851</v>
      </c>
      <c r="F57" s="16">
        <f t="shared" si="15"/>
        <v>9743.1821424009686</v>
      </c>
      <c r="G57" s="16">
        <f t="shared" si="15"/>
        <v>9512.4802802412305</v>
      </c>
      <c r="H57" s="16">
        <f t="shared" si="15"/>
        <v>9324.1931331614342</v>
      </c>
      <c r="I57" s="16">
        <f t="shared" si="15"/>
        <v>8978.8455334816645</v>
      </c>
      <c r="J57" s="16">
        <f t="shared" si="15"/>
        <v>8770.4751445207039</v>
      </c>
      <c r="K57" s="16">
        <f t="shared" si="15"/>
        <v>6934.830448681254</v>
      </c>
      <c r="L57" s="16">
        <f t="shared" si="15"/>
        <v>7939.3116780013261</v>
      </c>
      <c r="M57" s="16">
        <f t="shared" si="15"/>
        <v>7697.3383339214579</v>
      </c>
      <c r="N57" s="16">
        <f t="shared" si="15"/>
        <v>7519.950197641112</v>
      </c>
      <c r="O57" s="16">
        <f t="shared" si="15"/>
        <v>6770.3267959206369</v>
      </c>
      <c r="P57" s="16">
        <f t="shared" si="15"/>
        <v>6540.7462473611649</v>
      </c>
      <c r="Q57" s="16">
        <f t="shared" si="15"/>
        <v>6729.4927652408896</v>
      </c>
      <c r="R57" s="16">
        <f t="shared" si="15"/>
        <v>6474.6958287614325</v>
      </c>
      <c r="S57" s="16">
        <f t="shared" si="15"/>
        <v>6351.2594006412155</v>
      </c>
      <c r="T57" s="16">
        <f t="shared" si="15"/>
        <v>6631.7894791209401</v>
      </c>
      <c r="U57" s="16">
        <f t="shared" si="15"/>
        <v>6521.317844041303</v>
      </c>
      <c r="V57" s="16">
        <f t="shared" si="15"/>
        <v>6380.8899631207823</v>
      </c>
      <c r="W57" s="16">
        <f t="shared" si="15"/>
        <v>6575.4142992014085</v>
      </c>
    </row>
    <row r="58" spans="1:23" x14ac:dyDescent="0.25">
      <c r="A58" s="20" t="s">
        <v>46</v>
      </c>
      <c r="B58" s="8">
        <v>2943.3881134799981</v>
      </c>
      <c r="C58" s="8">
        <v>2917.7962470012862</v>
      </c>
      <c r="D58" s="8">
        <v>2864.736980640841</v>
      </c>
      <c r="E58" s="8">
        <v>3023.3244607208871</v>
      </c>
      <c r="F58" s="8">
        <v>2995.7878101609726</v>
      </c>
      <c r="G58" s="8">
        <v>3036.3920092812318</v>
      </c>
      <c r="H58" s="8">
        <v>2871.3251415614354</v>
      </c>
      <c r="I58" s="8">
        <v>2894.2708179616648</v>
      </c>
      <c r="J58" s="8">
        <v>2765.3370642007035</v>
      </c>
      <c r="K58" s="8">
        <v>1684.5309331212538</v>
      </c>
      <c r="L58" s="8">
        <v>2425.3656242413276</v>
      </c>
      <c r="M58" s="8">
        <v>2347.704366121458</v>
      </c>
      <c r="N58" s="8">
        <v>2298.7170644411135</v>
      </c>
      <c r="O58" s="8">
        <v>2217.6026550006368</v>
      </c>
      <c r="P58" s="8">
        <v>2175.299096761164</v>
      </c>
      <c r="Q58" s="8">
        <v>2303.6498467208889</v>
      </c>
      <c r="R58" s="8">
        <v>2158.6652308814328</v>
      </c>
      <c r="S58" s="8">
        <v>2201.8011429612161</v>
      </c>
      <c r="T58" s="8">
        <v>2298.28926456094</v>
      </c>
      <c r="U58" s="8">
        <v>2459.247498001303</v>
      </c>
      <c r="V58" s="8">
        <v>2166.0187366807822</v>
      </c>
      <c r="W58" s="8">
        <v>2229.9712952414079</v>
      </c>
    </row>
    <row r="59" spans="1:23" x14ac:dyDescent="0.25">
      <c r="A59" s="20" t="s">
        <v>47</v>
      </c>
      <c r="B59" s="8">
        <v>305.86444127999954</v>
      </c>
      <c r="C59" s="8">
        <v>242.32933547999966</v>
      </c>
      <c r="D59" s="8">
        <v>226.68246323999966</v>
      </c>
      <c r="E59" s="8">
        <v>222.08209739999967</v>
      </c>
      <c r="F59" s="8">
        <v>206.69892083999969</v>
      </c>
      <c r="G59" s="8">
        <v>252.31364460000003</v>
      </c>
      <c r="H59" s="8">
        <v>247.77870191999997</v>
      </c>
      <c r="I59" s="8">
        <v>248.00834159999999</v>
      </c>
      <c r="J59" s="8">
        <v>274.55104115999995</v>
      </c>
      <c r="K59" s="8">
        <v>234.13459463999999</v>
      </c>
      <c r="L59" s="8">
        <v>246.16188215999998</v>
      </c>
      <c r="M59" s="8">
        <v>225.72675756000001</v>
      </c>
      <c r="N59" s="8">
        <v>246.92600267999998</v>
      </c>
      <c r="O59" s="8">
        <v>238.33435823999997</v>
      </c>
      <c r="P59" s="8">
        <v>252.45507851999994</v>
      </c>
      <c r="Q59" s="8">
        <v>252.36712079999998</v>
      </c>
      <c r="R59" s="8">
        <v>257.69848427999995</v>
      </c>
      <c r="S59" s="8">
        <v>258.96941028000003</v>
      </c>
      <c r="T59" s="8">
        <v>261.79453295999997</v>
      </c>
      <c r="U59" s="8">
        <v>268.09981704</v>
      </c>
      <c r="V59" s="8">
        <v>272.71950191999997</v>
      </c>
      <c r="W59" s="8">
        <v>277.49674835999997</v>
      </c>
    </row>
    <row r="60" spans="1:23" x14ac:dyDescent="0.25">
      <c r="A60" s="20" t="s">
        <v>48</v>
      </c>
      <c r="B60" s="8">
        <v>399.08654964000004</v>
      </c>
      <c r="C60" s="8">
        <v>385.05297455999994</v>
      </c>
      <c r="D60" s="8">
        <v>419.78115215999992</v>
      </c>
      <c r="E60" s="8">
        <v>615.80925107999997</v>
      </c>
      <c r="F60" s="8">
        <v>818.02767347999975</v>
      </c>
      <c r="G60" s="8">
        <v>595.88288891999991</v>
      </c>
      <c r="H60" s="8">
        <v>586.87708355999996</v>
      </c>
      <c r="I60" s="8">
        <v>565.31718863999993</v>
      </c>
      <c r="J60" s="8">
        <v>381.81862367999986</v>
      </c>
      <c r="K60" s="8">
        <v>446.10642611999992</v>
      </c>
      <c r="L60" s="8">
        <v>395.30466035999996</v>
      </c>
      <c r="M60" s="8">
        <v>377.85109391999993</v>
      </c>
      <c r="N60" s="8">
        <v>372.74942520000002</v>
      </c>
      <c r="O60" s="8">
        <v>348.6788431199999</v>
      </c>
      <c r="P60" s="8">
        <v>471.62751911999999</v>
      </c>
      <c r="Q60" s="8">
        <v>523.12701564000008</v>
      </c>
      <c r="R60" s="8">
        <v>383.37520752</v>
      </c>
      <c r="S60" s="8">
        <v>261.09238175999997</v>
      </c>
      <c r="T60" s="8">
        <v>295.69481280000002</v>
      </c>
      <c r="U60" s="8">
        <v>293.04652824000004</v>
      </c>
      <c r="V60" s="8">
        <v>337.65831935999995</v>
      </c>
      <c r="W60" s="8">
        <v>330.77956463999999</v>
      </c>
    </row>
    <row r="61" spans="1:23" x14ac:dyDescent="0.25">
      <c r="A61" s="20" t="s">
        <v>50</v>
      </c>
      <c r="B61" s="8">
        <v>1706.95637676</v>
      </c>
      <c r="C61" s="8">
        <v>1665.9718563600002</v>
      </c>
      <c r="D61" s="8">
        <v>1657.1279930400003</v>
      </c>
      <c r="E61" s="8">
        <v>1885.6495490400002</v>
      </c>
      <c r="F61" s="8">
        <v>1845.4801525200003</v>
      </c>
      <c r="G61" s="8">
        <v>1689.7442831999995</v>
      </c>
      <c r="H61" s="8">
        <v>1657.9272823199999</v>
      </c>
      <c r="I61" s="8">
        <v>1398.0392391599999</v>
      </c>
      <c r="J61" s="8">
        <v>1371.5032258800004</v>
      </c>
      <c r="K61" s="8">
        <v>1095.1155212399997</v>
      </c>
      <c r="L61" s="8">
        <v>1129.1361371999997</v>
      </c>
      <c r="M61" s="8">
        <v>955.40926248000017</v>
      </c>
      <c r="N61" s="8">
        <v>891.73197180000011</v>
      </c>
      <c r="O61" s="8">
        <v>733.0851892799999</v>
      </c>
      <c r="P61" s="8">
        <v>551.32280316000003</v>
      </c>
      <c r="Q61" s="8">
        <v>529.39194983999994</v>
      </c>
      <c r="R61" s="8">
        <v>511.45959491999997</v>
      </c>
      <c r="S61" s="8">
        <v>594.07312788000013</v>
      </c>
      <c r="T61" s="8">
        <v>661.23973116000013</v>
      </c>
      <c r="U61" s="8">
        <v>598.60491048000006</v>
      </c>
      <c r="V61" s="8">
        <v>533.54990520000001</v>
      </c>
      <c r="W61" s="8">
        <v>609.46099992000006</v>
      </c>
    </row>
    <row r="62" spans="1:23" x14ac:dyDescent="0.25">
      <c r="A62" s="20" t="s">
        <v>51</v>
      </c>
      <c r="B62" s="8">
        <v>735.68153231999975</v>
      </c>
      <c r="C62" s="8">
        <v>735.96961512000007</v>
      </c>
      <c r="D62" s="8">
        <v>761.29635240000016</v>
      </c>
      <c r="E62" s="8">
        <v>828.66542795999999</v>
      </c>
      <c r="F62" s="8">
        <v>741.41173836000007</v>
      </c>
      <c r="G62" s="8">
        <v>549.04958639999995</v>
      </c>
      <c r="H62" s="8">
        <v>534.96973619999994</v>
      </c>
      <c r="I62" s="8">
        <v>449.79273503999991</v>
      </c>
      <c r="J62" s="8">
        <v>463.44933467999994</v>
      </c>
      <c r="K62" s="8">
        <v>470.18673288000002</v>
      </c>
      <c r="L62" s="8">
        <v>469.270512</v>
      </c>
      <c r="M62" s="8">
        <v>448.42118219999998</v>
      </c>
      <c r="N62" s="8">
        <v>447.78023424000003</v>
      </c>
      <c r="O62" s="8">
        <v>399.61143215999999</v>
      </c>
      <c r="P62" s="8">
        <v>379.56378563999999</v>
      </c>
      <c r="Q62" s="8">
        <v>330.91272000000004</v>
      </c>
      <c r="R62" s="8">
        <v>339.2196156</v>
      </c>
      <c r="S62" s="8">
        <v>282.77280827999999</v>
      </c>
      <c r="T62" s="8">
        <v>296.67641400000002</v>
      </c>
      <c r="U62" s="8">
        <v>286.05081167999998</v>
      </c>
      <c r="V62" s="8">
        <v>267.14907395999995</v>
      </c>
      <c r="W62" s="8">
        <v>233.49568823999994</v>
      </c>
    </row>
    <row r="63" spans="1:23" x14ac:dyDescent="0.25">
      <c r="A63" s="20" t="s">
        <v>49</v>
      </c>
      <c r="B63" s="8">
        <v>1357.7271595199984</v>
      </c>
      <c r="C63" s="8">
        <v>1272.4368335999984</v>
      </c>
      <c r="D63" s="8">
        <v>1316.0518833599983</v>
      </c>
      <c r="E63" s="8">
        <v>1148.8275680399986</v>
      </c>
      <c r="F63" s="8">
        <v>1246.957323479998</v>
      </c>
      <c r="G63" s="8">
        <v>1433.5988245199994</v>
      </c>
      <c r="H63" s="8">
        <v>1494.1476154799996</v>
      </c>
      <c r="I63" s="8">
        <v>1449.9250239599999</v>
      </c>
      <c r="J63" s="8">
        <v>1470.9424831199997</v>
      </c>
      <c r="K63" s="8">
        <v>1310.7923157600001</v>
      </c>
      <c r="L63" s="8">
        <v>1344.9396635999994</v>
      </c>
      <c r="M63" s="8">
        <v>1415.22318288</v>
      </c>
      <c r="N63" s="8">
        <v>1391.4340001999999</v>
      </c>
      <c r="O63" s="8">
        <v>1061.35078752</v>
      </c>
      <c r="P63" s="8">
        <v>1013.6417651999998</v>
      </c>
      <c r="Q63" s="8">
        <v>1154.79876096</v>
      </c>
      <c r="R63" s="8">
        <v>1052.9157963600001</v>
      </c>
      <c r="S63" s="8">
        <v>1098.2954052</v>
      </c>
      <c r="T63" s="8">
        <v>1131.0175393199997</v>
      </c>
      <c r="U63" s="8">
        <v>982.86708887999976</v>
      </c>
      <c r="V63" s="8">
        <v>835.8818155199998</v>
      </c>
      <c r="W63" s="8">
        <v>846.48816395999984</v>
      </c>
    </row>
    <row r="64" spans="1:23" x14ac:dyDescent="0.25">
      <c r="A64" s="20" t="s">
        <v>52</v>
      </c>
      <c r="B64" s="8">
        <v>202.68703439999982</v>
      </c>
      <c r="C64" s="8">
        <v>242.59412843999988</v>
      </c>
      <c r="D64" s="8">
        <v>234.33150203999992</v>
      </c>
      <c r="E64" s="8">
        <v>275.5914029999999</v>
      </c>
      <c r="F64" s="8">
        <v>283.7171105999999</v>
      </c>
      <c r="G64" s="8">
        <v>232.53813971999986</v>
      </c>
      <c r="H64" s="8">
        <v>214.70833655999982</v>
      </c>
      <c r="I64" s="8">
        <v>207.31034627999986</v>
      </c>
      <c r="J64" s="8">
        <v>170.50522463999985</v>
      </c>
      <c r="K64" s="8">
        <v>134.84977055999991</v>
      </c>
      <c r="L64" s="8">
        <v>141.7859571599999</v>
      </c>
      <c r="M64" s="8">
        <v>110.96161631999993</v>
      </c>
      <c r="N64" s="8">
        <v>108.25794539999991</v>
      </c>
      <c r="O64" s="8">
        <v>112.84708247999991</v>
      </c>
      <c r="P64" s="8">
        <v>95.329684079999964</v>
      </c>
      <c r="Q64" s="8">
        <v>63.487785599999988</v>
      </c>
      <c r="R64" s="8">
        <v>80.816725800000015</v>
      </c>
      <c r="S64" s="8">
        <v>107.42432615999991</v>
      </c>
      <c r="T64" s="8">
        <v>123.78423239999989</v>
      </c>
      <c r="U64" s="8">
        <v>100.14312023999994</v>
      </c>
      <c r="V64" s="8">
        <v>61.101039959999987</v>
      </c>
      <c r="W64" s="8">
        <v>78.447952439999938</v>
      </c>
    </row>
    <row r="65" spans="1:23" x14ac:dyDescent="0.25">
      <c r="A65" s="20" t="s">
        <v>53</v>
      </c>
      <c r="B65" s="8">
        <v>374.25064320000001</v>
      </c>
      <c r="C65" s="8">
        <v>314.19461988</v>
      </c>
      <c r="D65" s="8">
        <v>331.91340012000001</v>
      </c>
      <c r="E65" s="8">
        <v>444.79246392000005</v>
      </c>
      <c r="F65" s="8">
        <v>414.40142952000008</v>
      </c>
      <c r="G65" s="8">
        <v>226.95632856</v>
      </c>
      <c r="H65" s="8">
        <v>225.47248343999999</v>
      </c>
      <c r="I65" s="8">
        <v>218.89356984</v>
      </c>
      <c r="J65" s="8">
        <v>198.86969879999995</v>
      </c>
      <c r="K65" s="8">
        <v>147.71043612</v>
      </c>
      <c r="L65" s="8">
        <v>186.5058732</v>
      </c>
      <c r="M65" s="8">
        <v>148.81499316</v>
      </c>
      <c r="N65" s="8">
        <v>149.28290100000001</v>
      </c>
      <c r="O65" s="8">
        <v>130.81521672</v>
      </c>
      <c r="P65" s="8">
        <v>118.62209915999999</v>
      </c>
      <c r="Q65" s="8">
        <v>123.8449482</v>
      </c>
      <c r="R65" s="8">
        <v>121.43367360000001</v>
      </c>
      <c r="S65" s="8">
        <v>117.00204156000001</v>
      </c>
      <c r="T65" s="8">
        <v>111.10236983999999</v>
      </c>
      <c r="U65" s="8">
        <v>89.028020160000011</v>
      </c>
      <c r="V65" s="8">
        <v>75.088932480000011</v>
      </c>
      <c r="W65" s="8">
        <v>87.184329120000001</v>
      </c>
    </row>
    <row r="66" spans="1:23" x14ac:dyDescent="0.25">
      <c r="A66" s="20" t="s">
        <v>54</v>
      </c>
      <c r="B66" s="8">
        <v>61.214580000000005</v>
      </c>
      <c r="C66" s="8">
        <v>114.97525379999999</v>
      </c>
      <c r="D66" s="8">
        <v>103.07092716000001</v>
      </c>
      <c r="E66" s="8">
        <v>106.73249759999999</v>
      </c>
      <c r="F66" s="8">
        <v>100.41915132</v>
      </c>
      <c r="G66" s="8">
        <v>48.891813480000003</v>
      </c>
      <c r="H66" s="8">
        <v>38.94952284</v>
      </c>
      <c r="I66" s="8">
        <v>40.096643760000006</v>
      </c>
      <c r="J66" s="8">
        <v>35.412715080000005</v>
      </c>
      <c r="K66" s="8">
        <v>31.385453040000002</v>
      </c>
      <c r="L66" s="8">
        <v>32.70727368</v>
      </c>
      <c r="M66" s="8">
        <v>27.99634464</v>
      </c>
      <c r="N66" s="8">
        <v>24.390207719999999</v>
      </c>
      <c r="O66" s="8">
        <v>23.87029356</v>
      </c>
      <c r="P66" s="8">
        <v>20.498757840000003</v>
      </c>
      <c r="Q66" s="8">
        <v>16.384147200000005</v>
      </c>
      <c r="R66" s="8">
        <v>15.722793360000002</v>
      </c>
      <c r="S66" s="8">
        <v>12.09036132</v>
      </c>
      <c r="T66" s="8">
        <v>8.9993674799999983</v>
      </c>
      <c r="U66" s="8">
        <v>8.9747686800000022</v>
      </c>
      <c r="V66" s="8">
        <v>7.7919944399999981</v>
      </c>
      <c r="W66" s="8">
        <v>7.8795043200000006</v>
      </c>
    </row>
    <row r="67" spans="1:23" x14ac:dyDescent="0.25">
      <c r="A67" s="20" t="s">
        <v>55</v>
      </c>
      <c r="B67" s="8">
        <v>81.574005599999992</v>
      </c>
      <c r="C67" s="8">
        <v>81.894365280000002</v>
      </c>
      <c r="D67" s="8">
        <v>141.48464832000002</v>
      </c>
      <c r="E67" s="8">
        <v>135.23085216000001</v>
      </c>
      <c r="F67" s="8">
        <v>128.91722723999999</v>
      </c>
      <c r="G67" s="8">
        <v>58.893007679999997</v>
      </c>
      <c r="H67" s="8">
        <v>63.450704160000001</v>
      </c>
      <c r="I67" s="8">
        <v>61.437747240000007</v>
      </c>
      <c r="J67" s="8">
        <v>56.615573879999992</v>
      </c>
      <c r="K67" s="8">
        <v>53.137447559999998</v>
      </c>
      <c r="L67" s="8">
        <v>61.943596559999989</v>
      </c>
      <c r="M67" s="8">
        <v>60.096619439999998</v>
      </c>
      <c r="N67" s="8">
        <v>44.751324959999998</v>
      </c>
      <c r="O67" s="8">
        <v>33.98759244</v>
      </c>
      <c r="P67" s="8">
        <v>23.340239279999995</v>
      </c>
      <c r="Q67" s="8">
        <v>26.557414919999999</v>
      </c>
      <c r="R67" s="8">
        <v>69.990440399999997</v>
      </c>
      <c r="S67" s="8">
        <v>70.612933319999996</v>
      </c>
      <c r="T67" s="8">
        <v>83.572519319999984</v>
      </c>
      <c r="U67" s="8">
        <v>75.504096000000018</v>
      </c>
      <c r="V67" s="8">
        <v>70.686773279999997</v>
      </c>
      <c r="W67" s="8">
        <v>68.820584759999988</v>
      </c>
    </row>
    <row r="68" spans="1:23" x14ac:dyDescent="0.25">
      <c r="A68" s="20" t="s">
        <v>76</v>
      </c>
      <c r="B68" s="8">
        <v>1081.0901480399993</v>
      </c>
      <c r="C68" s="8">
        <v>575.20119995999949</v>
      </c>
      <c r="D68" s="8">
        <v>639.38876759999914</v>
      </c>
      <c r="E68" s="8">
        <v>983.62272563999886</v>
      </c>
      <c r="F68" s="8">
        <v>961.36360487999923</v>
      </c>
      <c r="G68" s="8">
        <v>1388.2197538799996</v>
      </c>
      <c r="H68" s="8">
        <v>1388.58652512</v>
      </c>
      <c r="I68" s="8">
        <v>1445.75388</v>
      </c>
      <c r="J68" s="8">
        <v>1581.4701594000001</v>
      </c>
      <c r="K68" s="8">
        <v>1326.8808176400003</v>
      </c>
      <c r="L68" s="8">
        <v>1506.19049784</v>
      </c>
      <c r="M68" s="8">
        <v>1579.1329152000001</v>
      </c>
      <c r="N68" s="8">
        <v>1543.92912</v>
      </c>
      <c r="O68" s="8">
        <v>1470.1433454000003</v>
      </c>
      <c r="P68" s="8">
        <v>1439.0454186000002</v>
      </c>
      <c r="Q68" s="8">
        <v>1404.9710553599998</v>
      </c>
      <c r="R68" s="8">
        <v>1483.3982660400002</v>
      </c>
      <c r="S68" s="8">
        <v>1347.1254619199999</v>
      </c>
      <c r="T68" s="8">
        <v>1359.6186952800001</v>
      </c>
      <c r="U68" s="8">
        <v>1359.7511846400002</v>
      </c>
      <c r="V68" s="8">
        <v>1753.24387032</v>
      </c>
      <c r="W68" s="8">
        <v>1805.3894682</v>
      </c>
    </row>
    <row r="69" spans="1:23" x14ac:dyDescent="0.25">
      <c r="A69" s="15" t="s">
        <v>56</v>
      </c>
      <c r="B69" s="16">
        <f>SUM(B70:B74)</f>
        <v>21397.091506919995</v>
      </c>
      <c r="C69" s="16">
        <f t="shared" ref="C69:W69" si="16">SUM(C70:C74)</f>
        <v>21324.830576039996</v>
      </c>
      <c r="D69" s="16">
        <f t="shared" si="16"/>
        <v>21531.332297159999</v>
      </c>
      <c r="E69" s="16">
        <f t="shared" si="16"/>
        <v>21827.240274600001</v>
      </c>
      <c r="F69" s="16">
        <f t="shared" si="16"/>
        <v>22232.809824479998</v>
      </c>
      <c r="G69" s="16">
        <f t="shared" si="16"/>
        <v>21176.372063520001</v>
      </c>
      <c r="H69" s="16">
        <f t="shared" si="16"/>
        <v>21295.358206559999</v>
      </c>
      <c r="I69" s="16">
        <f t="shared" si="16"/>
        <v>21441.293199</v>
      </c>
      <c r="J69" s="16">
        <f t="shared" si="16"/>
        <v>20996.687804759993</v>
      </c>
      <c r="K69" s="16">
        <f t="shared" si="16"/>
        <v>20469.328400159997</v>
      </c>
      <c r="L69" s="16">
        <f t="shared" si="16"/>
        <v>20845.43459352</v>
      </c>
      <c r="M69" s="16">
        <f t="shared" si="16"/>
        <v>20554.563478319997</v>
      </c>
      <c r="N69" s="16">
        <f t="shared" si="16"/>
        <v>19520.257948560004</v>
      </c>
      <c r="O69" s="16">
        <f t="shared" si="16"/>
        <v>19017.498247200005</v>
      </c>
      <c r="P69" s="16">
        <f t="shared" si="16"/>
        <v>18527.417555039996</v>
      </c>
      <c r="Q69" s="16">
        <f t="shared" si="16"/>
        <v>18577.366097399998</v>
      </c>
      <c r="R69" s="16">
        <f t="shared" si="16"/>
        <v>17750.99528028</v>
      </c>
      <c r="S69" s="16">
        <f t="shared" si="16"/>
        <v>17285.738370119998</v>
      </c>
      <c r="T69" s="16">
        <f t="shared" si="16"/>
        <v>16405.489277999997</v>
      </c>
      <c r="U69" s="16">
        <f t="shared" si="16"/>
        <v>16327.169321400004</v>
      </c>
      <c r="V69" s="16">
        <f t="shared" si="16"/>
        <v>15070.64215752</v>
      </c>
      <c r="W69" s="16">
        <f t="shared" si="16"/>
        <v>15409.94724612</v>
      </c>
    </row>
    <row r="70" spans="1:23" x14ac:dyDescent="0.25">
      <c r="A70" s="10" t="s">
        <v>75</v>
      </c>
      <c r="B70" s="8">
        <v>735.27438599999994</v>
      </c>
      <c r="C70" s="8">
        <v>744.85643400000004</v>
      </c>
      <c r="D70" s="8">
        <v>618.02483400000028</v>
      </c>
      <c r="E70" s="8">
        <v>599.00009399999988</v>
      </c>
      <c r="F70" s="8">
        <v>684.61142400000017</v>
      </c>
      <c r="G70" s="8">
        <v>705.20804568000017</v>
      </c>
      <c r="H70" s="8">
        <v>666.75796595999998</v>
      </c>
      <c r="I70" s="8">
        <v>651.73517748000006</v>
      </c>
      <c r="J70" s="8">
        <v>610.33519368000009</v>
      </c>
      <c r="K70" s="8">
        <v>534.69695663999994</v>
      </c>
      <c r="L70" s="8">
        <v>502.52874084000007</v>
      </c>
      <c r="M70" s="8">
        <v>552.17383956000003</v>
      </c>
      <c r="N70" s="8">
        <v>542.62473408000005</v>
      </c>
      <c r="O70" s="8">
        <v>546.25146876000008</v>
      </c>
      <c r="P70" s="8">
        <v>543.27200363999998</v>
      </c>
      <c r="Q70" s="8">
        <v>536.79941927999994</v>
      </c>
      <c r="R70" s="8">
        <v>571.73235552000006</v>
      </c>
      <c r="S70" s="8">
        <v>566.9669203200001</v>
      </c>
      <c r="T70" s="8">
        <v>535.07814191999989</v>
      </c>
      <c r="U70" s="8">
        <v>480.94913232000005</v>
      </c>
      <c r="V70" s="8">
        <v>185.92043184000002</v>
      </c>
      <c r="W70" s="8">
        <v>212.62173120000003</v>
      </c>
    </row>
    <row r="71" spans="1:23" x14ac:dyDescent="0.25">
      <c r="A71" s="10" t="s">
        <v>58</v>
      </c>
      <c r="B71" s="8">
        <v>20093.783380559995</v>
      </c>
      <c r="C71" s="8">
        <v>20012.177789999998</v>
      </c>
      <c r="D71" s="8">
        <v>20361.502101959999</v>
      </c>
      <c r="E71" s="8">
        <v>20598.20169084</v>
      </c>
      <c r="F71" s="8">
        <v>21010.621923719998</v>
      </c>
      <c r="G71" s="8">
        <v>19963.745190000001</v>
      </c>
      <c r="H71" s="8">
        <v>20114.466755759997</v>
      </c>
      <c r="I71" s="8">
        <v>20287.933983359999</v>
      </c>
      <c r="J71" s="8">
        <v>19886.215266359995</v>
      </c>
      <c r="K71" s="8">
        <v>19433.417911199998</v>
      </c>
      <c r="L71" s="8">
        <v>19807.856773559997</v>
      </c>
      <c r="M71" s="8">
        <v>19457.832493439997</v>
      </c>
      <c r="N71" s="8">
        <v>18471.993899400004</v>
      </c>
      <c r="O71" s="8">
        <v>17949.870159120001</v>
      </c>
      <c r="P71" s="8">
        <v>17483.336373239999</v>
      </c>
      <c r="Q71" s="8">
        <v>17555.683529879996</v>
      </c>
      <c r="R71" s="8">
        <v>16671.897189719999</v>
      </c>
      <c r="S71" s="8">
        <v>16219.920622679998</v>
      </c>
      <c r="T71" s="8">
        <v>15359.727326759999</v>
      </c>
      <c r="U71" s="8">
        <v>15353.804750400004</v>
      </c>
      <c r="V71" s="8">
        <v>14494.197419279999</v>
      </c>
      <c r="W71" s="8">
        <v>14835.401757719999</v>
      </c>
    </row>
    <row r="72" spans="1:23" x14ac:dyDescent="0.25">
      <c r="A72" s="10" t="s">
        <v>57</v>
      </c>
      <c r="B72" s="8">
        <v>76.471288919999978</v>
      </c>
      <c r="C72" s="8">
        <v>76.471288919999978</v>
      </c>
      <c r="D72" s="8">
        <v>86.030100000000004</v>
      </c>
      <c r="E72" s="8">
        <v>79.657470360000019</v>
      </c>
      <c r="F72" s="8">
        <v>66.912211080000006</v>
      </c>
      <c r="G72" s="8">
        <v>65.666441879999994</v>
      </c>
      <c r="H72" s="8">
        <v>69.58567979999998</v>
      </c>
      <c r="I72" s="8">
        <v>66.800705399999998</v>
      </c>
      <c r="J72" s="8">
        <v>71.111813760000004</v>
      </c>
      <c r="K72" s="8">
        <v>63.51262164000002</v>
      </c>
      <c r="L72" s="8">
        <v>61.431893640000006</v>
      </c>
      <c r="M72" s="8">
        <v>60.405934679999987</v>
      </c>
      <c r="N72" s="8">
        <v>59.902558559999989</v>
      </c>
      <c r="O72" s="8">
        <v>53.453368800000007</v>
      </c>
      <c r="P72" s="8">
        <v>47.695620959999985</v>
      </c>
      <c r="Q72" s="8">
        <v>46.539216359999983</v>
      </c>
      <c r="R72" s="8">
        <v>44.869565519999981</v>
      </c>
      <c r="S72" s="8">
        <v>41.424893640000008</v>
      </c>
      <c r="T72" s="8">
        <v>44.270422560000014</v>
      </c>
      <c r="U72" s="8">
        <v>44.170387559999988</v>
      </c>
      <c r="V72" s="8">
        <v>43.17483923999999</v>
      </c>
      <c r="W72" s="8">
        <v>35.345700000000008</v>
      </c>
    </row>
    <row r="73" spans="1:23" x14ac:dyDescent="0.25">
      <c r="A73" s="10" t="s">
        <v>59</v>
      </c>
      <c r="B73" s="8">
        <v>491.5624514399999</v>
      </c>
      <c r="C73" s="8">
        <v>491.3250631200001</v>
      </c>
      <c r="D73" s="8">
        <v>465.77526120000005</v>
      </c>
      <c r="E73" s="8">
        <v>550.38101940000001</v>
      </c>
      <c r="F73" s="8">
        <v>470.66426567999997</v>
      </c>
      <c r="G73" s="8">
        <v>441.75238596000003</v>
      </c>
      <c r="H73" s="8">
        <v>444.54780504000001</v>
      </c>
      <c r="I73" s="8">
        <v>434.82333276000008</v>
      </c>
      <c r="J73" s="8">
        <v>429.02553096000008</v>
      </c>
      <c r="K73" s="8">
        <v>437.70091067999999</v>
      </c>
      <c r="L73" s="8">
        <v>473.61718547999999</v>
      </c>
      <c r="M73" s="8">
        <v>484.15121064000022</v>
      </c>
      <c r="N73" s="8">
        <v>445.73675651999997</v>
      </c>
      <c r="O73" s="8">
        <v>467.9232505199999</v>
      </c>
      <c r="P73" s="8">
        <v>453.11355720000006</v>
      </c>
      <c r="Q73" s="8">
        <v>438.34393188000001</v>
      </c>
      <c r="R73" s="8">
        <v>462.49616951999997</v>
      </c>
      <c r="S73" s="8">
        <v>457.42593348000003</v>
      </c>
      <c r="T73" s="8">
        <v>466.41338676000004</v>
      </c>
      <c r="U73" s="8">
        <v>448.24505112000008</v>
      </c>
      <c r="V73" s="8">
        <v>347.34946716000002</v>
      </c>
      <c r="W73" s="8">
        <v>326.57805720000005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7477.6096659599998</v>
      </c>
      <c r="C75" s="16">
        <f t="shared" ref="C75:W75" si="17">SUM(C76:C78)</f>
        <v>7409.7495615599992</v>
      </c>
      <c r="D75" s="16">
        <f t="shared" si="17"/>
        <v>7258.5266893200005</v>
      </c>
      <c r="E75" s="16">
        <f t="shared" si="17"/>
        <v>7266.4151583599996</v>
      </c>
      <c r="F75" s="16">
        <f t="shared" si="17"/>
        <v>5651.5997642399998</v>
      </c>
      <c r="G75" s="16">
        <f t="shared" si="17"/>
        <v>5756.4305960399997</v>
      </c>
      <c r="H75" s="16">
        <f t="shared" si="17"/>
        <v>4859.9564209199998</v>
      </c>
      <c r="I75" s="16">
        <f t="shared" si="17"/>
        <v>4710.1715427600011</v>
      </c>
      <c r="J75" s="16">
        <f t="shared" si="17"/>
        <v>4216.2544015200001</v>
      </c>
      <c r="K75" s="16">
        <f t="shared" si="17"/>
        <v>3850.7632246799994</v>
      </c>
      <c r="L75" s="16">
        <f t="shared" si="17"/>
        <v>4041.1881932399992</v>
      </c>
      <c r="M75" s="16">
        <f t="shared" si="17"/>
        <v>3669.3800733600001</v>
      </c>
      <c r="N75" s="16">
        <f t="shared" si="17"/>
        <v>3490.7479732799984</v>
      </c>
      <c r="O75" s="16">
        <f t="shared" si="17"/>
        <v>3308.7436063200012</v>
      </c>
      <c r="P75" s="16">
        <f t="shared" si="17"/>
        <v>3078.8685712799997</v>
      </c>
      <c r="Q75" s="16">
        <f t="shared" si="17"/>
        <v>2908.7127597600011</v>
      </c>
      <c r="R75" s="16">
        <f t="shared" si="17"/>
        <v>2784.1843673999997</v>
      </c>
      <c r="S75" s="16">
        <f t="shared" si="17"/>
        <v>2535.8749446995998</v>
      </c>
      <c r="T75" s="16">
        <f t="shared" si="17"/>
        <v>2447.63271648</v>
      </c>
      <c r="U75" s="16">
        <f t="shared" si="17"/>
        <v>2505.2665449599999</v>
      </c>
      <c r="V75" s="16">
        <f t="shared" si="17"/>
        <v>2405.9530627199997</v>
      </c>
      <c r="W75" s="16">
        <f t="shared" si="17"/>
        <v>2351.1666906000005</v>
      </c>
    </row>
    <row r="76" spans="1:23" x14ac:dyDescent="0.25">
      <c r="A76" s="10" t="s">
        <v>62</v>
      </c>
      <c r="B76" s="8">
        <v>3357.1379861999994</v>
      </c>
      <c r="C76" s="8">
        <v>3406.2525241200001</v>
      </c>
      <c r="D76" s="8">
        <v>3369.9590056800002</v>
      </c>
      <c r="E76" s="8">
        <v>3512.4602356799996</v>
      </c>
      <c r="F76" s="8">
        <v>2690.2597075200001</v>
      </c>
      <c r="G76" s="8">
        <v>1515.0228850799999</v>
      </c>
      <c r="H76" s="8">
        <v>1459.9620586799997</v>
      </c>
      <c r="I76" s="8">
        <v>1501.3992258000007</v>
      </c>
      <c r="J76" s="8">
        <v>1339.1486391600001</v>
      </c>
      <c r="K76" s="8">
        <v>1143.0836564400001</v>
      </c>
      <c r="L76" s="8">
        <v>1380.0584584799997</v>
      </c>
      <c r="M76" s="8">
        <v>1275.6788089200004</v>
      </c>
      <c r="N76" s="8">
        <v>1173.4774696799996</v>
      </c>
      <c r="O76" s="8">
        <v>1050.2111570400004</v>
      </c>
      <c r="P76" s="8">
        <v>1006.68405168</v>
      </c>
      <c r="Q76" s="8">
        <v>955.55723760000092</v>
      </c>
      <c r="R76" s="8">
        <v>929.28082535999965</v>
      </c>
      <c r="S76" s="8">
        <v>828.94792629959977</v>
      </c>
      <c r="T76" s="8">
        <v>873.93664799999999</v>
      </c>
      <c r="U76" s="8">
        <v>905.98398048000035</v>
      </c>
      <c r="V76" s="8">
        <v>880.22639735999974</v>
      </c>
      <c r="W76" s="8">
        <v>791.76956436000023</v>
      </c>
    </row>
    <row r="77" spans="1:23" x14ac:dyDescent="0.25">
      <c r="A77" s="10" t="s">
        <v>63</v>
      </c>
      <c r="B77" s="8">
        <v>2974.3206609599997</v>
      </c>
      <c r="C77" s="8">
        <v>2881.9698371999993</v>
      </c>
      <c r="D77" s="8">
        <v>2496.3845907600003</v>
      </c>
      <c r="E77" s="8">
        <v>2357.8952446799995</v>
      </c>
      <c r="F77" s="8">
        <v>1716.9440950799999</v>
      </c>
      <c r="G77" s="8">
        <v>2458.5922238399994</v>
      </c>
      <c r="H77" s="8">
        <v>1827.03128616</v>
      </c>
      <c r="I77" s="8">
        <v>1535.0676069599999</v>
      </c>
      <c r="J77" s="8">
        <v>1330.2093488399996</v>
      </c>
      <c r="K77" s="8">
        <v>1235.2073979599995</v>
      </c>
      <c r="L77" s="8">
        <v>1127.70928116</v>
      </c>
      <c r="M77" s="8">
        <v>954.28604015999952</v>
      </c>
      <c r="N77" s="8">
        <v>884.06048951999912</v>
      </c>
      <c r="O77" s="8">
        <v>832.57255224000028</v>
      </c>
      <c r="P77" s="8">
        <v>764.4677785199998</v>
      </c>
      <c r="Q77" s="8">
        <v>767.16311328000029</v>
      </c>
      <c r="R77" s="8">
        <v>696.70499327999983</v>
      </c>
      <c r="S77" s="8">
        <v>680.21375760000035</v>
      </c>
      <c r="T77" s="8">
        <v>637.20041364000008</v>
      </c>
      <c r="U77" s="8">
        <v>614.17661939999971</v>
      </c>
      <c r="V77" s="8">
        <v>649.80257291999976</v>
      </c>
      <c r="W77" s="8">
        <v>676.45148112000015</v>
      </c>
    </row>
    <row r="78" spans="1:23" x14ac:dyDescent="0.25">
      <c r="A78" s="10" t="s">
        <v>64</v>
      </c>
      <c r="B78" s="8">
        <v>1146.1510188000002</v>
      </c>
      <c r="C78" s="8">
        <v>1121.52720024</v>
      </c>
      <c r="D78" s="8">
        <v>1392.18309288</v>
      </c>
      <c r="E78" s="8">
        <v>1396.0596780000001</v>
      </c>
      <c r="F78" s="8">
        <v>1244.3959616400002</v>
      </c>
      <c r="G78" s="8">
        <v>1782.8154871199999</v>
      </c>
      <c r="H78" s="8">
        <v>1572.9630760799998</v>
      </c>
      <c r="I78" s="8">
        <v>1673.70471</v>
      </c>
      <c r="J78" s="8">
        <v>1546.8964135199999</v>
      </c>
      <c r="K78" s="8">
        <v>1472.4721702799995</v>
      </c>
      <c r="L78" s="8">
        <v>1533.4204536</v>
      </c>
      <c r="M78" s="8">
        <v>1439.4152242800003</v>
      </c>
      <c r="N78" s="8">
        <v>1433.2100140799996</v>
      </c>
      <c r="O78" s="8">
        <v>1425.9598970400002</v>
      </c>
      <c r="P78" s="8">
        <v>1307.71674108</v>
      </c>
      <c r="Q78" s="8">
        <v>1185.9924088799999</v>
      </c>
      <c r="R78" s="8">
        <v>1158.1985487600002</v>
      </c>
      <c r="S78" s="8">
        <v>1026.7132607999999</v>
      </c>
      <c r="T78" s="8">
        <v>936.49565484000016</v>
      </c>
      <c r="U78" s="8">
        <v>985.10594507999974</v>
      </c>
      <c r="V78" s="8">
        <v>875.92409243999998</v>
      </c>
      <c r="W78" s="8">
        <v>882.94564511999999</v>
      </c>
    </row>
    <row r="79" spans="1:23" x14ac:dyDescent="0.25">
      <c r="A79" s="15" t="s">
        <v>37</v>
      </c>
      <c r="B79" s="16">
        <f>SUM(B80:B81)</f>
        <v>0</v>
      </c>
      <c r="C79" s="16">
        <f t="shared" ref="C79:W79" si="18">SUM(C80:C81)</f>
        <v>0</v>
      </c>
      <c r="D79" s="16">
        <f t="shared" si="18"/>
        <v>0</v>
      </c>
      <c r="E79" s="16">
        <f t="shared" si="18"/>
        <v>0</v>
      </c>
      <c r="F79" s="16">
        <f t="shared" si="18"/>
        <v>0</v>
      </c>
      <c r="G79" s="16">
        <f t="shared" si="18"/>
        <v>0</v>
      </c>
      <c r="H79" s="16">
        <f t="shared" si="18"/>
        <v>0</v>
      </c>
      <c r="I79" s="16">
        <f t="shared" si="18"/>
        <v>0</v>
      </c>
      <c r="J79" s="16">
        <f t="shared" si="18"/>
        <v>0</v>
      </c>
      <c r="K79" s="16">
        <f t="shared" si="18"/>
        <v>0</v>
      </c>
      <c r="L79" s="16">
        <f t="shared" si="18"/>
        <v>0</v>
      </c>
      <c r="M79" s="16">
        <f t="shared" si="18"/>
        <v>0</v>
      </c>
      <c r="N79" s="16">
        <f t="shared" si="18"/>
        <v>0</v>
      </c>
      <c r="O79" s="16">
        <f t="shared" si="18"/>
        <v>0</v>
      </c>
      <c r="P79" s="16">
        <f t="shared" si="18"/>
        <v>0</v>
      </c>
      <c r="Q79" s="16">
        <f t="shared" si="18"/>
        <v>0</v>
      </c>
      <c r="R79" s="16">
        <f t="shared" si="18"/>
        <v>0</v>
      </c>
      <c r="S79" s="16">
        <f t="shared" si="18"/>
        <v>0</v>
      </c>
      <c r="T79" s="16">
        <f t="shared" si="18"/>
        <v>0</v>
      </c>
      <c r="U79" s="16">
        <f t="shared" si="18"/>
        <v>0</v>
      </c>
      <c r="V79" s="16">
        <f t="shared" si="18"/>
        <v>0</v>
      </c>
      <c r="W79" s="16">
        <f t="shared" si="18"/>
        <v>0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0</v>
      </c>
      <c r="C81" s="8">
        <f t="shared" si="20"/>
        <v>0</v>
      </c>
      <c r="D81" s="8">
        <f t="shared" si="20"/>
        <v>0</v>
      </c>
      <c r="E81" s="8">
        <f t="shared" si="20"/>
        <v>0</v>
      </c>
      <c r="F81" s="8">
        <f t="shared" si="20"/>
        <v>0</v>
      </c>
      <c r="G81" s="8">
        <f t="shared" si="20"/>
        <v>0</v>
      </c>
      <c r="H81" s="8">
        <f t="shared" si="20"/>
        <v>0</v>
      </c>
      <c r="I81" s="8">
        <f t="shared" si="20"/>
        <v>0</v>
      </c>
      <c r="J81" s="8">
        <f t="shared" si="20"/>
        <v>0</v>
      </c>
      <c r="K81" s="8">
        <f t="shared" si="20"/>
        <v>0</v>
      </c>
      <c r="L81" s="8">
        <f t="shared" si="20"/>
        <v>0</v>
      </c>
      <c r="M81" s="8">
        <f t="shared" si="20"/>
        <v>0</v>
      </c>
      <c r="N81" s="8">
        <f t="shared" si="20"/>
        <v>0</v>
      </c>
      <c r="O81" s="8">
        <f t="shared" si="20"/>
        <v>0</v>
      </c>
      <c r="P81" s="8">
        <f t="shared" si="20"/>
        <v>0</v>
      </c>
      <c r="Q81" s="8">
        <f t="shared" si="20"/>
        <v>0</v>
      </c>
      <c r="R81" s="8">
        <f t="shared" si="20"/>
        <v>0</v>
      </c>
      <c r="S81" s="8">
        <f t="shared" si="20"/>
        <v>0</v>
      </c>
      <c r="T81" s="8">
        <f t="shared" si="20"/>
        <v>0</v>
      </c>
      <c r="U81" s="8">
        <f t="shared" si="20"/>
        <v>0</v>
      </c>
      <c r="V81" s="8">
        <f t="shared" si="20"/>
        <v>0</v>
      </c>
      <c r="W81" s="8">
        <f t="shared" si="20"/>
        <v>0</v>
      </c>
    </row>
    <row r="82" spans="1:23" x14ac:dyDescent="0.25">
      <c r="A82" s="17" t="s">
        <v>40</v>
      </c>
      <c r="B82" s="16">
        <f t="shared" ref="B82:W82" si="21">B31</f>
        <v>374.34467999999998</v>
      </c>
      <c r="C82" s="16">
        <f t="shared" si="21"/>
        <v>372.66061000000002</v>
      </c>
      <c r="D82" s="16">
        <f t="shared" si="21"/>
        <v>367.80590000000001</v>
      </c>
      <c r="E82" s="16">
        <f t="shared" si="21"/>
        <v>395.72201999999999</v>
      </c>
      <c r="F82" s="16">
        <f t="shared" si="21"/>
        <v>386.93813</v>
      </c>
      <c r="G82" s="16">
        <f t="shared" si="21"/>
        <v>364.16039000000001</v>
      </c>
      <c r="H82" s="16">
        <f t="shared" si="21"/>
        <v>811.78652999999997</v>
      </c>
      <c r="I82" s="16">
        <f t="shared" si="21"/>
        <v>848.03200000000004</v>
      </c>
      <c r="J82" s="16">
        <f t="shared" si="21"/>
        <v>861.41398000000004</v>
      </c>
      <c r="K82" s="16">
        <f t="shared" si="21"/>
        <v>864.40727000000004</v>
      </c>
      <c r="L82" s="16">
        <f t="shared" si="21"/>
        <v>825.34126000000003</v>
      </c>
      <c r="M82" s="16">
        <f t="shared" si="21"/>
        <v>833.58459000000005</v>
      </c>
      <c r="N82" s="16">
        <f t="shared" si="21"/>
        <v>838.30759999999998</v>
      </c>
      <c r="O82" s="16">
        <f t="shared" si="21"/>
        <v>698.92049999999995</v>
      </c>
      <c r="P82" s="16">
        <f t="shared" si="21"/>
        <v>772.61886000000004</v>
      </c>
      <c r="Q82" s="16">
        <f t="shared" si="21"/>
        <v>821.79336000000001</v>
      </c>
      <c r="R82" s="16">
        <f t="shared" si="21"/>
        <v>639.70133999999996</v>
      </c>
      <c r="S82" s="16">
        <f t="shared" si="21"/>
        <v>800.67538000000002</v>
      </c>
      <c r="T82" s="16">
        <f t="shared" si="21"/>
        <v>825.03189999999995</v>
      </c>
      <c r="U82" s="16">
        <f t="shared" si="21"/>
        <v>536.18745999999999</v>
      </c>
      <c r="V82" s="16">
        <f t="shared" si="21"/>
        <v>444.9273</v>
      </c>
      <c r="W82" s="16">
        <f t="shared" si="21"/>
        <v>9.41831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6182.5730099980701</v>
      </c>
      <c r="C84" s="16">
        <f t="shared" ref="C84:W84" si="23">SUM(C85:C88)</f>
        <v>6342.6083071864396</v>
      </c>
      <c r="D84" s="16">
        <f t="shared" si="23"/>
        <v>6498.0755089017102</v>
      </c>
      <c r="E84" s="16">
        <f t="shared" si="23"/>
        <v>6112.9711978086962</v>
      </c>
      <c r="F84" s="16">
        <f t="shared" si="23"/>
        <v>6583.1497815048078</v>
      </c>
      <c r="G84" s="16">
        <f t="shared" si="23"/>
        <v>6420.3273133558141</v>
      </c>
      <c r="H84" s="16">
        <f t="shared" si="23"/>
        <v>6401.7239575142039</v>
      </c>
      <c r="I84" s="16">
        <f t="shared" si="23"/>
        <v>6510.0656028978028</v>
      </c>
      <c r="J84" s="16">
        <f t="shared" si="23"/>
        <v>6275.6343188712626</v>
      </c>
      <c r="K84" s="16">
        <f t="shared" si="23"/>
        <v>4535.6458843863275</v>
      </c>
      <c r="L84" s="16">
        <f t="shared" si="23"/>
        <v>6403.7609635568033</v>
      </c>
      <c r="M84" s="16">
        <f t="shared" si="23"/>
        <v>6201.5932380694194</v>
      </c>
      <c r="N84" s="16">
        <f t="shared" si="23"/>
        <v>5980.9480866272052</v>
      </c>
      <c r="O84" s="16">
        <f t="shared" si="23"/>
        <v>6082.1487531832126</v>
      </c>
      <c r="P84" s="16">
        <f t="shared" si="23"/>
        <v>5900.2568872508282</v>
      </c>
      <c r="Q84" s="16">
        <f t="shared" si="23"/>
        <v>5884.1868096367107</v>
      </c>
      <c r="R84" s="16">
        <f t="shared" si="23"/>
        <v>6405.5940184770625</v>
      </c>
      <c r="S84" s="16">
        <f t="shared" si="23"/>
        <v>6173.0081973526294</v>
      </c>
      <c r="T84" s="16">
        <f t="shared" si="23"/>
        <v>5941.534188816875</v>
      </c>
      <c r="U84" s="16">
        <f t="shared" si="23"/>
        <v>6633.1949247125849</v>
      </c>
      <c r="V84" s="16">
        <f t="shared" si="23"/>
        <v>5223.4030614695257</v>
      </c>
      <c r="W84" s="16">
        <f t="shared" si="23"/>
        <v>5883.6257642557339</v>
      </c>
    </row>
    <row r="85" spans="1:23" x14ac:dyDescent="0.25">
      <c r="A85" s="9" t="s">
        <v>69</v>
      </c>
      <c r="B85" s="8">
        <v>1767.7246300417955</v>
      </c>
      <c r="C85" s="8">
        <v>1810.5560616786174</v>
      </c>
      <c r="D85" s="8">
        <v>1828.0880956770343</v>
      </c>
      <c r="E85" s="8">
        <v>1741.9308376422821</v>
      </c>
      <c r="F85" s="8">
        <v>1821.2530049125435</v>
      </c>
      <c r="G85" s="8">
        <v>1947.3556333394872</v>
      </c>
      <c r="H85" s="8">
        <v>2025.5754616376944</v>
      </c>
      <c r="I85" s="8">
        <v>1971.7014232821855</v>
      </c>
      <c r="J85" s="8">
        <v>1993.667648317145</v>
      </c>
      <c r="K85" s="8">
        <v>1697.9953005635068</v>
      </c>
      <c r="L85" s="8">
        <v>1901.48860600378</v>
      </c>
      <c r="M85" s="8">
        <v>1936.7918452544825</v>
      </c>
      <c r="N85" s="8">
        <v>2003.107686175375</v>
      </c>
      <c r="O85" s="8">
        <v>1920.2328198319376</v>
      </c>
      <c r="P85" s="8">
        <v>1850.39425915624</v>
      </c>
      <c r="Q85" s="8">
        <v>1994.434859806747</v>
      </c>
      <c r="R85" s="8">
        <v>2011.8213136846948</v>
      </c>
      <c r="S85" s="8">
        <v>1984.1427979073512</v>
      </c>
      <c r="T85" s="8">
        <v>2030.12978398622</v>
      </c>
      <c r="U85" s="8">
        <v>1756.5143585332951</v>
      </c>
      <c r="V85" s="8">
        <v>1681.4529714257528</v>
      </c>
      <c r="W85" s="8">
        <v>1655.5085956863245</v>
      </c>
    </row>
    <row r="86" spans="1:23" x14ac:dyDescent="0.25">
      <c r="A86" s="9" t="s">
        <v>70</v>
      </c>
      <c r="B86" s="8">
        <v>710.18417744960311</v>
      </c>
      <c r="C86" s="8">
        <v>730.1670708284588</v>
      </c>
      <c r="D86" s="8">
        <v>759.75205175649978</v>
      </c>
      <c r="E86" s="8">
        <v>723.35505110928159</v>
      </c>
      <c r="F86" s="8">
        <v>793.57577136335453</v>
      </c>
      <c r="G86" s="8">
        <v>789.62206931991261</v>
      </c>
      <c r="H86" s="8">
        <v>783.57108058033339</v>
      </c>
      <c r="I86" s="8">
        <v>755.68389511664236</v>
      </c>
      <c r="J86" s="8">
        <v>700.62404714884929</v>
      </c>
      <c r="K86" s="8">
        <v>620.83236558140129</v>
      </c>
      <c r="L86" s="8">
        <v>792.5425968752736</v>
      </c>
      <c r="M86" s="8">
        <v>746.48652528412902</v>
      </c>
      <c r="N86" s="8">
        <v>722.0329583829149</v>
      </c>
      <c r="O86" s="8">
        <v>849.5193358195379</v>
      </c>
      <c r="P86" s="8">
        <v>805.94012952021501</v>
      </c>
      <c r="Q86" s="8">
        <v>747.57207917467861</v>
      </c>
      <c r="R86" s="8">
        <v>861.95112046601241</v>
      </c>
      <c r="S86" s="8">
        <v>849.78267048959901</v>
      </c>
      <c r="T86" s="8">
        <v>869.01619272448852</v>
      </c>
      <c r="U86" s="8">
        <v>906.35760024774709</v>
      </c>
      <c r="V86" s="8">
        <v>518.92610257994102</v>
      </c>
      <c r="W86" s="8">
        <v>930.44148787649908</v>
      </c>
    </row>
    <row r="87" spans="1:23" x14ac:dyDescent="0.25">
      <c r="A87" s="9" t="s">
        <v>71</v>
      </c>
      <c r="B87" s="8">
        <v>3309.5376367161953</v>
      </c>
      <c r="C87" s="8">
        <v>3384.0337425989887</v>
      </c>
      <c r="D87" s="8">
        <v>3499.0269614672238</v>
      </c>
      <c r="E87" s="8">
        <v>3248.8973056410928</v>
      </c>
      <c r="F87" s="8">
        <v>3494.957648185873</v>
      </c>
      <c r="G87" s="8">
        <v>3219.1690899274618</v>
      </c>
      <c r="H87" s="8">
        <v>3154.6170203316374</v>
      </c>
      <c r="I87" s="8">
        <v>3320.2696503714265</v>
      </c>
      <c r="J87" s="8">
        <v>3091.6236424001631</v>
      </c>
      <c r="K87" s="8">
        <v>1792.6463382388633</v>
      </c>
      <c r="L87" s="8">
        <v>3255.2619023103298</v>
      </c>
      <c r="M87" s="8">
        <v>3090.0462606132269</v>
      </c>
      <c r="N87" s="8">
        <v>2756.1413704404713</v>
      </c>
      <c r="O87" s="8">
        <v>2806.3198789854364</v>
      </c>
      <c r="P87" s="8">
        <v>2750.6279081243665</v>
      </c>
      <c r="Q87" s="8">
        <v>2694.0569318786402</v>
      </c>
      <c r="R87" s="8">
        <v>3072.6467408941794</v>
      </c>
      <c r="S87" s="8">
        <v>2879.9382735162599</v>
      </c>
      <c r="T87" s="8">
        <v>2617.4736554100905</v>
      </c>
      <c r="U87" s="8">
        <v>3586.9595375303293</v>
      </c>
      <c r="V87" s="8">
        <v>2684.5206633260109</v>
      </c>
      <c r="W87" s="8">
        <v>2951.841592809888</v>
      </c>
    </row>
    <row r="88" spans="1:23" x14ac:dyDescent="0.25">
      <c r="A88" s="9" t="s">
        <v>67</v>
      </c>
      <c r="B88" s="8">
        <v>395.12656579047581</v>
      </c>
      <c r="C88" s="8">
        <v>417.85143208037488</v>
      </c>
      <c r="D88" s="8">
        <v>411.20840000095149</v>
      </c>
      <c r="E88" s="8">
        <v>398.78800341603971</v>
      </c>
      <c r="F88" s="8">
        <v>473.36335704303622</v>
      </c>
      <c r="G88" s="8">
        <v>464.18052076895242</v>
      </c>
      <c r="H88" s="8">
        <v>437.96039496453881</v>
      </c>
      <c r="I88" s="8">
        <v>462.41063412754897</v>
      </c>
      <c r="J88" s="8">
        <v>489.71898100510492</v>
      </c>
      <c r="K88" s="8">
        <v>424.1718800025555</v>
      </c>
      <c r="L88" s="8">
        <v>454.46785836742021</v>
      </c>
      <c r="M88" s="8">
        <v>428.26860691758179</v>
      </c>
      <c r="N88" s="8">
        <v>499.66607162844412</v>
      </c>
      <c r="O88" s="8">
        <v>506.0767185463003</v>
      </c>
      <c r="P88" s="8">
        <v>493.29459045000652</v>
      </c>
      <c r="Q88" s="8">
        <v>448.12293877664513</v>
      </c>
      <c r="R88" s="8">
        <v>459.17484343217609</v>
      </c>
      <c r="S88" s="8">
        <v>459.14445543941918</v>
      </c>
      <c r="T88" s="8">
        <v>424.91455669607569</v>
      </c>
      <c r="U88" s="8">
        <v>383.36342840121301</v>
      </c>
      <c r="V88" s="8">
        <v>338.50332413782081</v>
      </c>
      <c r="W88" s="8">
        <v>345.83408788302182</v>
      </c>
    </row>
    <row r="89" spans="1:23" x14ac:dyDescent="0.25">
      <c r="A89" s="18" t="s">
        <v>42</v>
      </c>
      <c r="B89" s="16">
        <f t="shared" ref="B89:W89" si="24">B42</f>
        <v>159.67552000000001</v>
      </c>
      <c r="C89" s="16">
        <f t="shared" si="24"/>
        <v>139.96266</v>
      </c>
      <c r="D89" s="16">
        <f t="shared" si="24"/>
        <v>133.30591000000001</v>
      </c>
      <c r="E89" s="16">
        <f t="shared" si="24"/>
        <v>129.92950999999999</v>
      </c>
      <c r="F89" s="16">
        <f t="shared" si="24"/>
        <v>123.2338</v>
      </c>
      <c r="G89" s="16">
        <f t="shared" si="24"/>
        <v>116.50141000000001</v>
      </c>
      <c r="H89" s="16">
        <f t="shared" si="24"/>
        <v>89.613399999999999</v>
      </c>
      <c r="I89" s="16">
        <f t="shared" si="24"/>
        <v>115.58194</v>
      </c>
      <c r="J89" s="16">
        <f t="shared" si="24"/>
        <v>104.59151</v>
      </c>
      <c r="K89" s="16">
        <f t="shared" si="24"/>
        <v>114.54016</v>
      </c>
      <c r="L89" s="16">
        <f t="shared" si="24"/>
        <v>123.80012000000001</v>
      </c>
      <c r="M89" s="16">
        <f t="shared" si="24"/>
        <v>123.86548000000001</v>
      </c>
      <c r="N89" s="16">
        <f t="shared" si="24"/>
        <v>142.11874</v>
      </c>
      <c r="O89" s="16">
        <f t="shared" si="24"/>
        <v>142.56352000000001</v>
      </c>
      <c r="P89" s="16">
        <f t="shared" si="24"/>
        <v>123.32511</v>
      </c>
      <c r="Q89" s="16">
        <f t="shared" si="24"/>
        <v>124.4825</v>
      </c>
      <c r="R89" s="16">
        <f t="shared" si="24"/>
        <v>128.11520999999999</v>
      </c>
      <c r="S89" s="16">
        <f t="shared" si="24"/>
        <v>127.53811</v>
      </c>
      <c r="T89" s="16">
        <f t="shared" si="24"/>
        <v>128.54883000000001</v>
      </c>
      <c r="U89" s="16">
        <f t="shared" si="24"/>
        <v>122.8464</v>
      </c>
      <c r="V89" s="16">
        <f t="shared" si="24"/>
        <v>122.57061</v>
      </c>
      <c r="W89" s="16">
        <f t="shared" si="24"/>
        <v>122.79239</v>
      </c>
    </row>
    <row r="90" spans="1:23" x14ac:dyDescent="0.25">
      <c r="A90" s="18" t="s">
        <v>65</v>
      </c>
      <c r="B90" s="16">
        <f t="shared" ref="B90:W90" si="25">B43</f>
        <v>44.439</v>
      </c>
      <c r="C90" s="16">
        <f t="shared" si="25"/>
        <v>47.470999999999997</v>
      </c>
      <c r="D90" s="16">
        <f t="shared" si="25"/>
        <v>60.725000000000001</v>
      </c>
      <c r="E90" s="16">
        <f t="shared" si="25"/>
        <v>81.315830000000005</v>
      </c>
      <c r="F90" s="16">
        <f t="shared" si="25"/>
        <v>94.33023</v>
      </c>
      <c r="G90" s="16">
        <f t="shared" si="25"/>
        <v>94.852670000000003</v>
      </c>
      <c r="H90" s="16">
        <f t="shared" si="25"/>
        <v>88.86448</v>
      </c>
      <c r="I90" s="16">
        <f t="shared" si="25"/>
        <v>98.502290000000002</v>
      </c>
      <c r="J90" s="16">
        <f t="shared" si="25"/>
        <v>102.71838</v>
      </c>
      <c r="K90" s="16">
        <f t="shared" si="25"/>
        <v>105.47471</v>
      </c>
      <c r="L90" s="16">
        <f t="shared" si="25"/>
        <v>100.22906</v>
      </c>
      <c r="M90" s="16">
        <f t="shared" si="25"/>
        <v>105.42616</v>
      </c>
      <c r="N90" s="16">
        <f t="shared" si="25"/>
        <v>126.31048</v>
      </c>
      <c r="O90" s="16">
        <f t="shared" si="25"/>
        <v>123.75713</v>
      </c>
      <c r="P90" s="16">
        <f t="shared" si="25"/>
        <v>122.16949</v>
      </c>
      <c r="Q90" s="16">
        <f t="shared" si="25"/>
        <v>118.80267000000001</v>
      </c>
      <c r="R90" s="16">
        <f t="shared" si="25"/>
        <v>123.31128</v>
      </c>
      <c r="S90" s="16">
        <f t="shared" si="25"/>
        <v>132.29300000000001</v>
      </c>
      <c r="T90" s="16">
        <f t="shared" si="25"/>
        <v>127.871</v>
      </c>
      <c r="U90" s="16">
        <f t="shared" si="25"/>
        <v>119.819</v>
      </c>
      <c r="V90" s="16">
        <f t="shared" si="25"/>
        <v>112.91173999999999</v>
      </c>
      <c r="W90" s="16">
        <f t="shared" si="25"/>
        <v>127.495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6521.1706821600001</v>
      </c>
      <c r="C92" s="16">
        <f t="shared" ref="C92:W92" si="27">SUM(C93:C94)</f>
        <v>6664.571702639998</v>
      </c>
      <c r="D92" s="16">
        <f t="shared" si="27"/>
        <v>5501.97869472</v>
      </c>
      <c r="E92" s="16">
        <f t="shared" si="27"/>
        <v>6775.884419760001</v>
      </c>
      <c r="F92" s="16">
        <f t="shared" si="27"/>
        <v>8049.0358504800006</v>
      </c>
      <c r="G92" s="16">
        <f t="shared" si="27"/>
        <v>8193.5103560399984</v>
      </c>
      <c r="H92" s="16">
        <f t="shared" si="27"/>
        <v>8750.9650485600014</v>
      </c>
      <c r="I92" s="16">
        <f t="shared" si="27"/>
        <v>8690.3274020400004</v>
      </c>
      <c r="J92" s="16">
        <f t="shared" si="27"/>
        <v>8982.0930355199998</v>
      </c>
      <c r="K92" s="16">
        <f t="shared" si="27"/>
        <v>9034.8527354399994</v>
      </c>
      <c r="L92" s="16">
        <f t="shared" si="27"/>
        <v>8444.9397005999999</v>
      </c>
      <c r="M92" s="16">
        <f t="shared" si="27"/>
        <v>7829.4172266000005</v>
      </c>
      <c r="N92" s="16">
        <f t="shared" si="27"/>
        <v>7617.4478099999997</v>
      </c>
      <c r="O92" s="16">
        <f t="shared" si="27"/>
        <v>7596.7068013200005</v>
      </c>
      <c r="P92" s="16">
        <f t="shared" si="27"/>
        <v>7754.2153822800019</v>
      </c>
      <c r="Q92" s="16">
        <f t="shared" si="27"/>
        <v>8091.8853638400014</v>
      </c>
      <c r="R92" s="16">
        <f t="shared" si="27"/>
        <v>8931.2034038400016</v>
      </c>
      <c r="S92" s="16">
        <f t="shared" si="27"/>
        <v>10294.160908679998</v>
      </c>
      <c r="T92" s="16">
        <f t="shared" si="27"/>
        <v>8609.4788489999992</v>
      </c>
      <c r="U92" s="16">
        <f t="shared" si="27"/>
        <v>9297.8325003600021</v>
      </c>
      <c r="V92" s="16">
        <f t="shared" si="27"/>
        <v>9277.2541285200004</v>
      </c>
      <c r="W92" s="16">
        <f t="shared" si="27"/>
        <v>9254.9461453200001</v>
      </c>
    </row>
    <row r="93" spans="1:23" x14ac:dyDescent="0.25">
      <c r="A93" s="9" t="s">
        <v>73</v>
      </c>
      <c r="B93" s="8">
        <v>2146.6248300000007</v>
      </c>
      <c r="C93" s="8">
        <v>2187.8451</v>
      </c>
      <c r="D93" s="8">
        <v>1620.2736899999998</v>
      </c>
      <c r="E93" s="8">
        <v>1575.8826299999996</v>
      </c>
      <c r="F93" s="8">
        <v>1931.0111099999997</v>
      </c>
      <c r="G93" s="8">
        <v>1946.8650599999999</v>
      </c>
      <c r="H93" s="8">
        <v>2038.8179700000005</v>
      </c>
      <c r="I93" s="8">
        <v>2010.2808599999996</v>
      </c>
      <c r="J93" s="8">
        <v>2412.9711899999998</v>
      </c>
      <c r="K93" s="8">
        <v>2200.52826</v>
      </c>
      <c r="L93" s="8">
        <v>2127.6000900000004</v>
      </c>
      <c r="M93" s="8">
        <v>2286.1395900000007</v>
      </c>
      <c r="N93" s="8">
        <v>2175.1619399999995</v>
      </c>
      <c r="O93" s="8">
        <v>2454.1914599999996</v>
      </c>
      <c r="P93" s="8">
        <v>2229.0653700000003</v>
      </c>
      <c r="Q93" s="8">
        <v>2282.9688000000006</v>
      </c>
      <c r="R93" s="8">
        <v>2536.632000000001</v>
      </c>
      <c r="S93" s="8">
        <v>2692.9713599999995</v>
      </c>
      <c r="T93" s="8">
        <v>2835.2329300799997</v>
      </c>
      <c r="U93" s="8">
        <v>2692.8781776000001</v>
      </c>
      <c r="V93" s="8">
        <v>1035.7969219199999</v>
      </c>
      <c r="W93" s="8">
        <v>1080.3971246400001</v>
      </c>
    </row>
    <row r="94" spans="1:23" x14ac:dyDescent="0.25">
      <c r="A94" s="11" t="s">
        <v>74</v>
      </c>
      <c r="B94" s="12">
        <v>4374.5458521599994</v>
      </c>
      <c r="C94" s="12">
        <v>4476.7266026399984</v>
      </c>
      <c r="D94" s="12">
        <v>3881.70500472</v>
      </c>
      <c r="E94" s="12">
        <v>5200.001789760001</v>
      </c>
      <c r="F94" s="12">
        <v>6118.0247404800011</v>
      </c>
      <c r="G94" s="12">
        <v>6246.6452960399993</v>
      </c>
      <c r="H94" s="12">
        <v>6712.1470785600004</v>
      </c>
      <c r="I94" s="12">
        <v>6680.0465420400005</v>
      </c>
      <c r="J94" s="12">
        <v>6569.1218455199996</v>
      </c>
      <c r="K94" s="12">
        <v>6834.3244754400002</v>
      </c>
      <c r="L94" s="12">
        <v>6317.3396105999991</v>
      </c>
      <c r="M94" s="12">
        <v>5543.2776365999998</v>
      </c>
      <c r="N94" s="12">
        <v>5442.2858700000006</v>
      </c>
      <c r="O94" s="12">
        <v>5142.5153413200014</v>
      </c>
      <c r="P94" s="12">
        <v>5525.1500122800016</v>
      </c>
      <c r="Q94" s="12">
        <v>5808.9165638400009</v>
      </c>
      <c r="R94" s="12">
        <v>6394.5714038400001</v>
      </c>
      <c r="S94" s="12">
        <v>7601.1895486799995</v>
      </c>
      <c r="T94" s="12">
        <v>5774.2459189199999</v>
      </c>
      <c r="U94" s="12">
        <v>6604.9543227600025</v>
      </c>
      <c r="V94" s="12">
        <v>8241.4572066000001</v>
      </c>
      <c r="W94" s="12">
        <v>8174.5490206799996</v>
      </c>
    </row>
    <row r="96" spans="1:23" x14ac:dyDescent="0.25">
      <c r="A96" s="4" t="s">
        <v>114</v>
      </c>
      <c r="B96" s="5">
        <f>SUM(B97,B131,B136,B137,B138,B139)</f>
        <v>408.94748232194485</v>
      </c>
      <c r="C96" s="5">
        <f t="shared" ref="C96:W96" si="28">SUM(C97,C131,C136,C137,C138,C139)</f>
        <v>815.08213425228951</v>
      </c>
      <c r="D96" s="5">
        <f t="shared" si="28"/>
        <v>693.8665428974673</v>
      </c>
      <c r="E96" s="5">
        <f t="shared" si="28"/>
        <v>-784.44888212957358</v>
      </c>
      <c r="F96" s="5">
        <f t="shared" si="28"/>
        <v>-515.53485342576869</v>
      </c>
      <c r="G96" s="5">
        <f t="shared" si="28"/>
        <v>-835.36047763703777</v>
      </c>
      <c r="H96" s="5">
        <f t="shared" si="28"/>
        <v>-864.11659535563217</v>
      </c>
      <c r="I96" s="5">
        <f t="shared" si="28"/>
        <v>520.86174194053626</v>
      </c>
      <c r="J96" s="5">
        <f t="shared" si="28"/>
        <v>-799.59237931195776</v>
      </c>
      <c r="K96" s="5">
        <f t="shared" si="28"/>
        <v>-90.894003747575539</v>
      </c>
      <c r="L96" s="5">
        <f t="shared" si="28"/>
        <v>265.32949756187679</v>
      </c>
      <c r="M96" s="5">
        <f t="shared" si="28"/>
        <v>-517.0877928708702</v>
      </c>
      <c r="N96" s="5">
        <f t="shared" si="28"/>
        <v>-902.0810089083144</v>
      </c>
      <c r="O96" s="5">
        <f t="shared" si="28"/>
        <v>-844.15626514384735</v>
      </c>
      <c r="P96" s="5">
        <f t="shared" si="28"/>
        <v>-894.39898201199151</v>
      </c>
      <c r="Q96" s="5">
        <f t="shared" si="28"/>
        <v>-2368.025066117596</v>
      </c>
      <c r="R96" s="5">
        <f t="shared" si="28"/>
        <v>-1098.8741527984921</v>
      </c>
      <c r="S96" s="5">
        <f t="shared" si="28"/>
        <v>-1215.6079794534382</v>
      </c>
      <c r="T96" s="5">
        <f t="shared" si="28"/>
        <v>614.31335922219205</v>
      </c>
      <c r="U96" s="5">
        <f t="shared" si="28"/>
        <v>567.08174024610912</v>
      </c>
      <c r="V96" s="5">
        <f t="shared" si="28"/>
        <v>-1581.2844166303057</v>
      </c>
      <c r="W96" s="5">
        <f t="shared" si="28"/>
        <v>-2654.74844149714</v>
      </c>
    </row>
    <row r="97" spans="1:23" x14ac:dyDescent="0.25">
      <c r="A97" s="13" t="s">
        <v>79</v>
      </c>
      <c r="B97" s="14">
        <f>SUM(B98,B129,B130)</f>
        <v>178.2390044800145</v>
      </c>
      <c r="C97" s="14">
        <f t="shared" ref="C97:W97" si="29">SUM(C98,C129,C130)</f>
        <v>892.16246407872836</v>
      </c>
      <c r="D97" s="14">
        <f t="shared" si="29"/>
        <v>439.23577651917674</v>
      </c>
      <c r="E97" s="14">
        <f t="shared" si="29"/>
        <v>-1188.1992145608772</v>
      </c>
      <c r="F97" s="14">
        <f t="shared" si="29"/>
        <v>-754.68100144096047</v>
      </c>
      <c r="G97" s="14">
        <f t="shared" si="29"/>
        <v>-1205.3651382412245</v>
      </c>
      <c r="H97" s="14">
        <f t="shared" si="29"/>
        <v>-1178.9987192814274</v>
      </c>
      <c r="I97" s="14">
        <f t="shared" si="29"/>
        <v>26.27108687833902</v>
      </c>
      <c r="J97" s="14">
        <f t="shared" si="29"/>
        <v>-1060.843034920696</v>
      </c>
      <c r="K97" s="14">
        <f t="shared" si="29"/>
        <v>-377.28951392124827</v>
      </c>
      <c r="L97" s="14">
        <f t="shared" si="29"/>
        <v>-234.52764828132018</v>
      </c>
      <c r="M97" s="14">
        <f t="shared" si="29"/>
        <v>-699.1278282014498</v>
      </c>
      <c r="N97" s="14">
        <f t="shared" si="29"/>
        <v>-942.61443228110875</v>
      </c>
      <c r="O97" s="14">
        <f t="shared" si="29"/>
        <v>-656.74005064063385</v>
      </c>
      <c r="P97" s="14">
        <f t="shared" si="29"/>
        <v>-1008.9550224811622</v>
      </c>
      <c r="Q97" s="14">
        <f t="shared" si="29"/>
        <v>-2194.1552326408837</v>
      </c>
      <c r="R97" s="14">
        <f t="shared" si="29"/>
        <v>-1007.7425004814287</v>
      </c>
      <c r="S97" s="14">
        <f t="shared" si="29"/>
        <v>-963.89762342080985</v>
      </c>
      <c r="T97" s="14">
        <f t="shared" si="29"/>
        <v>795.79880703906588</v>
      </c>
      <c r="U97" s="14">
        <f t="shared" si="29"/>
        <v>335.70575531869662</v>
      </c>
      <c r="V97" s="14">
        <f t="shared" si="29"/>
        <v>-1409.6661166407807</v>
      </c>
      <c r="W97" s="14">
        <f t="shared" si="29"/>
        <v>-2326.8222519214073</v>
      </c>
    </row>
    <row r="98" spans="1:23" x14ac:dyDescent="0.25">
      <c r="A98" s="9" t="s">
        <v>80</v>
      </c>
      <c r="B98" s="8">
        <f>SUM(B99,B116,B122,B126)</f>
        <v>178.2390044800145</v>
      </c>
      <c r="C98" s="8">
        <f t="shared" ref="C98:W98" si="30">SUM(C99,C116,C122,C126)</f>
        <v>892.16246407872836</v>
      </c>
      <c r="D98" s="8">
        <f t="shared" si="30"/>
        <v>439.23577651917674</v>
      </c>
      <c r="E98" s="8">
        <f t="shared" si="30"/>
        <v>-1188.1992145608772</v>
      </c>
      <c r="F98" s="8">
        <f t="shared" si="30"/>
        <v>-754.68100144096047</v>
      </c>
      <c r="G98" s="8">
        <f t="shared" si="30"/>
        <v>-1205.3651382412245</v>
      </c>
      <c r="H98" s="8">
        <f t="shared" si="30"/>
        <v>-1178.9987192814274</v>
      </c>
      <c r="I98" s="8">
        <f t="shared" si="30"/>
        <v>26.27108687833902</v>
      </c>
      <c r="J98" s="8">
        <f t="shared" si="30"/>
        <v>-1060.843034920696</v>
      </c>
      <c r="K98" s="8">
        <f t="shared" si="30"/>
        <v>-377.28951392124827</v>
      </c>
      <c r="L98" s="8">
        <f t="shared" si="30"/>
        <v>-234.52764828132018</v>
      </c>
      <c r="M98" s="8">
        <f t="shared" si="30"/>
        <v>-699.1278282014498</v>
      </c>
      <c r="N98" s="8">
        <f t="shared" si="30"/>
        <v>-942.61443228110875</v>
      </c>
      <c r="O98" s="8">
        <f t="shared" si="30"/>
        <v>-656.74005064063385</v>
      </c>
      <c r="P98" s="8">
        <f t="shared" si="30"/>
        <v>-1008.9550224811622</v>
      </c>
      <c r="Q98" s="8">
        <f t="shared" si="30"/>
        <v>-2194.1552326408837</v>
      </c>
      <c r="R98" s="8">
        <f t="shared" si="30"/>
        <v>-1007.7425004814287</v>
      </c>
      <c r="S98" s="8">
        <f t="shared" si="30"/>
        <v>-963.89762342080985</v>
      </c>
      <c r="T98" s="8">
        <f t="shared" si="30"/>
        <v>795.79880703906588</v>
      </c>
      <c r="U98" s="8">
        <f t="shared" si="30"/>
        <v>335.70575531869662</v>
      </c>
      <c r="V98" s="8">
        <f t="shared" si="30"/>
        <v>-1409.6661166407807</v>
      </c>
      <c r="W98" s="8">
        <f t="shared" si="30"/>
        <v>-2326.8222519214073</v>
      </c>
    </row>
    <row r="99" spans="1:23" x14ac:dyDescent="0.25">
      <c r="A99" s="15" t="s">
        <v>81</v>
      </c>
      <c r="B99" s="16">
        <f t="shared" ref="B99:W99" si="31">(B6+B10)-B52</f>
        <v>844.47780736001005</v>
      </c>
      <c r="C99" s="16">
        <f t="shared" si="31"/>
        <v>2179.200401678725</v>
      </c>
      <c r="D99" s="16">
        <f t="shared" si="31"/>
        <v>1732.2415029991753</v>
      </c>
      <c r="E99" s="16">
        <f t="shared" si="31"/>
        <v>486.34003839912111</v>
      </c>
      <c r="F99" s="16">
        <f t="shared" si="31"/>
        <v>-356.76049272096134</v>
      </c>
      <c r="G99" s="16">
        <f t="shared" si="31"/>
        <v>-831.3524486812239</v>
      </c>
      <c r="H99" s="16">
        <f t="shared" si="31"/>
        <v>-927.79714180143128</v>
      </c>
      <c r="I99" s="16">
        <f t="shared" si="31"/>
        <v>215.68580863833995</v>
      </c>
      <c r="J99" s="16">
        <f t="shared" si="31"/>
        <v>-677.12868864069969</v>
      </c>
      <c r="K99" s="16">
        <f t="shared" si="31"/>
        <v>-255.59616908125099</v>
      </c>
      <c r="L99" s="16">
        <f t="shared" si="31"/>
        <v>104.84400847867801</v>
      </c>
      <c r="M99" s="16">
        <f t="shared" si="31"/>
        <v>-260.55215652145125</v>
      </c>
      <c r="N99" s="16">
        <f t="shared" si="31"/>
        <v>-336.92618044110714</v>
      </c>
      <c r="O99" s="16">
        <f t="shared" si="31"/>
        <v>-88.155627120631834</v>
      </c>
      <c r="P99" s="16">
        <f t="shared" si="31"/>
        <v>-597.28996616116274</v>
      </c>
      <c r="Q99" s="16">
        <f t="shared" si="31"/>
        <v>-1904.6459454808846</v>
      </c>
      <c r="R99" s="16">
        <f t="shared" si="31"/>
        <v>-787.56699280143039</v>
      </c>
      <c r="S99" s="16">
        <f t="shared" si="31"/>
        <v>-962.11967860121149</v>
      </c>
      <c r="T99" s="16">
        <f t="shared" si="31"/>
        <v>567.07167151906469</v>
      </c>
      <c r="U99" s="16">
        <f t="shared" si="31"/>
        <v>179.03004167870131</v>
      </c>
      <c r="V99" s="16">
        <f t="shared" si="31"/>
        <v>-1307.4830864007818</v>
      </c>
      <c r="W99" s="16">
        <f t="shared" si="31"/>
        <v>-2063.0770252014081</v>
      </c>
    </row>
    <row r="100" spans="1:23" x14ac:dyDescent="0.25">
      <c r="A100" s="19" t="s">
        <v>77</v>
      </c>
      <c r="B100" s="16">
        <f>SUM(B101:B103)</f>
        <v>435.86844588774034</v>
      </c>
      <c r="C100" s="16">
        <f t="shared" ref="C100:W100" si="32">SUM(C101:C103)</f>
        <v>1214.3887725813365</v>
      </c>
      <c r="D100" s="16">
        <f t="shared" si="32"/>
        <v>993.71228490937642</v>
      </c>
      <c r="E100" s="16">
        <f t="shared" si="32"/>
        <v>278.85311781228972</v>
      </c>
      <c r="F100" s="16">
        <f t="shared" si="32"/>
        <v>-200.18146569234989</v>
      </c>
      <c r="G100" s="16">
        <f t="shared" si="32"/>
        <v>-457.47748967654479</v>
      </c>
      <c r="H100" s="16">
        <f t="shared" si="32"/>
        <v>-522.97487247002903</v>
      </c>
      <c r="I100" s="16">
        <f t="shared" si="32"/>
        <v>115.05252026623491</v>
      </c>
      <c r="J100" s="16">
        <f t="shared" si="32"/>
        <v>-370.54063806090164</v>
      </c>
      <c r="K100" s="16">
        <f t="shared" si="32"/>
        <v>-155.31825588015818</v>
      </c>
      <c r="L100" s="16">
        <f t="shared" si="32"/>
        <v>65.234994178166616</v>
      </c>
      <c r="M100" s="16">
        <f t="shared" si="32"/>
        <v>-151.68277947661139</v>
      </c>
      <c r="N100" s="16">
        <f t="shared" si="32"/>
        <v>-192.60699550266693</v>
      </c>
      <c r="O100" s="16">
        <f t="shared" si="32"/>
        <v>-51.950869037249653</v>
      </c>
      <c r="P100" s="16">
        <f t="shared" si="32"/>
        <v>-352.47204342445627</v>
      </c>
      <c r="Q100" s="16">
        <f t="shared" si="32"/>
        <v>-1105.6144940969423</v>
      </c>
      <c r="R100" s="16">
        <f t="shared" si="32"/>
        <v>-480.19681451111921</v>
      </c>
      <c r="S100" s="16">
        <f t="shared" si="32"/>
        <v>-588.72902585442546</v>
      </c>
      <c r="T100" s="16">
        <f t="shared" si="32"/>
        <v>322.30896748278417</v>
      </c>
      <c r="U100" s="16">
        <f t="shared" si="32"/>
        <v>98.098120258880698</v>
      </c>
      <c r="V100" s="16">
        <f t="shared" si="32"/>
        <v>-740.54570064063819</v>
      </c>
      <c r="W100" s="16">
        <f t="shared" si="32"/>
        <v>-1262.613489469107</v>
      </c>
    </row>
    <row r="101" spans="1:23" x14ac:dyDescent="0.25">
      <c r="A101" s="20" t="s">
        <v>43</v>
      </c>
      <c r="B101" s="8">
        <f>B99-SUM(B102:B104)</f>
        <v>348.83949062236616</v>
      </c>
      <c r="C101" s="8">
        <f t="shared" ref="C101:W101" si="33">C99-SUM(C102:C104)</f>
        <v>1020.9700328385591</v>
      </c>
      <c r="D101" s="8">
        <f t="shared" si="33"/>
        <v>874.15738396309609</v>
      </c>
      <c r="E101" s="8">
        <f t="shared" si="33"/>
        <v>241.16709191982599</v>
      </c>
      <c r="F101" s="8">
        <f t="shared" si="33"/>
        <v>-165.30219602004283</v>
      </c>
      <c r="G101" s="8">
        <f t="shared" si="33"/>
        <v>-371.67177061666825</v>
      </c>
      <c r="H101" s="8">
        <f t="shared" si="33"/>
        <v>-421.24111450390922</v>
      </c>
      <c r="I101" s="8">
        <f t="shared" si="33"/>
        <v>91.897819964136289</v>
      </c>
      <c r="J101" s="8">
        <f t="shared" si="33"/>
        <v>-285.42487592695863</v>
      </c>
      <c r="K101" s="8">
        <f t="shared" si="33"/>
        <v>-118.82778386669253</v>
      </c>
      <c r="L101" s="8">
        <f t="shared" si="33"/>
        <v>53.49584908558478</v>
      </c>
      <c r="M101" s="8">
        <f t="shared" si="33"/>
        <v>-119.49404095116228</v>
      </c>
      <c r="N101" s="8">
        <f t="shared" si="33"/>
        <v>-143.29173946418734</v>
      </c>
      <c r="O101" s="8">
        <f t="shared" si="33"/>
        <v>-40.237420266781236</v>
      </c>
      <c r="P101" s="8">
        <f t="shared" si="33"/>
        <v>-243.74986601653796</v>
      </c>
      <c r="Q101" s="8">
        <f t="shared" si="33"/>
        <v>-758.2386398522367</v>
      </c>
      <c r="R101" s="8">
        <f t="shared" si="33"/>
        <v>-344.92560896744419</v>
      </c>
      <c r="S101" s="8">
        <f t="shared" si="33"/>
        <v>-423.84210825074229</v>
      </c>
      <c r="T101" s="8">
        <f t="shared" si="33"/>
        <v>276.58158851882138</v>
      </c>
      <c r="U101" s="8">
        <f t="shared" si="33"/>
        <v>81.891423838651434</v>
      </c>
      <c r="V101" s="8">
        <f t="shared" si="33"/>
        <v>-543.84074581843856</v>
      </c>
      <c r="W101" s="8">
        <f t="shared" si="33"/>
        <v>-795.78698790464477</v>
      </c>
    </row>
    <row r="102" spans="1:23" x14ac:dyDescent="0.25">
      <c r="A102" s="20" t="s">
        <v>44</v>
      </c>
      <c r="B102" s="8">
        <f t="shared" ref="B102:B103" si="34">IF(B55=0,0,B55/B$52*B$99)</f>
        <v>73.627252020842533</v>
      </c>
      <c r="C102" s="8">
        <f t="shared" ref="C102:W102" si="35">IF(C55=0,0,C55/C$52*C$99)</f>
        <v>160.22675871391021</v>
      </c>
      <c r="D102" s="8">
        <f t="shared" si="35"/>
        <v>94.808078615412228</v>
      </c>
      <c r="E102" s="8">
        <f t="shared" si="35"/>
        <v>31.412798785791502</v>
      </c>
      <c r="F102" s="8">
        <f t="shared" si="35"/>
        <v>-29.79029990261143</v>
      </c>
      <c r="G102" s="8">
        <f t="shared" si="35"/>
        <v>-73.951658387583564</v>
      </c>
      <c r="H102" s="8">
        <f t="shared" si="35"/>
        <v>-87.741657556077556</v>
      </c>
      <c r="I102" s="8">
        <f t="shared" si="35"/>
        <v>19.877184082446782</v>
      </c>
      <c r="J102" s="8">
        <f t="shared" si="35"/>
        <v>-73.870366235819233</v>
      </c>
      <c r="K102" s="8">
        <f t="shared" si="35"/>
        <v>-32.707984305448441</v>
      </c>
      <c r="L102" s="8">
        <f t="shared" si="35"/>
        <v>10.239649995960647</v>
      </c>
      <c r="M102" s="8">
        <f t="shared" si="35"/>
        <v>-27.017411700545612</v>
      </c>
      <c r="N102" s="8">
        <f t="shared" si="35"/>
        <v>-43.079860448466412</v>
      </c>
      <c r="O102" s="8">
        <f t="shared" si="35"/>
        <v>-10.157411763468051</v>
      </c>
      <c r="P102" s="8">
        <f t="shared" si="35"/>
        <v>-96.868236019996871</v>
      </c>
      <c r="Q102" s="8">
        <f t="shared" si="35"/>
        <v>-303.35166003057776</v>
      </c>
      <c r="R102" s="8">
        <f t="shared" si="35"/>
        <v>-119.39522135585555</v>
      </c>
      <c r="S102" s="8">
        <f t="shared" si="35"/>
        <v>-145.77504805179731</v>
      </c>
      <c r="T102" s="8">
        <f t="shared" si="35"/>
        <v>34.793716629455773</v>
      </c>
      <c r="U102" s="8">
        <f t="shared" si="35"/>
        <v>12.07682537668455</v>
      </c>
      <c r="V102" s="8">
        <f t="shared" si="35"/>
        <v>-169.94007817097216</v>
      </c>
      <c r="W102" s="8">
        <f t="shared" si="35"/>
        <v>-432.18920275626522</v>
      </c>
    </row>
    <row r="103" spans="1:23" x14ac:dyDescent="0.25">
      <c r="A103" s="20" t="s">
        <v>78</v>
      </c>
      <c r="B103" s="8">
        <f t="shared" si="34"/>
        <v>13.40170324453163</v>
      </c>
      <c r="C103" s="8">
        <f t="shared" ref="C103:W103" si="36">IF(C56=0,0,C56/C$52*C$99)</f>
        <v>33.19198102886741</v>
      </c>
      <c r="D103" s="8">
        <f t="shared" si="36"/>
        <v>24.746822330868117</v>
      </c>
      <c r="E103" s="8">
        <f t="shared" si="36"/>
        <v>6.273227106672211</v>
      </c>
      <c r="F103" s="8">
        <f t="shared" si="36"/>
        <v>-5.0889697696956286</v>
      </c>
      <c r="G103" s="8">
        <f t="shared" si="36"/>
        <v>-11.854060672292984</v>
      </c>
      <c r="H103" s="8">
        <f t="shared" si="36"/>
        <v>-13.992100410042291</v>
      </c>
      <c r="I103" s="8">
        <f t="shared" si="36"/>
        <v>3.2775162196518495</v>
      </c>
      <c r="J103" s="8">
        <f t="shared" si="36"/>
        <v>-11.245395898123796</v>
      </c>
      <c r="K103" s="8">
        <f t="shared" si="36"/>
        <v>-3.7824877080172077</v>
      </c>
      <c r="L103" s="8">
        <f t="shared" si="36"/>
        <v>1.4994950966211822</v>
      </c>
      <c r="M103" s="8">
        <f t="shared" si="36"/>
        <v>-5.1713268249035149</v>
      </c>
      <c r="N103" s="8">
        <f t="shared" si="36"/>
        <v>-6.2353955900131917</v>
      </c>
      <c r="O103" s="8">
        <f t="shared" si="36"/>
        <v>-1.5560370070003611</v>
      </c>
      <c r="P103" s="8">
        <f t="shared" si="36"/>
        <v>-11.853941387921447</v>
      </c>
      <c r="Q103" s="8">
        <f t="shared" si="36"/>
        <v>-44.02419421412781</v>
      </c>
      <c r="R103" s="8">
        <f t="shared" si="36"/>
        <v>-15.875984187819508</v>
      </c>
      <c r="S103" s="8">
        <f t="shared" si="36"/>
        <v>-19.111869551885906</v>
      </c>
      <c r="T103" s="8">
        <f t="shared" si="36"/>
        <v>10.93366233450698</v>
      </c>
      <c r="U103" s="8">
        <f t="shared" si="36"/>
        <v>4.1298710435447124</v>
      </c>
      <c r="V103" s="8">
        <f t="shared" si="36"/>
        <v>-26.764876651227524</v>
      </c>
      <c r="W103" s="8">
        <f t="shared" si="36"/>
        <v>-34.63729880819691</v>
      </c>
    </row>
    <row r="104" spans="1:23" x14ac:dyDescent="0.25">
      <c r="A104" s="19" t="s">
        <v>45</v>
      </c>
      <c r="B104" s="16">
        <f>SUM(B105:B115)</f>
        <v>408.60936147226971</v>
      </c>
      <c r="C104" s="16">
        <f t="shared" ref="C104:W104" si="37">SUM(C105:C115)</f>
        <v>964.81162909738839</v>
      </c>
      <c r="D104" s="16">
        <f t="shared" si="37"/>
        <v>738.52921808979886</v>
      </c>
      <c r="E104" s="16">
        <f t="shared" si="37"/>
        <v>207.48692058683142</v>
      </c>
      <c r="F104" s="16">
        <f t="shared" si="37"/>
        <v>-156.57902702861145</v>
      </c>
      <c r="G104" s="16">
        <f t="shared" si="37"/>
        <v>-373.87495900467911</v>
      </c>
      <c r="H104" s="16">
        <f t="shared" si="37"/>
        <v>-404.82226933140225</v>
      </c>
      <c r="I104" s="16">
        <f t="shared" si="37"/>
        <v>100.63328837210503</v>
      </c>
      <c r="J104" s="16">
        <f t="shared" si="37"/>
        <v>-306.58805057979805</v>
      </c>
      <c r="K104" s="16">
        <f t="shared" si="37"/>
        <v>-100.2779132010928</v>
      </c>
      <c r="L104" s="16">
        <f t="shared" si="37"/>
        <v>39.609014300511397</v>
      </c>
      <c r="M104" s="16">
        <f t="shared" si="37"/>
        <v>-108.86937704483985</v>
      </c>
      <c r="N104" s="16">
        <f t="shared" si="37"/>
        <v>-144.31918493844017</v>
      </c>
      <c r="O104" s="16">
        <f t="shared" si="37"/>
        <v>-36.204758083382188</v>
      </c>
      <c r="P104" s="16">
        <f t="shared" si="37"/>
        <v>-244.81792273670646</v>
      </c>
      <c r="Q104" s="16">
        <f t="shared" si="37"/>
        <v>-799.03145138394223</v>
      </c>
      <c r="R104" s="16">
        <f t="shared" si="37"/>
        <v>-307.37017829031117</v>
      </c>
      <c r="S104" s="16">
        <f t="shared" si="37"/>
        <v>-373.39065274678592</v>
      </c>
      <c r="T104" s="16">
        <f t="shared" si="37"/>
        <v>244.76270403628058</v>
      </c>
      <c r="U104" s="16">
        <f t="shared" si="37"/>
        <v>80.931921419820611</v>
      </c>
      <c r="V104" s="16">
        <f t="shared" si="37"/>
        <v>-566.93738576014357</v>
      </c>
      <c r="W104" s="16">
        <f t="shared" si="37"/>
        <v>-800.46353573230112</v>
      </c>
    </row>
    <row r="105" spans="1:23" x14ac:dyDescent="0.25">
      <c r="A105" s="20" t="s">
        <v>46</v>
      </c>
      <c r="B105" s="8">
        <f>IF(B58=0,0,B58/B$52*B$99)</f>
        <v>130.02792162691881</v>
      </c>
      <c r="C105" s="8">
        <f t="shared" ref="C105:W105" si="38">IF(C58=0,0,C58/C$52*C$99)</f>
        <v>329.31523325594208</v>
      </c>
      <c r="D105" s="8">
        <f t="shared" si="38"/>
        <v>243.29859099657725</v>
      </c>
      <c r="E105" s="8">
        <f t="shared" si="38"/>
        <v>64.868561133845901</v>
      </c>
      <c r="F105" s="8">
        <f t="shared" si="38"/>
        <v>-48.144182633907626</v>
      </c>
      <c r="G105" s="8">
        <f t="shared" si="38"/>
        <v>-119.34121328484552</v>
      </c>
      <c r="H105" s="8">
        <f t="shared" si="38"/>
        <v>-124.66240705174003</v>
      </c>
      <c r="I105" s="8">
        <f t="shared" si="38"/>
        <v>32.438467591942718</v>
      </c>
      <c r="J105" s="8">
        <f t="shared" si="38"/>
        <v>-96.667430867645166</v>
      </c>
      <c r="K105" s="8">
        <f t="shared" si="38"/>
        <v>-24.358381642655946</v>
      </c>
      <c r="L105" s="8">
        <f t="shared" si="38"/>
        <v>12.100084439401632</v>
      </c>
      <c r="M105" s="8">
        <f t="shared" si="38"/>
        <v>-33.205388763894987</v>
      </c>
      <c r="N105" s="8">
        <f t="shared" si="38"/>
        <v>-44.115847103387686</v>
      </c>
      <c r="O105" s="8">
        <f t="shared" si="38"/>
        <v>-11.858772858311706</v>
      </c>
      <c r="P105" s="8">
        <f t="shared" si="38"/>
        <v>-81.420710429633019</v>
      </c>
      <c r="Q105" s="8">
        <f t="shared" si="38"/>
        <v>-273.52561994171322</v>
      </c>
      <c r="R105" s="8">
        <f t="shared" si="38"/>
        <v>-102.47729537157991</v>
      </c>
      <c r="S105" s="8">
        <f t="shared" si="38"/>
        <v>-129.4439282240474</v>
      </c>
      <c r="T105" s="8">
        <f t="shared" si="38"/>
        <v>84.824088102093341</v>
      </c>
      <c r="U105" s="8">
        <f t="shared" si="38"/>
        <v>30.520154057817049</v>
      </c>
      <c r="V105" s="8">
        <f t="shared" si="38"/>
        <v>-192.44917357589088</v>
      </c>
      <c r="W105" s="8">
        <f t="shared" si="38"/>
        <v>-271.46741275105182</v>
      </c>
    </row>
    <row r="106" spans="1:23" x14ac:dyDescent="0.25">
      <c r="A106" s="20" t="s">
        <v>47</v>
      </c>
      <c r="B106" s="8">
        <f t="shared" ref="B106:B115" si="39">IF(B59=0,0,B59/B$52*B$99)</f>
        <v>13.511951555785664</v>
      </c>
      <c r="C106" s="8">
        <f t="shared" ref="C106:W106" si="40">IF(C59=0,0,C59/C$52*C$99)</f>
        <v>27.350347619498582</v>
      </c>
      <c r="D106" s="8">
        <f t="shared" si="40"/>
        <v>19.251863009632373</v>
      </c>
      <c r="E106" s="8">
        <f t="shared" si="40"/>
        <v>4.7650016725262665</v>
      </c>
      <c r="F106" s="8">
        <f t="shared" si="40"/>
        <v>-3.3217808555732935</v>
      </c>
      <c r="G106" s="8">
        <f t="shared" si="40"/>
        <v>-9.916840902902134</v>
      </c>
      <c r="H106" s="8">
        <f t="shared" si="40"/>
        <v>-10.757642508122723</v>
      </c>
      <c r="I106" s="8">
        <f t="shared" si="40"/>
        <v>2.7796329568042575</v>
      </c>
      <c r="J106" s="8">
        <f t="shared" si="40"/>
        <v>-9.5974353848417753</v>
      </c>
      <c r="K106" s="8">
        <f t="shared" si="40"/>
        <v>-3.3855951825250048</v>
      </c>
      <c r="L106" s="8">
        <f t="shared" si="40"/>
        <v>1.2280950674518427</v>
      </c>
      <c r="M106" s="8">
        <f t="shared" si="40"/>
        <v>-3.1926271669273296</v>
      </c>
      <c r="N106" s="8">
        <f t="shared" si="40"/>
        <v>-4.7388823742560389</v>
      </c>
      <c r="O106" s="8">
        <f t="shared" si="40"/>
        <v>-1.274508312986683</v>
      </c>
      <c r="P106" s="8">
        <f t="shared" si="40"/>
        <v>-9.4493083159331714</v>
      </c>
      <c r="Q106" s="8">
        <f t="shared" si="40"/>
        <v>-29.965002393043278</v>
      </c>
      <c r="R106" s="8">
        <f t="shared" si="40"/>
        <v>-12.233598481403668</v>
      </c>
      <c r="S106" s="8">
        <f t="shared" si="40"/>
        <v>-15.224816220880072</v>
      </c>
      <c r="T106" s="8">
        <f t="shared" si="40"/>
        <v>9.6621791133361494</v>
      </c>
      <c r="U106" s="8">
        <f t="shared" si="40"/>
        <v>3.3272160388832197</v>
      </c>
      <c r="V106" s="8">
        <f t="shared" si="40"/>
        <v>-24.230927403222886</v>
      </c>
      <c r="W106" s="8">
        <f t="shared" si="40"/>
        <v>-33.781297761487018</v>
      </c>
    </row>
    <row r="107" spans="1:23" x14ac:dyDescent="0.25">
      <c r="A107" s="20" t="s">
        <v>48</v>
      </c>
      <c r="B107" s="8">
        <f t="shared" si="39"/>
        <v>17.63015701575096</v>
      </c>
      <c r="C107" s="8">
        <f t="shared" ref="C107:W107" si="41">IF(C60=0,0,C60/C$52*C$99)</f>
        <v>43.458761132975305</v>
      </c>
      <c r="D107" s="8">
        <f t="shared" si="41"/>
        <v>35.651497340813755</v>
      </c>
      <c r="E107" s="8">
        <f t="shared" si="41"/>
        <v>13.212826003116412</v>
      </c>
      <c r="F107" s="8">
        <f t="shared" si="41"/>
        <v>-13.14621602305521</v>
      </c>
      <c r="G107" s="8">
        <f t="shared" si="41"/>
        <v>-23.420357688342563</v>
      </c>
      <c r="H107" s="8">
        <f t="shared" si="41"/>
        <v>-25.48005059444759</v>
      </c>
      <c r="I107" s="8">
        <f t="shared" si="41"/>
        <v>6.3359735340114591</v>
      </c>
      <c r="J107" s="8">
        <f t="shared" si="41"/>
        <v>-13.347170544374185</v>
      </c>
      <c r="K107" s="8">
        <f t="shared" si="41"/>
        <v>-6.4507159631304223</v>
      </c>
      <c r="L107" s="8">
        <f t="shared" si="41"/>
        <v>1.972164411764189</v>
      </c>
      <c r="M107" s="8">
        <f t="shared" si="41"/>
        <v>-5.3442386739708843</v>
      </c>
      <c r="N107" s="8">
        <f t="shared" si="41"/>
        <v>-7.1536236035194296</v>
      </c>
      <c r="O107" s="8">
        <f t="shared" si="41"/>
        <v>-1.8645825444584854</v>
      </c>
      <c r="P107" s="8">
        <f t="shared" si="41"/>
        <v>-17.65285873657119</v>
      </c>
      <c r="Q107" s="8">
        <f t="shared" si="41"/>
        <v>-62.113884827100634</v>
      </c>
      <c r="R107" s="8">
        <f t="shared" si="41"/>
        <v>-18.199790230153422</v>
      </c>
      <c r="S107" s="8">
        <f t="shared" si="41"/>
        <v>-15.349625751821284</v>
      </c>
      <c r="T107" s="8">
        <f t="shared" si="41"/>
        <v>10.913353353312912</v>
      </c>
      <c r="U107" s="8">
        <f t="shared" si="41"/>
        <v>3.6368137795248852</v>
      </c>
      <c r="V107" s="8">
        <f t="shared" si="41"/>
        <v>-30.000693628087014</v>
      </c>
      <c r="W107" s="8">
        <f t="shared" si="41"/>
        <v>-40.267725775375581</v>
      </c>
    </row>
    <row r="108" spans="1:23" x14ac:dyDescent="0.25">
      <c r="A108" s="20" t="s">
        <v>50</v>
      </c>
      <c r="B108" s="8">
        <f t="shared" si="39"/>
        <v>75.40697367140703</v>
      </c>
      <c r="C108" s="8">
        <f t="shared" ref="C108:W108" si="42">IF(C61=0,0,C61/C$52*C$99)</f>
        <v>188.02886289228488</v>
      </c>
      <c r="D108" s="8">
        <f t="shared" si="42"/>
        <v>140.73784383424524</v>
      </c>
      <c r="E108" s="8">
        <f t="shared" si="42"/>
        <v>40.458566269709657</v>
      </c>
      <c r="F108" s="8">
        <f t="shared" si="42"/>
        <v>-29.658019572955155</v>
      </c>
      <c r="G108" s="8">
        <f t="shared" si="42"/>
        <v>-66.41307587486213</v>
      </c>
      <c r="H108" s="8">
        <f t="shared" si="42"/>
        <v>-71.98112214430968</v>
      </c>
      <c r="I108" s="8">
        <f t="shared" si="42"/>
        <v>15.668972741014793</v>
      </c>
      <c r="J108" s="8">
        <f t="shared" si="42"/>
        <v>-47.943411668996049</v>
      </c>
      <c r="K108" s="8">
        <f t="shared" si="42"/>
        <v>-15.835412270960004</v>
      </c>
      <c r="L108" s="8">
        <f t="shared" si="42"/>
        <v>5.6332300858653248</v>
      </c>
      <c r="M108" s="8">
        <f t="shared" si="42"/>
        <v>-13.513088124330437</v>
      </c>
      <c r="N108" s="8">
        <f t="shared" si="42"/>
        <v>-17.113681337157441</v>
      </c>
      <c r="O108" s="8">
        <f t="shared" si="42"/>
        <v>-3.9202202098109709</v>
      </c>
      <c r="P108" s="8">
        <f t="shared" si="42"/>
        <v>-20.635826299096056</v>
      </c>
      <c r="Q108" s="8">
        <f t="shared" si="42"/>
        <v>-62.857756563245012</v>
      </c>
      <c r="R108" s="8">
        <f t="shared" si="42"/>
        <v>-24.28027988288115</v>
      </c>
      <c r="S108" s="8">
        <f t="shared" si="42"/>
        <v>-34.925569718667653</v>
      </c>
      <c r="T108" s="8">
        <f t="shared" si="42"/>
        <v>24.404698780697426</v>
      </c>
      <c r="U108" s="8">
        <f t="shared" si="42"/>
        <v>7.4289042084879675</v>
      </c>
      <c r="V108" s="8">
        <f t="shared" si="42"/>
        <v>-47.405517126127982</v>
      </c>
      <c r="W108" s="8">
        <f t="shared" si="42"/>
        <v>-74.193242385678587</v>
      </c>
    </row>
    <row r="109" spans="1:23" x14ac:dyDescent="0.25">
      <c r="A109" s="20" t="s">
        <v>51</v>
      </c>
      <c r="B109" s="8">
        <f t="shared" si="39"/>
        <v>32.499669407775684</v>
      </c>
      <c r="C109" s="8">
        <f t="shared" ref="C109:W109" si="43">IF(C62=0,0,C62/C$52*C$99)</f>
        <v>83.06474645774739</v>
      </c>
      <c r="D109" s="8">
        <f t="shared" si="43"/>
        <v>64.655963574121756</v>
      </c>
      <c r="E109" s="8">
        <f t="shared" si="43"/>
        <v>17.779875984700155</v>
      </c>
      <c r="F109" s="8">
        <f t="shared" si="43"/>
        <v>-11.914950056696036</v>
      </c>
      <c r="G109" s="8">
        <f t="shared" si="43"/>
        <v>-21.579639122429839</v>
      </c>
      <c r="H109" s="8">
        <f t="shared" si="43"/>
        <v>-23.226423942451817</v>
      </c>
      <c r="I109" s="8">
        <f t="shared" si="43"/>
        <v>5.0411962032502409</v>
      </c>
      <c r="J109" s="8">
        <f t="shared" si="43"/>
        <v>-16.200721821874623</v>
      </c>
      <c r="K109" s="8">
        <f t="shared" si="43"/>
        <v>-6.7989181187569052</v>
      </c>
      <c r="L109" s="8">
        <f t="shared" si="43"/>
        <v>2.3411780736759735</v>
      </c>
      <c r="M109" s="8">
        <f t="shared" si="43"/>
        <v>-6.3423657168195833</v>
      </c>
      <c r="N109" s="8">
        <f t="shared" si="43"/>
        <v>-8.5935779810525741</v>
      </c>
      <c r="O109" s="8">
        <f t="shared" si="43"/>
        <v>-2.1369478408965543</v>
      </c>
      <c r="P109" s="8">
        <f t="shared" si="43"/>
        <v>-14.206944289262887</v>
      </c>
      <c r="Q109" s="8">
        <f t="shared" si="43"/>
        <v>-39.291173966147106</v>
      </c>
      <c r="R109" s="8">
        <f t="shared" si="43"/>
        <v>-16.103612661367016</v>
      </c>
      <c r="S109" s="8">
        <f t="shared" si="43"/>
        <v>-16.624218411241596</v>
      </c>
      <c r="T109" s="8">
        <f t="shared" si="43"/>
        <v>10.949581789808622</v>
      </c>
      <c r="U109" s="8">
        <f t="shared" si="43"/>
        <v>3.549994397852422</v>
      </c>
      <c r="V109" s="8">
        <f t="shared" si="43"/>
        <v>-23.735998971066838</v>
      </c>
      <c r="W109" s="8">
        <f t="shared" si="43"/>
        <v>-28.424792063602332</v>
      </c>
    </row>
    <row r="110" spans="1:23" x14ac:dyDescent="0.25">
      <c r="A110" s="20" t="s">
        <v>49</v>
      </c>
      <c r="B110" s="8">
        <f t="shared" si="39"/>
        <v>59.979327863792157</v>
      </c>
      <c r="C110" s="8">
        <f t="shared" ref="C110:W110" si="44">IF(C63=0,0,C63/C$52*C$99)</f>
        <v>143.61278073857605</v>
      </c>
      <c r="D110" s="8">
        <f t="shared" si="44"/>
        <v>111.77066902255446</v>
      </c>
      <c r="E110" s="8">
        <f t="shared" si="44"/>
        <v>24.649286670303596</v>
      </c>
      <c r="F110" s="8">
        <f t="shared" si="44"/>
        <v>-20.039383602099594</v>
      </c>
      <c r="G110" s="8">
        <f t="shared" si="44"/>
        <v>-56.345630787786369</v>
      </c>
      <c r="H110" s="8">
        <f t="shared" si="44"/>
        <v>-64.870409672609739</v>
      </c>
      <c r="I110" s="8">
        <f t="shared" si="44"/>
        <v>16.250499299715564</v>
      </c>
      <c r="J110" s="8">
        <f t="shared" si="44"/>
        <v>-51.419493355101842</v>
      </c>
      <c r="K110" s="8">
        <f t="shared" si="44"/>
        <v>-18.954106958654826</v>
      </c>
      <c r="L110" s="8">
        <f t="shared" si="44"/>
        <v>6.7098681257804218</v>
      </c>
      <c r="M110" s="8">
        <f t="shared" si="44"/>
        <v>-20.016590101096263</v>
      </c>
      <c r="N110" s="8">
        <f t="shared" si="44"/>
        <v>-26.703716850078131</v>
      </c>
      <c r="O110" s="8">
        <f t="shared" si="44"/>
        <v>-5.6756416140682857</v>
      </c>
      <c r="P110" s="8">
        <f t="shared" si="44"/>
        <v>-37.94026888836278</v>
      </c>
      <c r="Q110" s="8">
        <f t="shared" si="44"/>
        <v>-137.11591084431714</v>
      </c>
      <c r="R110" s="8">
        <f t="shared" si="44"/>
        <v>-49.984574505296479</v>
      </c>
      <c r="S110" s="8">
        <f t="shared" si="44"/>
        <v>-64.568806340207303</v>
      </c>
      <c r="T110" s="8">
        <f t="shared" si="44"/>
        <v>41.743018548459418</v>
      </c>
      <c r="U110" s="8">
        <f t="shared" si="44"/>
        <v>12.197737314099266</v>
      </c>
      <c r="V110" s="8">
        <f t="shared" si="44"/>
        <v>-74.267485262130833</v>
      </c>
      <c r="W110" s="8">
        <f t="shared" si="44"/>
        <v>-103.04794159681448</v>
      </c>
    </row>
    <row r="111" spans="1:23" x14ac:dyDescent="0.25">
      <c r="A111" s="20" t="s">
        <v>52</v>
      </c>
      <c r="B111" s="8">
        <f t="shared" si="39"/>
        <v>8.9539580944342472</v>
      </c>
      <c r="C111" s="8">
        <f t="shared" ref="C111:W111" si="45">IF(C64=0,0,C64/C$52*C$99)</f>
        <v>27.380233309932457</v>
      </c>
      <c r="D111" s="8">
        <f t="shared" si="45"/>
        <v>19.901486474227685</v>
      </c>
      <c r="E111" s="8">
        <f t="shared" si="45"/>
        <v>5.9130993069811568</v>
      </c>
      <c r="F111" s="8">
        <f t="shared" si="45"/>
        <v>-4.5595113054275389</v>
      </c>
      <c r="G111" s="8">
        <f t="shared" si="45"/>
        <v>-9.1395918723139307</v>
      </c>
      <c r="H111" s="8">
        <f t="shared" si="45"/>
        <v>-9.3218485298705076</v>
      </c>
      <c r="I111" s="8">
        <f t="shared" si="45"/>
        <v>2.3234971335592789</v>
      </c>
      <c r="J111" s="8">
        <f t="shared" si="45"/>
        <v>-5.960322967075105</v>
      </c>
      <c r="K111" s="8">
        <f t="shared" si="45"/>
        <v>-1.9499328336101451</v>
      </c>
      <c r="L111" s="8">
        <f t="shared" si="45"/>
        <v>0.70736636027569677</v>
      </c>
      <c r="M111" s="8">
        <f t="shared" si="45"/>
        <v>-1.5694154941078873</v>
      </c>
      <c r="N111" s="8">
        <f t="shared" si="45"/>
        <v>-2.0776332332811256</v>
      </c>
      <c r="O111" s="8">
        <f t="shared" si="45"/>
        <v>-0.60345703313252086</v>
      </c>
      <c r="P111" s="8">
        <f t="shared" si="45"/>
        <v>-3.5681578751091068</v>
      </c>
      <c r="Q111" s="8">
        <f t="shared" si="45"/>
        <v>-7.5382706011876737</v>
      </c>
      <c r="R111" s="8">
        <f t="shared" si="45"/>
        <v>-3.8365742692714333</v>
      </c>
      <c r="S111" s="8">
        <f t="shared" si="45"/>
        <v>-6.3154780391612437</v>
      </c>
      <c r="T111" s="8">
        <f t="shared" si="45"/>
        <v>4.5685653223261529</v>
      </c>
      <c r="U111" s="8">
        <f t="shared" si="45"/>
        <v>1.2428124700906682</v>
      </c>
      <c r="V111" s="8">
        <f t="shared" si="45"/>
        <v>-5.4287825150343769</v>
      </c>
      <c r="W111" s="8">
        <f t="shared" si="45"/>
        <v>-9.5499268219050855</v>
      </c>
    </row>
    <row r="112" spans="1:23" x14ac:dyDescent="0.25">
      <c r="A112" s="20" t="s">
        <v>53</v>
      </c>
      <c r="B112" s="8">
        <f t="shared" si="39"/>
        <v>16.532999192314723</v>
      </c>
      <c r="C112" s="8">
        <f t="shared" ref="C112:W112" si="46">IF(C65=0,0,C65/C$52*C$99)</f>
        <v>35.461377620141498</v>
      </c>
      <c r="D112" s="8">
        <f t="shared" si="46"/>
        <v>28.18899714975387</v>
      </c>
      <c r="E112" s="8">
        <f t="shared" si="46"/>
        <v>9.5434835104627496</v>
      </c>
      <c r="F112" s="8">
        <f t="shared" si="46"/>
        <v>-6.6596899950304742</v>
      </c>
      <c r="G112" s="8">
        <f t="shared" si="46"/>
        <v>-8.9202064589268879</v>
      </c>
      <c r="H112" s="8">
        <f t="shared" si="46"/>
        <v>-9.7891883098543158</v>
      </c>
      <c r="I112" s="8">
        <f t="shared" si="46"/>
        <v>2.4533198231740379</v>
      </c>
      <c r="J112" s="8">
        <f t="shared" si="46"/>
        <v>-6.951855203942384</v>
      </c>
      <c r="K112" s="8">
        <f t="shared" si="46"/>
        <v>-2.1358985488900641</v>
      </c>
      <c r="L112" s="8">
        <f t="shared" si="46"/>
        <v>0.93047282917199658</v>
      </c>
      <c r="M112" s="8">
        <f t="shared" si="46"/>
        <v>-2.1048049205350963</v>
      </c>
      <c r="N112" s="8">
        <f t="shared" si="46"/>
        <v>-2.8649639999376566</v>
      </c>
      <c r="O112" s="8">
        <f t="shared" si="46"/>
        <v>-0.69954278688977045</v>
      </c>
      <c r="P112" s="8">
        <f t="shared" si="46"/>
        <v>-4.4399851039528109</v>
      </c>
      <c r="Q112" s="8">
        <f t="shared" si="46"/>
        <v>-14.704824294921867</v>
      </c>
      <c r="R112" s="8">
        <f t="shared" si="46"/>
        <v>-5.7647634563891934</v>
      </c>
      <c r="S112" s="8">
        <f t="shared" si="46"/>
        <v>-6.8785520973028351</v>
      </c>
      <c r="T112" s="8">
        <f t="shared" si="46"/>
        <v>4.1005096064180098</v>
      </c>
      <c r="U112" s="8">
        <f t="shared" si="46"/>
        <v>1.1048700437649903</v>
      </c>
      <c r="V112" s="8">
        <f t="shared" si="46"/>
        <v>-6.6715964897959994</v>
      </c>
      <c r="W112" s="8">
        <f t="shared" si="46"/>
        <v>-10.613456912717981</v>
      </c>
    </row>
    <row r="113" spans="1:23" x14ac:dyDescent="0.25">
      <c r="A113" s="20" t="s">
        <v>54</v>
      </c>
      <c r="B113" s="8">
        <f t="shared" si="39"/>
        <v>2.7042320970896463</v>
      </c>
      <c r="C113" s="8">
        <f t="shared" ref="C113:W113" si="47">IF(C66=0,0,C66/C$52*C$99)</f>
        <v>12.976609508878926</v>
      </c>
      <c r="D113" s="8">
        <f t="shared" si="47"/>
        <v>8.7536871692594715</v>
      </c>
      <c r="E113" s="8">
        <f t="shared" si="47"/>
        <v>2.2900564049558838</v>
      </c>
      <c r="F113" s="8">
        <f t="shared" si="47"/>
        <v>-1.6137985289526591</v>
      </c>
      <c r="G113" s="8">
        <f t="shared" si="47"/>
        <v>-1.9216255090134982</v>
      </c>
      <c r="H113" s="8">
        <f t="shared" si="47"/>
        <v>-1.6910454342034795</v>
      </c>
      <c r="I113" s="8">
        <f t="shared" si="47"/>
        <v>0.44939598294759853</v>
      </c>
      <c r="J113" s="8">
        <f t="shared" si="47"/>
        <v>-1.2379164302059427</v>
      </c>
      <c r="K113" s="8">
        <f t="shared" si="47"/>
        <v>-0.45383484989464851</v>
      </c>
      <c r="L113" s="8">
        <f t="shared" si="47"/>
        <v>0.16317571641777329</v>
      </c>
      <c r="M113" s="8">
        <f t="shared" si="47"/>
        <v>-0.39597383774303269</v>
      </c>
      <c r="N113" s="8">
        <f t="shared" si="47"/>
        <v>-0.46808486839897029</v>
      </c>
      <c r="O113" s="8">
        <f t="shared" si="47"/>
        <v>-0.12764793041302497</v>
      </c>
      <c r="P113" s="8">
        <f t="shared" si="47"/>
        <v>-0.76726158197870098</v>
      </c>
      <c r="Q113" s="8">
        <f t="shared" si="47"/>
        <v>-1.9453842025841803</v>
      </c>
      <c r="R113" s="8">
        <f t="shared" si="47"/>
        <v>-0.74640074624314645</v>
      </c>
      <c r="S113" s="8">
        <f t="shared" si="47"/>
        <v>-0.71079255631781013</v>
      </c>
      <c r="T113" s="8">
        <f t="shared" si="47"/>
        <v>0.33214406548275144</v>
      </c>
      <c r="U113" s="8">
        <f t="shared" si="47"/>
        <v>0.11138013679773449</v>
      </c>
      <c r="V113" s="8">
        <f t="shared" si="47"/>
        <v>-0.69231298191994117</v>
      </c>
      <c r="W113" s="8">
        <f t="shared" si="47"/>
        <v>-0.95921802046316185</v>
      </c>
    </row>
    <row r="114" spans="1:23" x14ac:dyDescent="0.25">
      <c r="A114" s="20" t="s">
        <v>55</v>
      </c>
      <c r="B114" s="8">
        <f t="shared" si="39"/>
        <v>3.6036356735877386</v>
      </c>
      <c r="C114" s="8">
        <f t="shared" ref="C114:W114" si="48">IF(C67=0,0,C67/C$52*C$99)</f>
        <v>9.2429558891397932</v>
      </c>
      <c r="D114" s="8">
        <f t="shared" si="48"/>
        <v>12.016117296814397</v>
      </c>
      <c r="E114" s="8">
        <f t="shared" si="48"/>
        <v>2.9015181514561528</v>
      </c>
      <c r="F114" s="8">
        <f t="shared" si="48"/>
        <v>-2.0717804217802831</v>
      </c>
      <c r="G114" s="8">
        <f t="shared" si="48"/>
        <v>-2.3147086967168851</v>
      </c>
      <c r="H114" s="8">
        <f t="shared" si="48"/>
        <v>-2.7547968689509044</v>
      </c>
      <c r="I114" s="8">
        <f t="shared" si="48"/>
        <v>0.68858323844424207</v>
      </c>
      <c r="J114" s="8">
        <f t="shared" si="48"/>
        <v>-1.9791012621670572</v>
      </c>
      <c r="K114" s="8">
        <f t="shared" si="48"/>
        <v>-0.76836952158831584</v>
      </c>
      <c r="L114" s="8">
        <f t="shared" si="48"/>
        <v>0.3090349518294524</v>
      </c>
      <c r="M114" s="8">
        <f t="shared" si="48"/>
        <v>-0.84999271658628017</v>
      </c>
      <c r="N114" s="8">
        <f t="shared" si="48"/>
        <v>-0.85884541431782246</v>
      </c>
      <c r="O114" s="8">
        <f t="shared" si="48"/>
        <v>-0.1817508370302327</v>
      </c>
      <c r="P114" s="8">
        <f t="shared" si="48"/>
        <v>-0.87361727249587384</v>
      </c>
      <c r="Q114" s="8">
        <f t="shared" si="48"/>
        <v>-3.1533148973930971</v>
      </c>
      <c r="R114" s="8">
        <f t="shared" si="48"/>
        <v>-3.322623133707995</v>
      </c>
      <c r="S114" s="8">
        <f t="shared" si="48"/>
        <v>-4.1513356015750462</v>
      </c>
      <c r="T114" s="8">
        <f t="shared" si="48"/>
        <v>3.0844519230123262</v>
      </c>
      <c r="U114" s="8">
        <f t="shared" si="48"/>
        <v>0.9370332363005569</v>
      </c>
      <c r="V114" s="8">
        <f t="shared" si="48"/>
        <v>-6.2804678787444868</v>
      </c>
      <c r="W114" s="8">
        <f t="shared" si="48"/>
        <v>-8.3779311996880068</v>
      </c>
    </row>
    <row r="115" spans="1:23" x14ac:dyDescent="0.25">
      <c r="A115" s="20" t="s">
        <v>76</v>
      </c>
      <c r="B115" s="8">
        <f t="shared" si="39"/>
        <v>47.758535273413024</v>
      </c>
      <c r="C115" s="8">
        <f t="shared" ref="C115:W115" si="49">IF(C68=0,0,C68/C$52*C$99)</f>
        <v>64.919720672271296</v>
      </c>
      <c r="D115" s="8">
        <f t="shared" si="49"/>
        <v>54.302502221798569</v>
      </c>
      <c r="E115" s="8">
        <f t="shared" si="49"/>
        <v>21.104645478773502</v>
      </c>
      <c r="F115" s="8">
        <f t="shared" si="49"/>
        <v>-15.449714033133578</v>
      </c>
      <c r="G115" s="8">
        <f t="shared" si="49"/>
        <v>-54.562068806539337</v>
      </c>
      <c r="H115" s="8">
        <f t="shared" si="49"/>
        <v>-60.287334274841442</v>
      </c>
      <c r="I115" s="8">
        <f t="shared" si="49"/>
        <v>16.203749867240866</v>
      </c>
      <c r="J115" s="8">
        <f t="shared" si="49"/>
        <v>-55.283191073573867</v>
      </c>
      <c r="K115" s="8">
        <f t="shared" si="49"/>
        <v>-19.186747310426522</v>
      </c>
      <c r="L115" s="8">
        <f t="shared" si="49"/>
        <v>7.5143442388770998</v>
      </c>
      <c r="M115" s="8">
        <f t="shared" si="49"/>
        <v>-22.334891528828066</v>
      </c>
      <c r="N115" s="8">
        <f t="shared" si="49"/>
        <v>-29.630328173053293</v>
      </c>
      <c r="O115" s="8">
        <f t="shared" si="49"/>
        <v>-7.8616861153839519</v>
      </c>
      <c r="P115" s="8">
        <f t="shared" si="49"/>
        <v>-53.862983944310926</v>
      </c>
      <c r="Q115" s="8">
        <f t="shared" si="49"/>
        <v>-166.82030885228906</v>
      </c>
      <c r="R115" s="8">
        <f t="shared" si="49"/>
        <v>-70.420665552017752</v>
      </c>
      <c r="S115" s="8">
        <f t="shared" si="49"/>
        <v>-79.197529785563717</v>
      </c>
      <c r="T115" s="8">
        <f t="shared" si="49"/>
        <v>50.180113431333453</v>
      </c>
      <c r="U115" s="8">
        <f t="shared" si="49"/>
        <v>16.875005736201853</v>
      </c>
      <c r="V115" s="8">
        <f t="shared" si="49"/>
        <v>-155.77442992812226</v>
      </c>
      <c r="W115" s="8">
        <f t="shared" si="49"/>
        <v>-219.78059044351718</v>
      </c>
    </row>
    <row r="116" spans="1:23" x14ac:dyDescent="0.25">
      <c r="A116" s="15" t="s">
        <v>56</v>
      </c>
      <c r="B116" s="16">
        <f>SUM(B117:B121)</f>
        <v>-1164.4869269199964</v>
      </c>
      <c r="C116" s="16">
        <f t="shared" ref="C116:W116" si="50">SUM(C117:C121)</f>
        <v>-1037.5322560399973</v>
      </c>
      <c r="D116" s="16">
        <f t="shared" si="50"/>
        <v>-728.20581715999776</v>
      </c>
      <c r="E116" s="16">
        <f t="shared" si="50"/>
        <v>-818.49967459999925</v>
      </c>
      <c r="F116" s="16">
        <f t="shared" si="50"/>
        <v>-890.8161044799989</v>
      </c>
      <c r="G116" s="16">
        <f t="shared" si="50"/>
        <v>368.8916964799987</v>
      </c>
      <c r="H116" s="16">
        <f t="shared" si="50"/>
        <v>228.09764344000331</v>
      </c>
      <c r="I116" s="16">
        <f t="shared" si="50"/>
        <v>390.22234099999974</v>
      </c>
      <c r="J116" s="16">
        <f t="shared" si="50"/>
        <v>249.54299524000328</v>
      </c>
      <c r="K116" s="16">
        <f t="shared" si="50"/>
        <v>406.92191984000203</v>
      </c>
      <c r="L116" s="16">
        <f t="shared" si="50"/>
        <v>122.5373464800013</v>
      </c>
      <c r="M116" s="16">
        <f t="shared" si="50"/>
        <v>35.3676516800017</v>
      </c>
      <c r="N116" s="16">
        <f t="shared" si="50"/>
        <v>-106.10455856000345</v>
      </c>
      <c r="O116" s="16">
        <f t="shared" si="50"/>
        <v>-70.598067200000969</v>
      </c>
      <c r="P116" s="16">
        <f t="shared" si="50"/>
        <v>-7.3858950399996957</v>
      </c>
      <c r="Q116" s="16">
        <f t="shared" si="50"/>
        <v>35.792992600002265</v>
      </c>
      <c r="R116" s="16">
        <f t="shared" si="50"/>
        <v>144.42989972000134</v>
      </c>
      <c r="S116" s="16">
        <f t="shared" si="50"/>
        <v>186.4109598800016</v>
      </c>
      <c r="T116" s="16">
        <f t="shared" si="50"/>
        <v>487.86135200000143</v>
      </c>
      <c r="U116" s="16">
        <f t="shared" si="50"/>
        <v>402.84191859999498</v>
      </c>
      <c r="V116" s="16">
        <f t="shared" si="50"/>
        <v>73.217552480000336</v>
      </c>
      <c r="W116" s="16">
        <f t="shared" si="50"/>
        <v>-205.04933611999877</v>
      </c>
    </row>
    <row r="117" spans="1:23" x14ac:dyDescent="0.25">
      <c r="A117" s="10" t="s">
        <v>75</v>
      </c>
      <c r="B117" s="8">
        <f t="shared" ref="B117:W117" si="51">B19-B70</f>
        <v>-91.782215999999949</v>
      </c>
      <c r="C117" s="8">
        <f t="shared" si="51"/>
        <v>-119.72144400000002</v>
      </c>
      <c r="D117" s="8">
        <f t="shared" si="51"/>
        <v>-17.637234000000262</v>
      </c>
      <c r="E117" s="8">
        <f t="shared" si="51"/>
        <v>-16.845123999999828</v>
      </c>
      <c r="F117" s="8">
        <f t="shared" si="51"/>
        <v>-17.418634000000225</v>
      </c>
      <c r="G117" s="8">
        <f t="shared" si="51"/>
        <v>-42.779135680000195</v>
      </c>
      <c r="H117" s="8">
        <f t="shared" si="51"/>
        <v>-43.836005959999966</v>
      </c>
      <c r="I117" s="8">
        <f t="shared" si="51"/>
        <v>-46.827187480000021</v>
      </c>
      <c r="J117" s="8">
        <f t="shared" si="51"/>
        <v>-20.87671368000008</v>
      </c>
      <c r="K117" s="8">
        <f t="shared" si="51"/>
        <v>-41.336256639999931</v>
      </c>
      <c r="L117" s="8">
        <f t="shared" si="51"/>
        <v>-25.082740840000042</v>
      </c>
      <c r="M117" s="8">
        <f t="shared" si="51"/>
        <v>-26.723869560000026</v>
      </c>
      <c r="N117" s="8">
        <f t="shared" si="51"/>
        <v>-26.798834080000006</v>
      </c>
      <c r="O117" s="8">
        <f t="shared" si="51"/>
        <v>-28.201198760000125</v>
      </c>
      <c r="P117" s="8">
        <f t="shared" si="51"/>
        <v>-27.094323639999971</v>
      </c>
      <c r="Q117" s="8">
        <f t="shared" si="51"/>
        <v>-33.15319927999991</v>
      </c>
      <c r="R117" s="8">
        <f t="shared" si="51"/>
        <v>-26.709585520000019</v>
      </c>
      <c r="S117" s="8">
        <f t="shared" si="51"/>
        <v>-22.094480320000116</v>
      </c>
      <c r="T117" s="8">
        <f t="shared" si="51"/>
        <v>-12.310531919999903</v>
      </c>
      <c r="U117" s="8">
        <f t="shared" si="51"/>
        <v>-11.25266232000007</v>
      </c>
      <c r="V117" s="8">
        <f t="shared" si="51"/>
        <v>8.8519881599999906</v>
      </c>
      <c r="W117" s="8">
        <f t="shared" si="51"/>
        <v>-23.000381200000021</v>
      </c>
    </row>
    <row r="118" spans="1:23" x14ac:dyDescent="0.25">
      <c r="A118" s="10" t="s">
        <v>58</v>
      </c>
      <c r="B118" s="8">
        <f t="shared" ref="B118:W118" si="52">B20-B71</f>
        <v>-1745.5084005599965</v>
      </c>
      <c r="C118" s="8">
        <f t="shared" si="52"/>
        <v>-1452.3065599999973</v>
      </c>
      <c r="D118" s="8">
        <f t="shared" si="52"/>
        <v>-1325.0231919599973</v>
      </c>
      <c r="E118" s="8">
        <f t="shared" si="52"/>
        <v>-1359.4887408399991</v>
      </c>
      <c r="F118" s="8">
        <f t="shared" si="52"/>
        <v>-1512.469683719999</v>
      </c>
      <c r="G118" s="8">
        <f t="shared" si="52"/>
        <v>-203.47389000000112</v>
      </c>
      <c r="H118" s="8">
        <f t="shared" si="52"/>
        <v>-376.32001575999675</v>
      </c>
      <c r="I118" s="8">
        <f t="shared" si="52"/>
        <v>-207.99657336000018</v>
      </c>
      <c r="J118" s="8">
        <f t="shared" si="52"/>
        <v>-273.95240635999653</v>
      </c>
      <c r="K118" s="8">
        <f t="shared" si="52"/>
        <v>-180.54177119999804</v>
      </c>
      <c r="L118" s="8">
        <f t="shared" si="52"/>
        <v>-426.27031355999861</v>
      </c>
      <c r="M118" s="8">
        <f t="shared" si="52"/>
        <v>-516.42994343999817</v>
      </c>
      <c r="N118" s="8">
        <f t="shared" si="52"/>
        <v>-625.82110940000348</v>
      </c>
      <c r="O118" s="8">
        <f t="shared" si="52"/>
        <v>-557.13497912000093</v>
      </c>
      <c r="P118" s="8">
        <f t="shared" si="52"/>
        <v>-502.36847323999973</v>
      </c>
      <c r="Q118" s="8">
        <f t="shared" si="52"/>
        <v>-488.5404598799978</v>
      </c>
      <c r="R118" s="8">
        <f t="shared" si="52"/>
        <v>-364.26024971999868</v>
      </c>
      <c r="S118" s="8">
        <f t="shared" si="52"/>
        <v>-318.5062926799983</v>
      </c>
      <c r="T118" s="8">
        <f t="shared" si="52"/>
        <v>-58.988876759998675</v>
      </c>
      <c r="U118" s="8">
        <f t="shared" si="52"/>
        <v>-166.57438040000488</v>
      </c>
      <c r="V118" s="8">
        <f t="shared" si="52"/>
        <v>-563.4470292799997</v>
      </c>
      <c r="W118" s="8">
        <f t="shared" si="52"/>
        <v>-839.51626771999872</v>
      </c>
    </row>
    <row r="119" spans="1:23" x14ac:dyDescent="0.25">
      <c r="A119" s="10" t="s">
        <v>57</v>
      </c>
      <c r="B119" s="8">
        <f t="shared" ref="B119:W119" si="53">B21-B72</f>
        <v>-1.172738919999972</v>
      </c>
      <c r="C119" s="8">
        <f t="shared" si="53"/>
        <v>-4.7672189199999764</v>
      </c>
      <c r="D119" s="8">
        <f t="shared" si="53"/>
        <v>-16.980980000000002</v>
      </c>
      <c r="E119" s="8">
        <f t="shared" si="53"/>
        <v>-11.696320360000016</v>
      </c>
      <c r="F119" s="8">
        <f t="shared" si="53"/>
        <v>0.27691891999999996</v>
      </c>
      <c r="G119" s="8">
        <f t="shared" si="53"/>
        <v>-1.1552018799999928</v>
      </c>
      <c r="H119" s="8">
        <f t="shared" si="53"/>
        <v>-1.2270497999999748</v>
      </c>
      <c r="I119" s="8">
        <f t="shared" si="53"/>
        <v>-1.1971553999999998</v>
      </c>
      <c r="J119" s="8">
        <f t="shared" si="53"/>
        <v>-1.2722437600000092</v>
      </c>
      <c r="K119" s="8">
        <f t="shared" si="53"/>
        <v>-1.1363916400000207</v>
      </c>
      <c r="L119" s="8">
        <f t="shared" si="53"/>
        <v>-1.1010836400000059</v>
      </c>
      <c r="M119" s="8">
        <f t="shared" si="53"/>
        <v>-1.0805146799999861</v>
      </c>
      <c r="N119" s="8">
        <f t="shared" si="53"/>
        <v>-1.0720585599999879</v>
      </c>
      <c r="O119" s="8">
        <f t="shared" si="53"/>
        <v>-0.95779880000000617</v>
      </c>
      <c r="P119" s="8">
        <f t="shared" si="53"/>
        <v>-0.85232095999998592</v>
      </c>
      <c r="Q119" s="8">
        <f t="shared" si="53"/>
        <v>-0.83197635999998454</v>
      </c>
      <c r="R119" s="8">
        <f t="shared" si="53"/>
        <v>-0.80272551999998143</v>
      </c>
      <c r="S119" s="8">
        <f t="shared" si="53"/>
        <v>-1.4803640000010887E-2</v>
      </c>
      <c r="T119" s="8">
        <f t="shared" si="53"/>
        <v>-1.5092560000013577E-2</v>
      </c>
      <c r="U119" s="8">
        <f t="shared" si="53"/>
        <v>1.1369424400000128</v>
      </c>
      <c r="V119" s="8">
        <f t="shared" si="53"/>
        <v>0.88181076000000758</v>
      </c>
      <c r="W119" s="8">
        <f t="shared" si="53"/>
        <v>9.1388799999999932</v>
      </c>
    </row>
    <row r="120" spans="1:23" x14ac:dyDescent="0.25">
      <c r="A120" s="10" t="s">
        <v>59</v>
      </c>
      <c r="B120" s="8">
        <f t="shared" ref="B120:W120" si="54">B22-B73</f>
        <v>39.863588560000039</v>
      </c>
      <c r="C120" s="8">
        <f t="shared" si="54"/>
        <v>28.390446879999899</v>
      </c>
      <c r="D120" s="8">
        <f t="shared" si="54"/>
        <v>60.825388799999928</v>
      </c>
      <c r="E120" s="8">
        <f t="shared" si="54"/>
        <v>10.170650599999931</v>
      </c>
      <c r="F120" s="8">
        <f t="shared" si="54"/>
        <v>91.986914319999983</v>
      </c>
      <c r="G120" s="8">
        <f t="shared" si="54"/>
        <v>122.12093404000001</v>
      </c>
      <c r="H120" s="8">
        <f t="shared" si="54"/>
        <v>144.13005496</v>
      </c>
      <c r="I120" s="8">
        <f t="shared" si="54"/>
        <v>155.97763723999992</v>
      </c>
      <c r="J120" s="8">
        <f t="shared" si="54"/>
        <v>162.75372903999994</v>
      </c>
      <c r="K120" s="8">
        <f t="shared" si="54"/>
        <v>171.78863932000002</v>
      </c>
      <c r="L120" s="8">
        <f t="shared" si="54"/>
        <v>180.64413451999997</v>
      </c>
      <c r="M120" s="8">
        <f t="shared" si="54"/>
        <v>188.46151935999984</v>
      </c>
      <c r="N120" s="8">
        <f t="shared" si="54"/>
        <v>190.27897347999999</v>
      </c>
      <c r="O120" s="8">
        <f t="shared" si="54"/>
        <v>183.54006948000006</v>
      </c>
      <c r="P120" s="8">
        <f t="shared" si="54"/>
        <v>187.10933279999995</v>
      </c>
      <c r="Q120" s="8">
        <f t="shared" si="54"/>
        <v>202.52563811999994</v>
      </c>
      <c r="R120" s="8">
        <f t="shared" si="54"/>
        <v>203.68580048000001</v>
      </c>
      <c r="S120" s="8">
        <f t="shared" si="54"/>
        <v>182.34836652000001</v>
      </c>
      <c r="T120" s="8">
        <f t="shared" si="54"/>
        <v>230.54809324000001</v>
      </c>
      <c r="U120" s="8">
        <f t="shared" si="54"/>
        <v>223.64749887999994</v>
      </c>
      <c r="V120" s="8">
        <f t="shared" si="54"/>
        <v>276.00269284000001</v>
      </c>
      <c r="W120" s="8">
        <f t="shared" si="54"/>
        <v>273.8836427999999</v>
      </c>
    </row>
    <row r="121" spans="1:23" x14ac:dyDescent="0.25">
      <c r="A121" s="10" t="s">
        <v>60</v>
      </c>
      <c r="B121" s="8">
        <f t="shared" ref="B121:W121" si="55">B23-B74</f>
        <v>634.11284000000001</v>
      </c>
      <c r="C121" s="8">
        <f t="shared" si="55"/>
        <v>510.87252000000001</v>
      </c>
      <c r="D121" s="8">
        <f t="shared" si="55"/>
        <v>570.61019999999996</v>
      </c>
      <c r="E121" s="8">
        <f t="shared" si="55"/>
        <v>559.35986000000003</v>
      </c>
      <c r="F121" s="8">
        <f t="shared" si="55"/>
        <v>546.80838000000006</v>
      </c>
      <c r="G121" s="8">
        <f t="shared" si="55"/>
        <v>494.17899</v>
      </c>
      <c r="H121" s="8">
        <f t="shared" si="55"/>
        <v>505.35066</v>
      </c>
      <c r="I121" s="8">
        <f t="shared" si="55"/>
        <v>490.26562000000001</v>
      </c>
      <c r="J121" s="8">
        <f t="shared" si="55"/>
        <v>382.89062999999999</v>
      </c>
      <c r="K121" s="8">
        <f t="shared" si="55"/>
        <v>458.14769999999999</v>
      </c>
      <c r="L121" s="8">
        <f t="shared" si="55"/>
        <v>394.34735000000001</v>
      </c>
      <c r="M121" s="8">
        <f t="shared" si="55"/>
        <v>391.14046000000002</v>
      </c>
      <c r="N121" s="8">
        <f t="shared" si="55"/>
        <v>357.30847</v>
      </c>
      <c r="O121" s="8">
        <f t="shared" si="55"/>
        <v>332.15584000000001</v>
      </c>
      <c r="P121" s="8">
        <f t="shared" si="55"/>
        <v>335.81988999999999</v>
      </c>
      <c r="Q121" s="8">
        <f t="shared" si="55"/>
        <v>355.79298999999997</v>
      </c>
      <c r="R121" s="8">
        <f t="shared" si="55"/>
        <v>332.51666</v>
      </c>
      <c r="S121" s="8">
        <f t="shared" si="55"/>
        <v>344.67817000000002</v>
      </c>
      <c r="T121" s="8">
        <f t="shared" si="55"/>
        <v>328.62776000000002</v>
      </c>
      <c r="U121" s="8">
        <f t="shared" si="55"/>
        <v>355.88452000000001</v>
      </c>
      <c r="V121" s="8">
        <f t="shared" si="55"/>
        <v>350.92809</v>
      </c>
      <c r="W121" s="8">
        <f t="shared" si="55"/>
        <v>374.44479000000001</v>
      </c>
    </row>
    <row r="122" spans="1:23" x14ac:dyDescent="0.25">
      <c r="A122" s="15" t="s">
        <v>61</v>
      </c>
      <c r="B122" s="16">
        <f>SUM(B123:B125)</f>
        <v>498.2481240400009</v>
      </c>
      <c r="C122" s="16">
        <f t="shared" ref="C122:W122" si="56">SUM(C123:C125)</f>
        <v>-249.5056815599994</v>
      </c>
      <c r="D122" s="16">
        <f t="shared" si="56"/>
        <v>-564.79990932000078</v>
      </c>
      <c r="E122" s="16">
        <f t="shared" si="56"/>
        <v>-856.03957835999904</v>
      </c>
      <c r="F122" s="16">
        <f t="shared" si="56"/>
        <v>492.89559575999988</v>
      </c>
      <c r="G122" s="16">
        <f t="shared" si="56"/>
        <v>-742.90438603999928</v>
      </c>
      <c r="H122" s="16">
        <f t="shared" si="56"/>
        <v>-479.29922091999947</v>
      </c>
      <c r="I122" s="16">
        <f t="shared" si="56"/>
        <v>-579.63706276000062</v>
      </c>
      <c r="J122" s="16">
        <f t="shared" si="56"/>
        <v>-633.25734151999973</v>
      </c>
      <c r="K122" s="16">
        <f t="shared" si="56"/>
        <v>-528.61526467999931</v>
      </c>
      <c r="L122" s="16">
        <f t="shared" si="56"/>
        <v>-461.90900323999949</v>
      </c>
      <c r="M122" s="16">
        <f t="shared" si="56"/>
        <v>-473.94332336000025</v>
      </c>
      <c r="N122" s="16">
        <f t="shared" si="56"/>
        <v>-499.58369327999822</v>
      </c>
      <c r="O122" s="16">
        <f t="shared" si="56"/>
        <v>-497.98635632000105</v>
      </c>
      <c r="P122" s="16">
        <f t="shared" si="56"/>
        <v>-404.27916127999981</v>
      </c>
      <c r="Q122" s="16">
        <f t="shared" si="56"/>
        <v>-325.30227976000106</v>
      </c>
      <c r="R122" s="16">
        <f t="shared" si="56"/>
        <v>-364.60540739999965</v>
      </c>
      <c r="S122" s="16">
        <f t="shared" si="56"/>
        <v>-188.18890469960002</v>
      </c>
      <c r="T122" s="16">
        <f t="shared" si="56"/>
        <v>-259.13421648000036</v>
      </c>
      <c r="U122" s="16">
        <f t="shared" si="56"/>
        <v>-246.16620495999967</v>
      </c>
      <c r="V122" s="16">
        <f t="shared" si="56"/>
        <v>-175.40058271999953</v>
      </c>
      <c r="W122" s="16">
        <f t="shared" si="56"/>
        <v>-58.695890600000325</v>
      </c>
    </row>
    <row r="123" spans="1:23" x14ac:dyDescent="0.25">
      <c r="A123" s="10" t="s">
        <v>62</v>
      </c>
      <c r="B123" s="8">
        <f t="shared" ref="B123:W123" si="57">B25-B76</f>
        <v>-1658.9222561999995</v>
      </c>
      <c r="C123" s="8">
        <f t="shared" si="57"/>
        <v>-1837.6943141200002</v>
      </c>
      <c r="D123" s="8">
        <f t="shared" si="57"/>
        <v>-1899.2089656800003</v>
      </c>
      <c r="E123" s="8">
        <f t="shared" si="57"/>
        <v>-2062.9216156799994</v>
      </c>
      <c r="F123" s="8">
        <f t="shared" si="57"/>
        <v>-1341.5580475200002</v>
      </c>
      <c r="G123" s="8">
        <f t="shared" si="57"/>
        <v>-414.58051507999994</v>
      </c>
      <c r="H123" s="8">
        <f t="shared" si="57"/>
        <v>-351.08954867999978</v>
      </c>
      <c r="I123" s="8">
        <f t="shared" si="57"/>
        <v>-336.25068580000084</v>
      </c>
      <c r="J123" s="8">
        <f t="shared" si="57"/>
        <v>-424.83686916000011</v>
      </c>
      <c r="K123" s="8">
        <f t="shared" si="57"/>
        <v>-317.44006644000012</v>
      </c>
      <c r="L123" s="8">
        <f t="shared" si="57"/>
        <v>-372.58837847999962</v>
      </c>
      <c r="M123" s="8">
        <f t="shared" si="57"/>
        <v>-341.11789892000036</v>
      </c>
      <c r="N123" s="8">
        <f t="shared" si="57"/>
        <v>-376.94046967999952</v>
      </c>
      <c r="O123" s="8">
        <f t="shared" si="57"/>
        <v>-357.92781704000049</v>
      </c>
      <c r="P123" s="8">
        <f t="shared" si="57"/>
        <v>-278.56219168000007</v>
      </c>
      <c r="Q123" s="8">
        <f t="shared" si="57"/>
        <v>-278.08708760000093</v>
      </c>
      <c r="R123" s="8">
        <f t="shared" si="57"/>
        <v>-263.6639053599996</v>
      </c>
      <c r="S123" s="8">
        <f t="shared" si="57"/>
        <v>-214.36725629959972</v>
      </c>
      <c r="T123" s="8">
        <f t="shared" si="57"/>
        <v>-256.81171800000004</v>
      </c>
      <c r="U123" s="8">
        <f t="shared" si="57"/>
        <v>-249.94122048000031</v>
      </c>
      <c r="V123" s="8">
        <f t="shared" si="57"/>
        <v>-241.32873735999976</v>
      </c>
      <c r="W123" s="8">
        <f t="shared" si="57"/>
        <v>-143.28591436000022</v>
      </c>
    </row>
    <row r="124" spans="1:23" x14ac:dyDescent="0.25">
      <c r="A124" s="10" t="s">
        <v>63</v>
      </c>
      <c r="B124" s="8">
        <f t="shared" ref="B124:W124" si="58">B26-B77</f>
        <v>1723.6680190400007</v>
      </c>
      <c r="C124" s="8">
        <f t="shared" si="58"/>
        <v>1132.2465328000008</v>
      </c>
      <c r="D124" s="8">
        <f t="shared" si="58"/>
        <v>1071.8773492399996</v>
      </c>
      <c r="E124" s="8">
        <f t="shared" si="58"/>
        <v>898.47054532000038</v>
      </c>
      <c r="F124" s="8">
        <f t="shared" si="58"/>
        <v>1350.8112449200003</v>
      </c>
      <c r="G124" s="8">
        <f t="shared" si="58"/>
        <v>-170.57494383999938</v>
      </c>
      <c r="H124" s="8">
        <f t="shared" si="58"/>
        <v>-151.02285615999995</v>
      </c>
      <c r="I124" s="8">
        <f t="shared" si="58"/>
        <v>-157.99793695999983</v>
      </c>
      <c r="J124" s="8">
        <f t="shared" si="58"/>
        <v>-190.91528883999968</v>
      </c>
      <c r="K124" s="8">
        <f t="shared" si="58"/>
        <v>-194.62452795999957</v>
      </c>
      <c r="L124" s="8">
        <f t="shared" si="58"/>
        <v>-153.47155115999999</v>
      </c>
      <c r="M124" s="8">
        <f t="shared" si="58"/>
        <v>-244.70355015999951</v>
      </c>
      <c r="N124" s="8">
        <f t="shared" si="58"/>
        <v>-202.79601951999916</v>
      </c>
      <c r="O124" s="8">
        <f t="shared" si="58"/>
        <v>-172.60360224000033</v>
      </c>
      <c r="P124" s="8">
        <f t="shared" si="58"/>
        <v>-184.48426851999977</v>
      </c>
      <c r="Q124" s="8">
        <f t="shared" si="58"/>
        <v>-193.71306328000026</v>
      </c>
      <c r="R124" s="8">
        <f t="shared" si="58"/>
        <v>-198.2757432799998</v>
      </c>
      <c r="S124" s="8">
        <f t="shared" si="58"/>
        <v>-174.18791760000033</v>
      </c>
      <c r="T124" s="8">
        <f t="shared" si="58"/>
        <v>-150.33318364000007</v>
      </c>
      <c r="U124" s="8">
        <f t="shared" si="58"/>
        <v>-156.84395939999973</v>
      </c>
      <c r="V124" s="8">
        <f t="shared" si="58"/>
        <v>-172.21197291999977</v>
      </c>
      <c r="W124" s="8">
        <f t="shared" si="58"/>
        <v>-151.36021112000014</v>
      </c>
    </row>
    <row r="125" spans="1:23" x14ac:dyDescent="0.25">
      <c r="A125" s="10" t="s">
        <v>64</v>
      </c>
      <c r="B125" s="8">
        <f t="shared" ref="B125:W125" si="59">B27-B78</f>
        <v>433.50236119999977</v>
      </c>
      <c r="C125" s="8">
        <f t="shared" si="59"/>
        <v>455.94209976000002</v>
      </c>
      <c r="D125" s="8">
        <f t="shared" si="59"/>
        <v>262.53170711999996</v>
      </c>
      <c r="E125" s="8">
        <f t="shared" si="59"/>
        <v>308.41149199999995</v>
      </c>
      <c r="F125" s="8">
        <f t="shared" si="59"/>
        <v>483.64239835999979</v>
      </c>
      <c r="G125" s="8">
        <f t="shared" si="59"/>
        <v>-157.74892711999996</v>
      </c>
      <c r="H125" s="8">
        <f t="shared" si="59"/>
        <v>22.813183920000256</v>
      </c>
      <c r="I125" s="8">
        <f t="shared" si="59"/>
        <v>-85.388439999999946</v>
      </c>
      <c r="J125" s="8">
        <f t="shared" si="59"/>
        <v>-17.505183519999946</v>
      </c>
      <c r="K125" s="8">
        <f t="shared" si="59"/>
        <v>-16.550670279999622</v>
      </c>
      <c r="L125" s="8">
        <f t="shared" si="59"/>
        <v>64.150926400000117</v>
      </c>
      <c r="M125" s="8">
        <f t="shared" si="59"/>
        <v>111.87812571999962</v>
      </c>
      <c r="N125" s="8">
        <f t="shared" si="59"/>
        <v>80.152795920000472</v>
      </c>
      <c r="O125" s="8">
        <f t="shared" si="59"/>
        <v>32.545062959999768</v>
      </c>
      <c r="P125" s="8">
        <f t="shared" si="59"/>
        <v>58.76729892000003</v>
      </c>
      <c r="Q125" s="8">
        <f t="shared" si="59"/>
        <v>146.49787112000013</v>
      </c>
      <c r="R125" s="8">
        <f t="shared" si="59"/>
        <v>97.334241239999756</v>
      </c>
      <c r="S125" s="8">
        <f t="shared" si="59"/>
        <v>200.36626920000003</v>
      </c>
      <c r="T125" s="8">
        <f t="shared" si="59"/>
        <v>148.01068515999975</v>
      </c>
      <c r="U125" s="8">
        <f t="shared" si="59"/>
        <v>160.61897492000037</v>
      </c>
      <c r="V125" s="8">
        <f t="shared" si="59"/>
        <v>238.14012756</v>
      </c>
      <c r="W125" s="8">
        <f t="shared" si="59"/>
        <v>235.95023488000004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1.9302319742564578E-9</v>
      </c>
      <c r="C131" s="16">
        <f t="shared" ref="C131:W131" si="65">SUM(C132:C135)</f>
        <v>-7.1864401434140746E-6</v>
      </c>
      <c r="D131" s="16">
        <f t="shared" si="65"/>
        <v>1.09829073835499E-6</v>
      </c>
      <c r="E131" s="16">
        <f t="shared" si="65"/>
        <v>1.2191303653708019E-5</v>
      </c>
      <c r="F131" s="16">
        <f t="shared" si="65"/>
        <v>-1.504807471519598E-6</v>
      </c>
      <c r="G131" s="16">
        <f t="shared" si="65"/>
        <v>-3.3558141012690612E-6</v>
      </c>
      <c r="H131" s="16">
        <f t="shared" si="65"/>
        <v>2.4857962444002624E-6</v>
      </c>
      <c r="I131" s="16">
        <f t="shared" si="65"/>
        <v>-2.8978030286452849E-6</v>
      </c>
      <c r="J131" s="16">
        <f t="shared" si="65"/>
        <v>1.1287375514257292E-6</v>
      </c>
      <c r="K131" s="16">
        <f t="shared" si="65"/>
        <v>5.6136731245715055E-6</v>
      </c>
      <c r="L131" s="16">
        <f t="shared" si="65"/>
        <v>6.4431964688083099E-6</v>
      </c>
      <c r="M131" s="16">
        <f t="shared" si="65"/>
        <v>1.9305799696667236E-6</v>
      </c>
      <c r="N131" s="16">
        <f t="shared" si="65"/>
        <v>3.3727945947248372E-6</v>
      </c>
      <c r="O131" s="16">
        <f t="shared" si="65"/>
        <v>-3.183212186286255E-6</v>
      </c>
      <c r="P131" s="16">
        <f t="shared" si="65"/>
        <v>2.7491721539263381E-6</v>
      </c>
      <c r="Q131" s="16">
        <f t="shared" si="65"/>
        <v>3.6328935948404251E-7</v>
      </c>
      <c r="R131" s="16">
        <f t="shared" si="65"/>
        <v>-8.4770625790042686E-6</v>
      </c>
      <c r="S131" s="16">
        <f t="shared" si="65"/>
        <v>2.6473709908714227E-6</v>
      </c>
      <c r="T131" s="16">
        <f t="shared" si="65"/>
        <v>1.183125448278588E-6</v>
      </c>
      <c r="U131" s="16">
        <f t="shared" si="65"/>
        <v>5.2874153197990381E-6</v>
      </c>
      <c r="V131" s="16">
        <f t="shared" si="65"/>
        <v>-1.1469525361462729E-5</v>
      </c>
      <c r="W131" s="16">
        <f t="shared" si="65"/>
        <v>5.7442665593043785E-6</v>
      </c>
    </row>
    <row r="132" spans="1:23" x14ac:dyDescent="0.25">
      <c r="A132" s="9" t="s">
        <v>69</v>
      </c>
      <c r="B132" s="8">
        <f t="shared" ref="B132:W132" si="66">B34-B85</f>
        <v>-4.1795601646299474E-8</v>
      </c>
      <c r="C132" s="8">
        <f t="shared" si="66"/>
        <v>-1.6786175365268718E-6</v>
      </c>
      <c r="D132" s="8">
        <f t="shared" si="66"/>
        <v>4.3229656512266956E-6</v>
      </c>
      <c r="E132" s="8">
        <f t="shared" si="66"/>
        <v>2.3577179035783047E-6</v>
      </c>
      <c r="F132" s="8">
        <f t="shared" si="66"/>
        <v>-4.9125435452879174E-6</v>
      </c>
      <c r="G132" s="8">
        <f t="shared" si="66"/>
        <v>-3.3394871934433468E-6</v>
      </c>
      <c r="H132" s="8">
        <f t="shared" si="66"/>
        <v>-1.6376943676732481E-6</v>
      </c>
      <c r="I132" s="8">
        <f t="shared" si="66"/>
        <v>-3.2821853892528452E-6</v>
      </c>
      <c r="J132" s="8">
        <f t="shared" si="66"/>
        <v>1.6828550997161074E-6</v>
      </c>
      <c r="K132" s="8">
        <f t="shared" si="66"/>
        <v>-5.6350677368754987E-7</v>
      </c>
      <c r="L132" s="8">
        <f t="shared" si="66"/>
        <v>3.9962201299204025E-6</v>
      </c>
      <c r="M132" s="8">
        <f t="shared" si="66"/>
        <v>4.7455175717914244E-6</v>
      </c>
      <c r="N132" s="8">
        <f t="shared" si="66"/>
        <v>3.8246250824158778E-6</v>
      </c>
      <c r="O132" s="8">
        <f t="shared" si="66"/>
        <v>1.680623427091632E-7</v>
      </c>
      <c r="P132" s="8">
        <f t="shared" si="66"/>
        <v>8.4376006270758808E-7</v>
      </c>
      <c r="Q132" s="8">
        <f t="shared" si="66"/>
        <v>1.9325307221151888E-7</v>
      </c>
      <c r="R132" s="8">
        <f t="shared" si="66"/>
        <v>-3.684694775074604E-6</v>
      </c>
      <c r="S132" s="8">
        <f t="shared" si="66"/>
        <v>2.092648855978041E-6</v>
      </c>
      <c r="T132" s="8">
        <f t="shared" si="66"/>
        <v>-3.9862200083007338E-6</v>
      </c>
      <c r="U132" s="8">
        <f t="shared" si="66"/>
        <v>1.4667048162664287E-6</v>
      </c>
      <c r="V132" s="8">
        <f t="shared" si="66"/>
        <v>-1.4257527709560236E-6</v>
      </c>
      <c r="W132" s="8">
        <f t="shared" si="66"/>
        <v>4.3136753902217606E-6</v>
      </c>
    </row>
    <row r="133" spans="1:23" x14ac:dyDescent="0.25">
      <c r="A133" s="9" t="s">
        <v>70</v>
      </c>
      <c r="B133" s="8">
        <f t="shared" ref="B133:W133" si="67">B35-B86</f>
        <v>2.5503968572593294E-6</v>
      </c>
      <c r="C133" s="8">
        <f t="shared" si="67"/>
        <v>-8.2845883753179805E-7</v>
      </c>
      <c r="D133" s="8">
        <f t="shared" si="67"/>
        <v>-1.7564997278896044E-6</v>
      </c>
      <c r="E133" s="8">
        <f t="shared" si="67"/>
        <v>-1.1092815839219838E-6</v>
      </c>
      <c r="F133" s="8">
        <f t="shared" si="67"/>
        <v>-1.3633544995172997E-6</v>
      </c>
      <c r="G133" s="8">
        <f t="shared" si="67"/>
        <v>6.8008739617653191E-7</v>
      </c>
      <c r="H133" s="8">
        <f t="shared" si="67"/>
        <v>-5.8033333516505081E-7</v>
      </c>
      <c r="I133" s="8">
        <f t="shared" si="67"/>
        <v>4.8833576329343487E-6</v>
      </c>
      <c r="J133" s="8">
        <f t="shared" si="67"/>
        <v>2.851150725291518E-6</v>
      </c>
      <c r="K133" s="8">
        <f t="shared" si="67"/>
        <v>4.4185986780576059E-6</v>
      </c>
      <c r="L133" s="8">
        <f t="shared" si="67"/>
        <v>3.1247263905243017E-6</v>
      </c>
      <c r="M133" s="8">
        <f t="shared" si="67"/>
        <v>4.7158710003714077E-6</v>
      </c>
      <c r="N133" s="8">
        <f t="shared" si="67"/>
        <v>1.6170851040442358E-6</v>
      </c>
      <c r="O133" s="8">
        <f t="shared" si="67"/>
        <v>4.1804621560004307E-6</v>
      </c>
      <c r="P133" s="8">
        <f t="shared" si="67"/>
        <v>4.7978494421840878E-7</v>
      </c>
      <c r="Q133" s="8">
        <f t="shared" si="67"/>
        <v>8.2532142187119462E-7</v>
      </c>
      <c r="R133" s="8">
        <f t="shared" si="67"/>
        <v>-4.6601246594946133E-7</v>
      </c>
      <c r="S133" s="8">
        <f t="shared" si="67"/>
        <v>-4.8959896048472729E-7</v>
      </c>
      <c r="T133" s="8">
        <f t="shared" si="67"/>
        <v>-2.7244884677202208E-6</v>
      </c>
      <c r="U133" s="8">
        <f t="shared" si="67"/>
        <v>-2.4774703888397198E-7</v>
      </c>
      <c r="V133" s="8">
        <f t="shared" si="67"/>
        <v>-2.5799409968385589E-6</v>
      </c>
      <c r="W133" s="8">
        <f t="shared" si="67"/>
        <v>2.1235009626252577E-6</v>
      </c>
    </row>
    <row r="134" spans="1:23" x14ac:dyDescent="0.25">
      <c r="A134" s="9" t="s">
        <v>71</v>
      </c>
      <c r="B134" s="8">
        <f t="shared" ref="B134:W134" si="68">B36-B87</f>
        <v>3.2838047445693519E-6</v>
      </c>
      <c r="C134" s="8">
        <f t="shared" si="68"/>
        <v>-2.5989888854383025E-6</v>
      </c>
      <c r="D134" s="8">
        <f t="shared" si="68"/>
        <v>-1.4672236829937901E-6</v>
      </c>
      <c r="E134" s="8">
        <f t="shared" si="68"/>
        <v>4.3589070628513582E-6</v>
      </c>
      <c r="F134" s="8">
        <f t="shared" si="68"/>
        <v>1.8141267901228275E-6</v>
      </c>
      <c r="G134" s="8">
        <f t="shared" si="68"/>
        <v>7.2538114181952551E-8</v>
      </c>
      <c r="H134" s="8">
        <f t="shared" si="68"/>
        <v>-3.3163723855977878E-7</v>
      </c>
      <c r="I134" s="8">
        <f t="shared" si="68"/>
        <v>-3.7142626752029173E-7</v>
      </c>
      <c r="J134" s="8">
        <f t="shared" si="68"/>
        <v>-2.4001633391890209E-6</v>
      </c>
      <c r="K134" s="8">
        <f t="shared" si="68"/>
        <v>1.761136672939756E-6</v>
      </c>
      <c r="L134" s="8">
        <f t="shared" si="68"/>
        <v>-2.3103298190108035E-6</v>
      </c>
      <c r="M134" s="8">
        <f t="shared" si="68"/>
        <v>-6.1322680267039686E-7</v>
      </c>
      <c r="N134" s="8">
        <f t="shared" si="68"/>
        <v>-4.4047146730008535E-7</v>
      </c>
      <c r="O134" s="8">
        <f t="shared" si="68"/>
        <v>1.0145636224478949E-6</v>
      </c>
      <c r="P134" s="8">
        <f t="shared" si="68"/>
        <v>1.8756336430669762E-6</v>
      </c>
      <c r="Q134" s="8">
        <f t="shared" si="68"/>
        <v>-1.8786399778036866E-6</v>
      </c>
      <c r="R134" s="8">
        <f t="shared" si="68"/>
        <v>-8.9417926574242301E-7</v>
      </c>
      <c r="S134" s="8">
        <f t="shared" si="68"/>
        <v>-3.5162597669113893E-6</v>
      </c>
      <c r="T134" s="8">
        <f t="shared" si="68"/>
        <v>4.5899096221546642E-6</v>
      </c>
      <c r="U134" s="8">
        <f t="shared" si="68"/>
        <v>2.4696705622773152E-6</v>
      </c>
      <c r="V134" s="8">
        <f t="shared" si="68"/>
        <v>-3.3260107556998264E-6</v>
      </c>
      <c r="W134" s="8">
        <f t="shared" si="68"/>
        <v>-2.8098879738536198E-6</v>
      </c>
    </row>
    <row r="135" spans="1:23" x14ac:dyDescent="0.25">
      <c r="A135" s="9" t="s">
        <v>67</v>
      </c>
      <c r="B135" s="8">
        <f t="shared" ref="B135:W135" si="69">SUM(B37:B41)-B88</f>
        <v>-5.7904757682081254E-6</v>
      </c>
      <c r="C135" s="8">
        <f t="shared" si="69"/>
        <v>-2.0803748839171021E-6</v>
      </c>
      <c r="D135" s="8">
        <f t="shared" si="69"/>
        <v>-9.5150198831106536E-10</v>
      </c>
      <c r="E135" s="8">
        <f t="shared" si="69"/>
        <v>6.5839602712003398E-6</v>
      </c>
      <c r="F135" s="8">
        <f t="shared" si="69"/>
        <v>2.9569637831627915E-6</v>
      </c>
      <c r="G135" s="8">
        <f t="shared" si="69"/>
        <v>-7.689524181841989E-7</v>
      </c>
      <c r="H135" s="8">
        <f t="shared" si="69"/>
        <v>5.03546118579834E-6</v>
      </c>
      <c r="I135" s="8">
        <f t="shared" si="69"/>
        <v>-4.1275490048064967E-6</v>
      </c>
      <c r="J135" s="8">
        <f t="shared" si="69"/>
        <v>-1.0051049343928753E-6</v>
      </c>
      <c r="K135" s="8">
        <f t="shared" si="69"/>
        <v>-2.5554527383064851E-9</v>
      </c>
      <c r="L135" s="8">
        <f t="shared" si="69"/>
        <v>1.6325797673744091E-6</v>
      </c>
      <c r="M135" s="8">
        <f t="shared" si="69"/>
        <v>-6.9175817998257116E-6</v>
      </c>
      <c r="N135" s="8">
        <f t="shared" si="69"/>
        <v>-1.628444124435191E-6</v>
      </c>
      <c r="O135" s="8">
        <f t="shared" si="69"/>
        <v>-8.5463003074437438E-6</v>
      </c>
      <c r="P135" s="8">
        <f t="shared" si="69"/>
        <v>-4.5000649606663501E-7</v>
      </c>
      <c r="Q135" s="8">
        <f t="shared" si="69"/>
        <v>1.2233548432050156E-6</v>
      </c>
      <c r="R135" s="8">
        <f t="shared" si="69"/>
        <v>-3.4321760722377803E-6</v>
      </c>
      <c r="S135" s="8">
        <f t="shared" si="69"/>
        <v>4.5605808622894983E-6</v>
      </c>
      <c r="T135" s="8">
        <f t="shared" si="69"/>
        <v>3.3039243021448783E-6</v>
      </c>
      <c r="U135" s="8">
        <f t="shared" si="69"/>
        <v>1.5987869801392662E-6</v>
      </c>
      <c r="V135" s="8">
        <f t="shared" si="69"/>
        <v>-4.1378208379683201E-6</v>
      </c>
      <c r="W135" s="8">
        <f t="shared" si="69"/>
        <v>2.11697818031098E-6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230.70847784000011</v>
      </c>
      <c r="C139" s="16">
        <f t="shared" ref="C139:W139" si="73">SUM(C140:C141)</f>
        <v>-77.080322639998712</v>
      </c>
      <c r="D139" s="16">
        <f t="shared" si="73"/>
        <v>254.63076527999988</v>
      </c>
      <c r="E139" s="16">
        <f t="shared" si="73"/>
        <v>403.75032023999984</v>
      </c>
      <c r="F139" s="16">
        <f t="shared" si="73"/>
        <v>239.1461495199992</v>
      </c>
      <c r="G139" s="16">
        <f t="shared" si="73"/>
        <v>370.0046639600007</v>
      </c>
      <c r="H139" s="16">
        <f t="shared" si="73"/>
        <v>314.88212143999885</v>
      </c>
      <c r="I139" s="16">
        <f t="shared" si="73"/>
        <v>494.59065796000027</v>
      </c>
      <c r="J139" s="16">
        <f t="shared" si="73"/>
        <v>261.25065448000078</v>
      </c>
      <c r="K139" s="16">
        <f t="shared" si="73"/>
        <v>286.39550455999961</v>
      </c>
      <c r="L139" s="16">
        <f t="shared" si="73"/>
        <v>499.85713940000051</v>
      </c>
      <c r="M139" s="16">
        <f t="shared" si="73"/>
        <v>182.04003339999963</v>
      </c>
      <c r="N139" s="16">
        <f t="shared" si="73"/>
        <v>40.533419999999751</v>
      </c>
      <c r="O139" s="16">
        <f t="shared" si="73"/>
        <v>-187.41621132000137</v>
      </c>
      <c r="P139" s="16">
        <f t="shared" si="73"/>
        <v>114.55603771999859</v>
      </c>
      <c r="Q139" s="16">
        <f t="shared" si="73"/>
        <v>-173.86983384000177</v>
      </c>
      <c r="R139" s="16">
        <f t="shared" si="73"/>
        <v>-91.131643840000834</v>
      </c>
      <c r="S139" s="16">
        <f t="shared" si="73"/>
        <v>-251.71035867999944</v>
      </c>
      <c r="T139" s="16">
        <f t="shared" si="73"/>
        <v>-181.48544899999933</v>
      </c>
      <c r="U139" s="16">
        <f t="shared" si="73"/>
        <v>231.37597963999724</v>
      </c>
      <c r="V139" s="16">
        <f t="shared" si="73"/>
        <v>-171.61828851999962</v>
      </c>
      <c r="W139" s="16">
        <f t="shared" si="73"/>
        <v>-327.92619531999935</v>
      </c>
    </row>
    <row r="140" spans="1:23" x14ac:dyDescent="0.25">
      <c r="A140" s="9" t="s">
        <v>73</v>
      </c>
      <c r="B140" s="8">
        <f t="shared" ref="B140:W140" si="74">B46-B93</f>
        <v>-220.39799000000062</v>
      </c>
      <c r="C140" s="8">
        <f t="shared" si="74"/>
        <v>-317.09465999999998</v>
      </c>
      <c r="D140" s="8">
        <f t="shared" si="74"/>
        <v>-9.0162699999998495</v>
      </c>
      <c r="E140" s="8">
        <f t="shared" si="74"/>
        <v>-9.4259799999995266</v>
      </c>
      <c r="F140" s="8">
        <f t="shared" si="74"/>
        <v>-159.45853999999963</v>
      </c>
      <c r="G140" s="8">
        <f t="shared" si="74"/>
        <v>-11.141489999999749</v>
      </c>
      <c r="H140" s="8">
        <f t="shared" si="74"/>
        <v>-32.53763000000049</v>
      </c>
      <c r="I140" s="8">
        <f t="shared" si="74"/>
        <v>184.40068000000042</v>
      </c>
      <c r="J140" s="8">
        <f t="shared" si="74"/>
        <v>43.872570000000451</v>
      </c>
      <c r="K140" s="8">
        <f t="shared" si="74"/>
        <v>-112.47425000000021</v>
      </c>
      <c r="L140" s="8">
        <f t="shared" si="74"/>
        <v>-17.409570000000258</v>
      </c>
      <c r="M140" s="8">
        <f t="shared" si="74"/>
        <v>-12.309660000000804</v>
      </c>
      <c r="N140" s="8">
        <f t="shared" si="74"/>
        <v>-10.24626999999964</v>
      </c>
      <c r="O140" s="8">
        <f t="shared" si="74"/>
        <v>-214.37070999999969</v>
      </c>
      <c r="P140" s="8">
        <f t="shared" si="74"/>
        <v>39.584879999999885</v>
      </c>
      <c r="Q140" s="8">
        <f t="shared" si="74"/>
        <v>-115.30707000000075</v>
      </c>
      <c r="R140" s="8">
        <f t="shared" si="74"/>
        <v>-8.7618100000008781</v>
      </c>
      <c r="S140" s="8">
        <f t="shared" si="74"/>
        <v>60.367610000000241</v>
      </c>
      <c r="T140" s="8">
        <f t="shared" si="74"/>
        <v>-47.130580079999618</v>
      </c>
      <c r="U140" s="8">
        <f t="shared" si="74"/>
        <v>-48.488727599999947</v>
      </c>
      <c r="V140" s="8">
        <f t="shared" si="74"/>
        <v>-108.88374191999992</v>
      </c>
      <c r="W140" s="8">
        <f t="shared" si="74"/>
        <v>-94.207914640000126</v>
      </c>
    </row>
    <row r="141" spans="1:23" x14ac:dyDescent="0.25">
      <c r="A141" s="11" t="s">
        <v>74</v>
      </c>
      <c r="B141" s="12">
        <f t="shared" ref="B141:W141" si="75">B47-B94</f>
        <v>451.10646784000073</v>
      </c>
      <c r="C141" s="12">
        <f t="shared" si="75"/>
        <v>240.01433736000126</v>
      </c>
      <c r="D141" s="12">
        <f t="shared" si="75"/>
        <v>263.64703527999973</v>
      </c>
      <c r="E141" s="12">
        <f t="shared" si="75"/>
        <v>413.17630023999936</v>
      </c>
      <c r="F141" s="12">
        <f t="shared" si="75"/>
        <v>398.60468951999883</v>
      </c>
      <c r="G141" s="12">
        <f t="shared" si="75"/>
        <v>381.14615396000045</v>
      </c>
      <c r="H141" s="12">
        <f t="shared" si="75"/>
        <v>347.41975143999935</v>
      </c>
      <c r="I141" s="12">
        <f t="shared" si="75"/>
        <v>310.18997795999985</v>
      </c>
      <c r="J141" s="12">
        <f t="shared" si="75"/>
        <v>217.37808448000033</v>
      </c>
      <c r="K141" s="12">
        <f t="shared" si="75"/>
        <v>398.86975455999982</v>
      </c>
      <c r="L141" s="12">
        <f t="shared" si="75"/>
        <v>517.26670940000076</v>
      </c>
      <c r="M141" s="12">
        <f t="shared" si="75"/>
        <v>194.34969340000043</v>
      </c>
      <c r="N141" s="12">
        <f t="shared" si="75"/>
        <v>50.779689999999391</v>
      </c>
      <c r="O141" s="12">
        <f t="shared" si="75"/>
        <v>26.954498679998323</v>
      </c>
      <c r="P141" s="12">
        <f t="shared" si="75"/>
        <v>74.9711577199987</v>
      </c>
      <c r="Q141" s="12">
        <f t="shared" si="75"/>
        <v>-58.562763840001026</v>
      </c>
      <c r="R141" s="12">
        <f t="shared" si="75"/>
        <v>-82.369833839999956</v>
      </c>
      <c r="S141" s="12">
        <f t="shared" si="75"/>
        <v>-312.07796867999969</v>
      </c>
      <c r="T141" s="12">
        <f t="shared" si="75"/>
        <v>-134.35486891999972</v>
      </c>
      <c r="U141" s="12">
        <f t="shared" si="75"/>
        <v>279.86470723999719</v>
      </c>
      <c r="V141" s="12">
        <f t="shared" si="75"/>
        <v>-62.734546599999703</v>
      </c>
      <c r="W141" s="12">
        <f t="shared" si="75"/>
        <v>-233.71828067999922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26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15122.616759999999</v>
      </c>
      <c r="C3" s="5">
        <f t="shared" ref="C3:W3" si="0">SUM(C4,C33,C42,C43,C44,C45)</f>
        <v>16380.622789999999</v>
      </c>
      <c r="D3" s="5">
        <f t="shared" si="0"/>
        <v>16644.965409999993</v>
      </c>
      <c r="E3" s="5">
        <f t="shared" si="0"/>
        <v>16348.076059999999</v>
      </c>
      <c r="F3" s="5">
        <f t="shared" si="0"/>
        <v>16761.829660000003</v>
      </c>
      <c r="G3" s="5">
        <f t="shared" si="0"/>
        <v>17061.387030000002</v>
      </c>
      <c r="H3" s="5">
        <f t="shared" si="0"/>
        <v>17342.173909999998</v>
      </c>
      <c r="I3" s="5">
        <f t="shared" si="0"/>
        <v>17592.822670000001</v>
      </c>
      <c r="J3" s="5">
        <f t="shared" si="0"/>
        <v>18593.480369999997</v>
      </c>
      <c r="K3" s="5">
        <f t="shared" si="0"/>
        <v>16385.648929999999</v>
      </c>
      <c r="L3" s="5">
        <f t="shared" si="0"/>
        <v>16591.93966</v>
      </c>
      <c r="M3" s="5">
        <f t="shared" si="0"/>
        <v>16531.888459999998</v>
      </c>
      <c r="N3" s="5">
        <f t="shared" si="0"/>
        <v>15987.602409999998</v>
      </c>
      <c r="O3" s="5">
        <f t="shared" si="0"/>
        <v>15400.898509999999</v>
      </c>
      <c r="P3" s="5">
        <f t="shared" si="0"/>
        <v>13817.305539999999</v>
      </c>
      <c r="Q3" s="5">
        <f t="shared" si="0"/>
        <v>13926.113069999998</v>
      </c>
      <c r="R3" s="5">
        <f t="shared" si="0"/>
        <v>14915.389579999999</v>
      </c>
      <c r="S3" s="5">
        <f t="shared" si="0"/>
        <v>15190.038469999996</v>
      </c>
      <c r="T3" s="5">
        <f t="shared" si="0"/>
        <v>15348.36815</v>
      </c>
      <c r="U3" s="5">
        <f t="shared" si="0"/>
        <v>14729.872680000004</v>
      </c>
      <c r="V3" s="5">
        <f t="shared" si="0"/>
        <v>13259.209050000001</v>
      </c>
      <c r="W3" s="5">
        <f t="shared" si="0"/>
        <v>13366.748030000001</v>
      </c>
    </row>
    <row r="4" spans="1:23" x14ac:dyDescent="0.25">
      <c r="A4" s="13" t="s">
        <v>115</v>
      </c>
      <c r="B4" s="14">
        <f>SUM(B5,B31,B32)</f>
        <v>14094.68953</v>
      </c>
      <c r="C4" s="14">
        <f t="shared" ref="C4:W4" si="1">SUM(C5,C31,C32)</f>
        <v>15298.306169999998</v>
      </c>
      <c r="D4" s="14">
        <f t="shared" si="1"/>
        <v>15574.542749999997</v>
      </c>
      <c r="E4" s="14">
        <f t="shared" si="1"/>
        <v>15233.542660000001</v>
      </c>
      <c r="F4" s="14">
        <f t="shared" si="1"/>
        <v>15646.8716</v>
      </c>
      <c r="G4" s="14">
        <f t="shared" si="1"/>
        <v>15828.677760000002</v>
      </c>
      <c r="H4" s="14">
        <f t="shared" si="1"/>
        <v>16044.199869999999</v>
      </c>
      <c r="I4" s="14">
        <f t="shared" si="1"/>
        <v>16191.341050000001</v>
      </c>
      <c r="J4" s="14">
        <f t="shared" si="1"/>
        <v>17193.311479999997</v>
      </c>
      <c r="K4" s="14">
        <f t="shared" si="1"/>
        <v>15456.700099999998</v>
      </c>
      <c r="L4" s="14">
        <f t="shared" si="1"/>
        <v>15728.47208</v>
      </c>
      <c r="M4" s="14">
        <f t="shared" si="1"/>
        <v>15651.63926</v>
      </c>
      <c r="N4" s="14">
        <f t="shared" si="1"/>
        <v>15053.869339999999</v>
      </c>
      <c r="O4" s="14">
        <f t="shared" si="1"/>
        <v>14345.39097</v>
      </c>
      <c r="P4" s="14">
        <f t="shared" si="1"/>
        <v>12742.385989999999</v>
      </c>
      <c r="Q4" s="14">
        <f t="shared" si="1"/>
        <v>12863.264699999998</v>
      </c>
      <c r="R4" s="14">
        <f t="shared" si="1"/>
        <v>13692.73192</v>
      </c>
      <c r="S4" s="14">
        <f t="shared" si="1"/>
        <v>13768.262849999999</v>
      </c>
      <c r="T4" s="14">
        <f t="shared" si="1"/>
        <v>13638.23704</v>
      </c>
      <c r="U4" s="14">
        <f t="shared" si="1"/>
        <v>13154.179990000002</v>
      </c>
      <c r="V4" s="14">
        <f t="shared" si="1"/>
        <v>12017.76324</v>
      </c>
      <c r="W4" s="14">
        <f t="shared" si="1"/>
        <v>12226.927700000002</v>
      </c>
    </row>
    <row r="5" spans="1:23" x14ac:dyDescent="0.25">
      <c r="A5" s="9" t="s">
        <v>116</v>
      </c>
      <c r="B5" s="8">
        <f>SUM(B6,B10,B18,B24,B28)</f>
        <v>13977.094929999999</v>
      </c>
      <c r="C5" s="8">
        <f t="shared" ref="C5:W5" si="2">SUM(C6,C10,C18,C24,C28)</f>
        <v>15163.369499999999</v>
      </c>
      <c r="D5" s="8">
        <f t="shared" si="2"/>
        <v>15430.742459999998</v>
      </c>
      <c r="E5" s="8">
        <f t="shared" si="2"/>
        <v>15075.073960000002</v>
      </c>
      <c r="F5" s="8">
        <f t="shared" si="2"/>
        <v>15485.85216</v>
      </c>
      <c r="G5" s="8">
        <f t="shared" si="2"/>
        <v>15663.122820000002</v>
      </c>
      <c r="H5" s="8">
        <f t="shared" si="2"/>
        <v>15864.238099999999</v>
      </c>
      <c r="I5" s="8">
        <f t="shared" si="2"/>
        <v>16004.530400000001</v>
      </c>
      <c r="J5" s="8">
        <f t="shared" si="2"/>
        <v>17021.640619999998</v>
      </c>
      <c r="K5" s="8">
        <f t="shared" si="2"/>
        <v>15283.351969999998</v>
      </c>
      <c r="L5" s="8">
        <f t="shared" si="2"/>
        <v>15554.373879999999</v>
      </c>
      <c r="M5" s="8">
        <f t="shared" si="2"/>
        <v>15465.02152</v>
      </c>
      <c r="N5" s="8">
        <f t="shared" si="2"/>
        <v>14863.971599999999</v>
      </c>
      <c r="O5" s="8">
        <f t="shared" si="2"/>
        <v>14190.682570000001</v>
      </c>
      <c r="P5" s="8">
        <f t="shared" si="2"/>
        <v>12631.770329999999</v>
      </c>
      <c r="Q5" s="8">
        <f t="shared" si="2"/>
        <v>12746.382259999998</v>
      </c>
      <c r="R5" s="8">
        <f t="shared" si="2"/>
        <v>13562.90206</v>
      </c>
      <c r="S5" s="8">
        <f t="shared" si="2"/>
        <v>13629.0983</v>
      </c>
      <c r="T5" s="8">
        <f t="shared" si="2"/>
        <v>13507.28378</v>
      </c>
      <c r="U5" s="8">
        <f t="shared" si="2"/>
        <v>13029.576770000001</v>
      </c>
      <c r="V5" s="8">
        <f t="shared" si="2"/>
        <v>11892.65379</v>
      </c>
      <c r="W5" s="8">
        <f t="shared" si="2"/>
        <v>12114.095180000002</v>
      </c>
    </row>
    <row r="6" spans="1:23" x14ac:dyDescent="0.25">
      <c r="A6" s="15" t="s">
        <v>117</v>
      </c>
      <c r="B6" s="16">
        <f>SUM(B7:B9)</f>
        <v>5570.0379400000002</v>
      </c>
      <c r="C6" s="16">
        <f t="shared" ref="C6:W6" si="3">SUM(C7:C9)</f>
        <v>6285.4999499999994</v>
      </c>
      <c r="D6" s="16">
        <f t="shared" si="3"/>
        <v>6536.83626</v>
      </c>
      <c r="E6" s="16">
        <f t="shared" si="3"/>
        <v>6264.8846300000005</v>
      </c>
      <c r="F6" s="16">
        <f t="shared" si="3"/>
        <v>6396.6073200000001</v>
      </c>
      <c r="G6" s="16">
        <f t="shared" si="3"/>
        <v>6422.7934600000008</v>
      </c>
      <c r="H6" s="16">
        <f t="shared" si="3"/>
        <v>6478.4411700000001</v>
      </c>
      <c r="I6" s="16">
        <f t="shared" si="3"/>
        <v>6699.2062500000002</v>
      </c>
      <c r="J6" s="16">
        <f t="shared" si="3"/>
        <v>6469.8025299999999</v>
      </c>
      <c r="K6" s="16">
        <f t="shared" si="3"/>
        <v>6189.3267899999992</v>
      </c>
      <c r="L6" s="16">
        <f t="shared" si="3"/>
        <v>6318.9162999999999</v>
      </c>
      <c r="M6" s="16">
        <f t="shared" si="3"/>
        <v>6337.4802300000001</v>
      </c>
      <c r="N6" s="16">
        <f t="shared" si="3"/>
        <v>6031.5040100000006</v>
      </c>
      <c r="O6" s="16">
        <f t="shared" si="3"/>
        <v>5752.33043</v>
      </c>
      <c r="P6" s="16">
        <f t="shared" si="3"/>
        <v>4431.4871899999998</v>
      </c>
      <c r="Q6" s="16">
        <f t="shared" si="3"/>
        <v>4543.7075699999996</v>
      </c>
      <c r="R6" s="16">
        <f t="shared" si="3"/>
        <v>4911.2286599999998</v>
      </c>
      <c r="S6" s="16">
        <f t="shared" si="3"/>
        <v>4896.7758899999999</v>
      </c>
      <c r="T6" s="16">
        <f t="shared" si="3"/>
        <v>4782.2865200000006</v>
      </c>
      <c r="U6" s="16">
        <f t="shared" si="3"/>
        <v>4556.3896999999997</v>
      </c>
      <c r="V6" s="16">
        <f t="shared" si="3"/>
        <v>4491.9405500000003</v>
      </c>
      <c r="W6" s="16">
        <f t="shared" si="3"/>
        <v>4176.3523300000006</v>
      </c>
    </row>
    <row r="7" spans="1:23" x14ac:dyDescent="0.25">
      <c r="A7" s="10" t="s">
        <v>118</v>
      </c>
      <c r="B7" s="8">
        <v>5537.8679899999997</v>
      </c>
      <c r="C7" s="8">
        <v>6257.4634999999998</v>
      </c>
      <c r="D7" s="8">
        <v>6516.92947</v>
      </c>
      <c r="E7" s="8">
        <v>6249.5611699999999</v>
      </c>
      <c r="F7" s="8">
        <v>6392.18192</v>
      </c>
      <c r="G7" s="8">
        <v>6421.2090500000004</v>
      </c>
      <c r="H7" s="8">
        <v>6469.65355</v>
      </c>
      <c r="I7" s="8">
        <v>6698.6438200000002</v>
      </c>
      <c r="J7" s="8">
        <v>6461.9164899999996</v>
      </c>
      <c r="K7" s="8">
        <v>6181.8200399999996</v>
      </c>
      <c r="L7" s="8">
        <v>6304.2527600000003</v>
      </c>
      <c r="M7" s="8">
        <v>6333.2633400000004</v>
      </c>
      <c r="N7" s="8">
        <v>6027.1942600000002</v>
      </c>
      <c r="O7" s="8">
        <v>5746.1920099999998</v>
      </c>
      <c r="P7" s="8">
        <v>4425.3923800000002</v>
      </c>
      <c r="Q7" s="8">
        <v>4537.6081899999999</v>
      </c>
      <c r="R7" s="8">
        <v>4911.0762299999997</v>
      </c>
      <c r="S7" s="8">
        <v>4896.7272899999998</v>
      </c>
      <c r="T7" s="8">
        <v>4782.1922800000002</v>
      </c>
      <c r="U7" s="8">
        <v>4556.1880099999998</v>
      </c>
      <c r="V7" s="8">
        <v>4491.8141800000003</v>
      </c>
      <c r="W7" s="8">
        <v>4176.0913300000002</v>
      </c>
    </row>
    <row r="8" spans="1:23" x14ac:dyDescent="0.25">
      <c r="A8" s="10" t="s">
        <v>119</v>
      </c>
      <c r="B8" s="8">
        <v>31.74305</v>
      </c>
      <c r="C8" s="8">
        <v>27.510449999999999</v>
      </c>
      <c r="D8" s="8">
        <v>19.832280000000001</v>
      </c>
      <c r="E8" s="8">
        <v>14.30198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 x14ac:dyDescent="0.25">
      <c r="A9" s="10" t="s">
        <v>120</v>
      </c>
      <c r="B9" s="8">
        <v>0.4269</v>
      </c>
      <c r="C9" s="8">
        <v>0.52600000000000002</v>
      </c>
      <c r="D9" s="8">
        <v>7.4510000000000007E-2</v>
      </c>
      <c r="E9" s="8">
        <v>1.0214799999999999</v>
      </c>
      <c r="F9" s="8">
        <v>4.4253999999999998</v>
      </c>
      <c r="G9" s="8">
        <v>1.5844100000000001</v>
      </c>
      <c r="H9" s="8">
        <v>8.7876200000000004</v>
      </c>
      <c r="I9" s="8">
        <v>0.56242999999999999</v>
      </c>
      <c r="J9" s="8">
        <v>7.8860400000000004</v>
      </c>
      <c r="K9" s="8">
        <v>7.5067500000000003</v>
      </c>
      <c r="L9" s="8">
        <v>14.663539999999999</v>
      </c>
      <c r="M9" s="8">
        <v>4.2168900000000002</v>
      </c>
      <c r="N9" s="8">
        <v>4.3097500000000002</v>
      </c>
      <c r="O9" s="8">
        <v>6.13842</v>
      </c>
      <c r="P9" s="8">
        <v>6.0948099999999998</v>
      </c>
      <c r="Q9" s="8">
        <v>6.09938</v>
      </c>
      <c r="R9" s="8">
        <v>0.15243000000000001</v>
      </c>
      <c r="S9" s="8">
        <v>4.8599999999999997E-2</v>
      </c>
      <c r="T9" s="8">
        <v>9.4240000000000004E-2</v>
      </c>
      <c r="U9" s="8">
        <v>0.20169000000000001</v>
      </c>
      <c r="V9" s="8">
        <v>0.12637000000000001</v>
      </c>
      <c r="W9" s="8">
        <v>0.26100000000000001</v>
      </c>
    </row>
    <row r="10" spans="1:23" x14ac:dyDescent="0.25">
      <c r="A10" s="15" t="s">
        <v>121</v>
      </c>
      <c r="B10" s="16">
        <f>SUM(B11:B17)</f>
        <v>2269.2546199999997</v>
      </c>
      <c r="C10" s="16">
        <f t="shared" ref="C10:W10" si="4">SUM(C11:C17)</f>
        <v>2187.9823999999999</v>
      </c>
      <c r="D10" s="16">
        <f t="shared" si="4"/>
        <v>2220.0155800000002</v>
      </c>
      <c r="E10" s="16">
        <f t="shared" si="4"/>
        <v>2149.63906</v>
      </c>
      <c r="F10" s="16">
        <f t="shared" si="4"/>
        <v>2298.4250900000002</v>
      </c>
      <c r="G10" s="16">
        <f t="shared" si="4"/>
        <v>2432.7456400000001</v>
      </c>
      <c r="H10" s="16">
        <f t="shared" si="4"/>
        <v>2565.3691699999999</v>
      </c>
      <c r="I10" s="16">
        <f t="shared" si="4"/>
        <v>2333.7262699999997</v>
      </c>
      <c r="J10" s="16">
        <f t="shared" si="4"/>
        <v>2304.4932100000001</v>
      </c>
      <c r="K10" s="16">
        <f t="shared" si="4"/>
        <v>1931.7772100000002</v>
      </c>
      <c r="L10" s="16">
        <f t="shared" si="4"/>
        <v>1910.1105499999999</v>
      </c>
      <c r="M10" s="16">
        <f t="shared" si="4"/>
        <v>1713.10977</v>
      </c>
      <c r="N10" s="16">
        <f t="shared" si="4"/>
        <v>1644.72921</v>
      </c>
      <c r="O10" s="16">
        <f t="shared" si="4"/>
        <v>1637.37708</v>
      </c>
      <c r="P10" s="16">
        <f t="shared" si="4"/>
        <v>1642.0695599999999</v>
      </c>
      <c r="Q10" s="16">
        <f t="shared" si="4"/>
        <v>1584.3375999999998</v>
      </c>
      <c r="R10" s="16">
        <f t="shared" si="4"/>
        <v>1597.5631599999999</v>
      </c>
      <c r="S10" s="16">
        <f t="shared" si="4"/>
        <v>1671.57538</v>
      </c>
      <c r="T10" s="16">
        <f t="shared" si="4"/>
        <v>1768.3137599999998</v>
      </c>
      <c r="U10" s="16">
        <f t="shared" si="4"/>
        <v>1724.95117</v>
      </c>
      <c r="V10" s="16">
        <f t="shared" si="4"/>
        <v>1679.9349499999998</v>
      </c>
      <c r="W10" s="16">
        <f t="shared" si="4"/>
        <v>1709.6852399999998</v>
      </c>
    </row>
    <row r="11" spans="1:23" x14ac:dyDescent="0.25">
      <c r="A11" s="10" t="s">
        <v>122</v>
      </c>
      <c r="B11" s="8">
        <v>283.37819000000002</v>
      </c>
      <c r="C11" s="8">
        <v>283.96507000000003</v>
      </c>
      <c r="D11" s="8">
        <v>281.41813000000002</v>
      </c>
      <c r="E11" s="8">
        <v>280.25146000000001</v>
      </c>
      <c r="F11" s="8">
        <v>190.34383</v>
      </c>
      <c r="G11" s="8">
        <v>210.95658</v>
      </c>
      <c r="H11" s="8">
        <v>220.55341999999999</v>
      </c>
      <c r="I11" s="8">
        <v>206.54660999999999</v>
      </c>
      <c r="J11" s="8">
        <v>211.32785000000001</v>
      </c>
      <c r="K11" s="8">
        <v>156.88290000000001</v>
      </c>
      <c r="L11" s="8">
        <v>200.75020000000001</v>
      </c>
      <c r="M11" s="8">
        <v>197.08014</v>
      </c>
      <c r="N11" s="8">
        <v>200.11340999999999</v>
      </c>
      <c r="O11" s="8">
        <v>204.04420999999999</v>
      </c>
      <c r="P11" s="8">
        <v>198.80479</v>
      </c>
      <c r="Q11" s="8">
        <v>195.18720999999999</v>
      </c>
      <c r="R11" s="8">
        <v>205.38373999999999</v>
      </c>
      <c r="S11" s="8">
        <v>218.08199999999999</v>
      </c>
      <c r="T11" s="8">
        <v>212.00147000000001</v>
      </c>
      <c r="U11" s="8">
        <v>218.32954000000001</v>
      </c>
      <c r="V11" s="8">
        <v>197.14693</v>
      </c>
      <c r="W11" s="8">
        <v>212.35172</v>
      </c>
    </row>
    <row r="12" spans="1:23" x14ac:dyDescent="0.25">
      <c r="A12" s="10" t="s">
        <v>123</v>
      </c>
      <c r="B12" s="8">
        <v>63.078490000000002</v>
      </c>
      <c r="C12" s="8">
        <v>57.47777</v>
      </c>
      <c r="D12" s="8">
        <v>56.04571</v>
      </c>
      <c r="E12" s="8">
        <v>56.539879999999997</v>
      </c>
      <c r="F12" s="8">
        <v>58.009079999999997</v>
      </c>
      <c r="G12" s="8">
        <v>62.333649999999999</v>
      </c>
      <c r="H12" s="8">
        <v>68.625039999999998</v>
      </c>
      <c r="I12" s="8">
        <v>84.493970000000004</v>
      </c>
      <c r="J12" s="8">
        <v>97.962350000000001</v>
      </c>
      <c r="K12" s="8">
        <v>112.74136</v>
      </c>
      <c r="L12" s="8">
        <v>89.606949999999998</v>
      </c>
      <c r="M12" s="8">
        <v>87.552279999999996</v>
      </c>
      <c r="N12" s="8">
        <v>92.697879999999998</v>
      </c>
      <c r="O12" s="8">
        <v>95.450419999999994</v>
      </c>
      <c r="P12" s="8">
        <v>96.693950000000001</v>
      </c>
      <c r="Q12" s="8">
        <v>105.76012</v>
      </c>
      <c r="R12" s="8">
        <v>104.48724</v>
      </c>
      <c r="S12" s="8">
        <v>128.45554000000001</v>
      </c>
      <c r="T12" s="8">
        <v>124.84635</v>
      </c>
      <c r="U12" s="8">
        <v>100.80605</v>
      </c>
      <c r="V12" s="8">
        <v>117.1777</v>
      </c>
      <c r="W12" s="8">
        <v>138.34246999999999</v>
      </c>
    </row>
    <row r="13" spans="1:23" x14ac:dyDescent="0.25">
      <c r="A13" s="10" t="s">
        <v>124</v>
      </c>
      <c r="B13" s="8">
        <v>169.70273</v>
      </c>
      <c r="C13" s="8">
        <v>171.10696999999999</v>
      </c>
      <c r="D13" s="8">
        <v>172.33116999999999</v>
      </c>
      <c r="E13" s="8">
        <v>185.74331000000001</v>
      </c>
      <c r="F13" s="8">
        <v>201.87624</v>
      </c>
      <c r="G13" s="8">
        <v>170.70612</v>
      </c>
      <c r="H13" s="8">
        <v>170.50324000000001</v>
      </c>
      <c r="I13" s="8">
        <v>176.51255</v>
      </c>
      <c r="J13" s="8">
        <v>169.40152</v>
      </c>
      <c r="K13" s="8">
        <v>172.90761000000001</v>
      </c>
      <c r="L13" s="8">
        <v>119.9987</v>
      </c>
      <c r="M13" s="8">
        <v>88.636070000000004</v>
      </c>
      <c r="N13" s="8">
        <v>78.443849999999998</v>
      </c>
      <c r="O13" s="8">
        <v>78.599609999999998</v>
      </c>
      <c r="P13" s="8">
        <v>75.535529999999994</v>
      </c>
      <c r="Q13" s="8">
        <v>71.415980000000005</v>
      </c>
      <c r="R13" s="8">
        <v>72.598659999999995</v>
      </c>
      <c r="S13" s="8">
        <v>68.615210000000005</v>
      </c>
      <c r="T13" s="8">
        <v>64.563239999999993</v>
      </c>
      <c r="U13" s="8">
        <v>62.158949999999997</v>
      </c>
      <c r="V13" s="8">
        <v>65.343459999999993</v>
      </c>
      <c r="W13" s="8">
        <v>72.909469999999999</v>
      </c>
    </row>
    <row r="14" spans="1:23" x14ac:dyDescent="0.25">
      <c r="A14" s="10" t="s">
        <v>125</v>
      </c>
      <c r="B14" s="8">
        <v>505.29250999999999</v>
      </c>
      <c r="C14" s="8">
        <v>444.10198000000003</v>
      </c>
      <c r="D14" s="8">
        <v>474.70940999999999</v>
      </c>
      <c r="E14" s="8">
        <v>453.01121000000001</v>
      </c>
      <c r="F14" s="8">
        <v>500.89076</v>
      </c>
      <c r="G14" s="8">
        <v>521.83362999999997</v>
      </c>
      <c r="H14" s="8">
        <v>470.91757000000001</v>
      </c>
      <c r="I14" s="8">
        <v>446.32769000000002</v>
      </c>
      <c r="J14" s="8">
        <v>430.15949000000001</v>
      </c>
      <c r="K14" s="8">
        <v>414.35145999999997</v>
      </c>
      <c r="L14" s="8">
        <v>387.98856000000001</v>
      </c>
      <c r="M14" s="8">
        <v>353.92565000000002</v>
      </c>
      <c r="N14" s="8">
        <v>342.09694999999999</v>
      </c>
      <c r="O14" s="8">
        <v>336.20755000000003</v>
      </c>
      <c r="P14" s="8">
        <v>326.68977999999998</v>
      </c>
      <c r="Q14" s="8">
        <v>315.35518999999999</v>
      </c>
      <c r="R14" s="8">
        <v>310.16588000000002</v>
      </c>
      <c r="S14" s="8">
        <v>308.96722</v>
      </c>
      <c r="T14" s="8">
        <v>312.07704999999999</v>
      </c>
      <c r="U14" s="8">
        <v>316.24988000000002</v>
      </c>
      <c r="V14" s="8">
        <v>276.25157000000002</v>
      </c>
      <c r="W14" s="8">
        <v>243.73</v>
      </c>
    </row>
    <row r="15" spans="1:23" x14ac:dyDescent="0.25">
      <c r="A15" s="10" t="s">
        <v>126</v>
      </c>
      <c r="B15" s="8">
        <v>182.91907</v>
      </c>
      <c r="C15" s="8">
        <v>166.86699999999999</v>
      </c>
      <c r="D15" s="8">
        <v>183.67657</v>
      </c>
      <c r="E15" s="8">
        <v>228.8467</v>
      </c>
      <c r="F15" s="8">
        <v>178.92346000000001</v>
      </c>
      <c r="G15" s="8">
        <v>174.44134</v>
      </c>
      <c r="H15" s="8">
        <v>204.40960999999999</v>
      </c>
      <c r="I15" s="8">
        <v>132.63963000000001</v>
      </c>
      <c r="J15" s="8">
        <v>126.10332</v>
      </c>
      <c r="K15" s="8">
        <v>115.00902000000001</v>
      </c>
      <c r="L15" s="8">
        <v>111.55539</v>
      </c>
      <c r="M15" s="8">
        <v>99.302239999999998</v>
      </c>
      <c r="N15" s="8">
        <v>87.954689999999999</v>
      </c>
      <c r="O15" s="8">
        <v>87.625110000000006</v>
      </c>
      <c r="P15" s="8">
        <v>106.60601</v>
      </c>
      <c r="Q15" s="8">
        <v>90.110420000000005</v>
      </c>
      <c r="R15" s="8">
        <v>88.636970000000005</v>
      </c>
      <c r="S15" s="8">
        <v>88.739580000000004</v>
      </c>
      <c r="T15" s="8">
        <v>110.32133</v>
      </c>
      <c r="U15" s="8">
        <v>98.632090000000005</v>
      </c>
      <c r="V15" s="8">
        <v>91.328919999999997</v>
      </c>
      <c r="W15" s="8">
        <v>95.087639999999993</v>
      </c>
    </row>
    <row r="16" spans="1:23" x14ac:dyDescent="0.25">
      <c r="A16" s="10" t="s">
        <v>127</v>
      </c>
      <c r="B16" s="8">
        <v>558.80831000000001</v>
      </c>
      <c r="C16" s="8">
        <v>545.99783000000002</v>
      </c>
      <c r="D16" s="8">
        <v>494.88484999999997</v>
      </c>
      <c r="E16" s="8">
        <v>499.24912999999998</v>
      </c>
      <c r="F16" s="8">
        <v>555.96117000000004</v>
      </c>
      <c r="G16" s="8">
        <v>600.46415000000002</v>
      </c>
      <c r="H16" s="8">
        <v>668.74809000000005</v>
      </c>
      <c r="I16" s="8">
        <v>691.27617999999995</v>
      </c>
      <c r="J16" s="8">
        <v>698.15673000000004</v>
      </c>
      <c r="K16" s="8">
        <v>484.18759</v>
      </c>
      <c r="L16" s="8">
        <v>475.12322</v>
      </c>
      <c r="M16" s="8">
        <v>423.21240999999998</v>
      </c>
      <c r="N16" s="8">
        <v>386.39645000000002</v>
      </c>
      <c r="O16" s="8">
        <v>418.45397000000003</v>
      </c>
      <c r="P16" s="8">
        <v>436.75279</v>
      </c>
      <c r="Q16" s="8">
        <v>401.33954999999997</v>
      </c>
      <c r="R16" s="8">
        <v>411.74119999999999</v>
      </c>
      <c r="S16" s="8">
        <v>444.36198000000002</v>
      </c>
      <c r="T16" s="8">
        <v>467.47690999999998</v>
      </c>
      <c r="U16" s="8">
        <v>468.19342</v>
      </c>
      <c r="V16" s="8">
        <v>434.69749000000002</v>
      </c>
      <c r="W16" s="8">
        <v>455.78109000000001</v>
      </c>
    </row>
    <row r="17" spans="1:23" x14ac:dyDescent="0.25">
      <c r="A17" s="10" t="s">
        <v>128</v>
      </c>
      <c r="B17" s="8">
        <v>506.07531999999998</v>
      </c>
      <c r="C17" s="8">
        <v>518.46578</v>
      </c>
      <c r="D17" s="8">
        <v>556.94974000000002</v>
      </c>
      <c r="E17" s="8">
        <v>445.99736999999999</v>
      </c>
      <c r="F17" s="8">
        <v>612.42055000000005</v>
      </c>
      <c r="G17" s="8">
        <v>692.01017000000002</v>
      </c>
      <c r="H17" s="8">
        <v>761.61220000000003</v>
      </c>
      <c r="I17" s="8">
        <v>595.92963999999995</v>
      </c>
      <c r="J17" s="8">
        <v>571.38194999999996</v>
      </c>
      <c r="K17" s="8">
        <v>475.69727</v>
      </c>
      <c r="L17" s="8">
        <v>525.08753000000002</v>
      </c>
      <c r="M17" s="8">
        <v>463.40098</v>
      </c>
      <c r="N17" s="8">
        <v>457.02598</v>
      </c>
      <c r="O17" s="8">
        <v>416.99621000000002</v>
      </c>
      <c r="P17" s="8">
        <v>400.98671000000002</v>
      </c>
      <c r="Q17" s="8">
        <v>405.16913</v>
      </c>
      <c r="R17" s="8">
        <v>404.54946999999999</v>
      </c>
      <c r="S17" s="8">
        <v>414.35385000000002</v>
      </c>
      <c r="T17" s="8">
        <v>477.02740999999997</v>
      </c>
      <c r="U17" s="8">
        <v>460.58123999999998</v>
      </c>
      <c r="V17" s="8">
        <v>497.98887999999999</v>
      </c>
      <c r="W17" s="8">
        <v>491.48284999999998</v>
      </c>
    </row>
    <row r="18" spans="1:23" x14ac:dyDescent="0.25">
      <c r="A18" s="15" t="s">
        <v>129</v>
      </c>
      <c r="B18" s="16">
        <f>SUM(B19:B23)</f>
        <v>3566.1592000000001</v>
      </c>
      <c r="C18" s="16">
        <f t="shared" ref="C18:W18" si="5">SUM(C19:C23)</f>
        <v>3724.5614799999998</v>
      </c>
      <c r="D18" s="16">
        <f t="shared" si="5"/>
        <v>3836.3121499999997</v>
      </c>
      <c r="E18" s="16">
        <f t="shared" si="5"/>
        <v>3888.1259099999997</v>
      </c>
      <c r="F18" s="16">
        <f t="shared" si="5"/>
        <v>4070.13933</v>
      </c>
      <c r="G18" s="16">
        <f t="shared" si="5"/>
        <v>4339.8831499999997</v>
      </c>
      <c r="H18" s="16">
        <f t="shared" si="5"/>
        <v>4576.5952399999996</v>
      </c>
      <c r="I18" s="16">
        <f t="shared" si="5"/>
        <v>5176.1572699999997</v>
      </c>
      <c r="J18" s="16">
        <f t="shared" si="5"/>
        <v>6089.8408399999989</v>
      </c>
      <c r="K18" s="16">
        <f t="shared" si="5"/>
        <v>5109.0082199999997</v>
      </c>
      <c r="L18" s="16">
        <f t="shared" si="5"/>
        <v>5247.6419499999993</v>
      </c>
      <c r="M18" s="16">
        <f t="shared" si="5"/>
        <v>5594.7381500000001</v>
      </c>
      <c r="N18" s="16">
        <f t="shared" si="5"/>
        <v>5612.0067999999992</v>
      </c>
      <c r="O18" s="16">
        <f t="shared" si="5"/>
        <v>5312.4548600000007</v>
      </c>
      <c r="P18" s="16">
        <f t="shared" si="5"/>
        <v>5326.2325800000008</v>
      </c>
      <c r="Q18" s="16">
        <f t="shared" si="5"/>
        <v>5296.2142000000003</v>
      </c>
      <c r="R18" s="16">
        <f t="shared" si="5"/>
        <v>5665.4257900000011</v>
      </c>
      <c r="S18" s="16">
        <f t="shared" si="5"/>
        <v>5793.1658500000003</v>
      </c>
      <c r="T18" s="16">
        <f t="shared" si="5"/>
        <v>5770.9206099999992</v>
      </c>
      <c r="U18" s="16">
        <f t="shared" si="5"/>
        <v>5562.6668899999995</v>
      </c>
      <c r="V18" s="16">
        <f t="shared" si="5"/>
        <v>4523.4635900000003</v>
      </c>
      <c r="W18" s="16">
        <f t="shared" si="5"/>
        <v>5147.3961499999996</v>
      </c>
    </row>
    <row r="19" spans="1:23" x14ac:dyDescent="0.25">
      <c r="A19" s="10" t="s">
        <v>130</v>
      </c>
      <c r="B19" s="8">
        <v>2.81358</v>
      </c>
      <c r="C19" s="8">
        <v>2.3018999999999998</v>
      </c>
      <c r="D19" s="8">
        <v>2.2913899999999998</v>
      </c>
      <c r="E19" s="8">
        <v>2.3533300000000001</v>
      </c>
      <c r="F19" s="8">
        <v>1.85101</v>
      </c>
      <c r="G19" s="8">
        <v>2.7135199999999999</v>
      </c>
      <c r="H19" s="8">
        <v>1.9906900000000001</v>
      </c>
      <c r="I19" s="8">
        <v>2.1975899999999999</v>
      </c>
      <c r="J19" s="8">
        <v>2.0586600000000002</v>
      </c>
      <c r="K19" s="8">
        <v>1.9647300000000001</v>
      </c>
      <c r="L19" s="8">
        <v>1.95194</v>
      </c>
      <c r="M19" s="8">
        <v>2.7473900000000002</v>
      </c>
      <c r="N19" s="8">
        <v>2.2776800000000001</v>
      </c>
      <c r="O19" s="8">
        <v>1.7111400000000001</v>
      </c>
      <c r="P19" s="8">
        <v>1.8514600000000001</v>
      </c>
      <c r="Q19" s="8">
        <v>1.9640599999999999</v>
      </c>
      <c r="R19" s="8">
        <v>2.0103900000000001</v>
      </c>
      <c r="S19" s="8">
        <v>1.70211</v>
      </c>
      <c r="T19" s="8">
        <v>1.9942500000000001</v>
      </c>
      <c r="U19" s="8">
        <v>1.95591</v>
      </c>
      <c r="V19" s="8">
        <v>1.5652699999999999</v>
      </c>
      <c r="W19" s="8">
        <v>1.6254299999999999</v>
      </c>
    </row>
    <row r="20" spans="1:23" x14ac:dyDescent="0.25">
      <c r="A20" s="10" t="s">
        <v>131</v>
      </c>
      <c r="B20" s="8">
        <v>3525.09438</v>
      </c>
      <c r="C20" s="8">
        <v>3684.9233399999998</v>
      </c>
      <c r="D20" s="8">
        <v>3794.73002</v>
      </c>
      <c r="E20" s="8">
        <v>3848.87808</v>
      </c>
      <c r="F20" s="8">
        <v>4030.8569499999999</v>
      </c>
      <c r="G20" s="8">
        <v>4299.7017900000001</v>
      </c>
      <c r="H20" s="8">
        <v>4537.2803000000004</v>
      </c>
      <c r="I20" s="8">
        <v>5137.7454799999996</v>
      </c>
      <c r="J20" s="8">
        <v>6052.3332</v>
      </c>
      <c r="K20" s="8">
        <v>5075.5649800000001</v>
      </c>
      <c r="L20" s="8">
        <v>5211.2467399999996</v>
      </c>
      <c r="M20" s="8">
        <v>5559.6269199999997</v>
      </c>
      <c r="N20" s="8">
        <v>5578.7130399999996</v>
      </c>
      <c r="O20" s="8">
        <v>5279.5450600000004</v>
      </c>
      <c r="P20" s="8">
        <v>5282.2417100000002</v>
      </c>
      <c r="Q20" s="8">
        <v>5254.19769</v>
      </c>
      <c r="R20" s="8">
        <v>5629.5294400000002</v>
      </c>
      <c r="S20" s="8">
        <v>5757.83392</v>
      </c>
      <c r="T20" s="8">
        <v>5741.7209400000002</v>
      </c>
      <c r="U20" s="8">
        <v>5536.7686199999998</v>
      </c>
      <c r="V20" s="8">
        <v>4503.80332</v>
      </c>
      <c r="W20" s="8">
        <v>5124.1538399999999</v>
      </c>
    </row>
    <row r="21" spans="1:23" x14ac:dyDescent="0.25">
      <c r="A21" s="10" t="s">
        <v>132</v>
      </c>
      <c r="B21" s="8">
        <v>38.239069999999998</v>
      </c>
      <c r="C21" s="8">
        <v>37.32197</v>
      </c>
      <c r="D21" s="8">
        <v>39.274009999999997</v>
      </c>
      <c r="E21" s="8">
        <v>36.876480000000001</v>
      </c>
      <c r="F21" s="8">
        <v>37.408279999999998</v>
      </c>
      <c r="G21" s="8">
        <v>37.441220000000001</v>
      </c>
      <c r="H21" s="8">
        <v>37.29439</v>
      </c>
      <c r="I21" s="8">
        <v>36.176659999999998</v>
      </c>
      <c r="J21" s="8">
        <v>33.262149999999998</v>
      </c>
      <c r="K21" s="8">
        <v>28.013559999999998</v>
      </c>
      <c r="L21" s="8">
        <v>29.964230000000001</v>
      </c>
      <c r="M21" s="8">
        <v>31.47682</v>
      </c>
      <c r="N21" s="8">
        <v>29.81503</v>
      </c>
      <c r="O21" s="8">
        <v>30.708659999999998</v>
      </c>
      <c r="P21" s="8">
        <v>40.310360000000003</v>
      </c>
      <c r="Q21" s="8">
        <v>37.03284</v>
      </c>
      <c r="R21" s="8">
        <v>31.029900000000001</v>
      </c>
      <c r="S21" s="8">
        <v>28.944990000000001</v>
      </c>
      <c r="T21" s="8">
        <v>26.345960000000002</v>
      </c>
      <c r="U21" s="8">
        <v>23.245809999999999</v>
      </c>
      <c r="V21" s="8">
        <v>17.10594</v>
      </c>
      <c r="W21" s="8">
        <v>20.685590000000001</v>
      </c>
    </row>
    <row r="22" spans="1:23" x14ac:dyDescent="0.25">
      <c r="A22" s="10" t="s">
        <v>133</v>
      </c>
      <c r="B22" s="8">
        <v>1.217E-2</v>
      </c>
      <c r="C22" s="8">
        <v>1.427E-2</v>
      </c>
      <c r="D22" s="8">
        <v>1.6729999999999998E-2</v>
      </c>
      <c r="E22" s="8">
        <v>1.8020000000000001E-2</v>
      </c>
      <c r="F22" s="8">
        <v>2.3089999999999999E-2</v>
      </c>
      <c r="G22" s="8">
        <v>2.6620000000000001E-2</v>
      </c>
      <c r="H22" s="8">
        <v>2.9860000000000001E-2</v>
      </c>
      <c r="I22" s="8">
        <v>3.7539999999999997E-2</v>
      </c>
      <c r="J22" s="8">
        <v>4.7140000000000001E-2</v>
      </c>
      <c r="K22" s="8">
        <v>3.771E-2</v>
      </c>
      <c r="L22" s="8">
        <v>3.9730000000000001E-2</v>
      </c>
      <c r="M22" s="8">
        <v>4.4389999999999999E-2</v>
      </c>
      <c r="N22" s="8">
        <v>4.6440000000000002E-2</v>
      </c>
      <c r="O22" s="8">
        <v>2.5340000000000001E-2</v>
      </c>
      <c r="P22" s="8">
        <v>3.091E-2</v>
      </c>
      <c r="Q22" s="8">
        <v>4.1099999999999998E-2</v>
      </c>
      <c r="R22" s="8">
        <v>3.2809999999999999E-2</v>
      </c>
      <c r="S22" s="8">
        <v>3.6479999999999999E-2</v>
      </c>
      <c r="T22" s="8">
        <v>4.9000000000000002E-2</v>
      </c>
      <c r="U22" s="8">
        <v>8.1369999999999998E-2</v>
      </c>
      <c r="V22" s="8">
        <v>7.8689999999999996E-2</v>
      </c>
      <c r="W22" s="8">
        <v>6.1359999999999998E-2</v>
      </c>
    </row>
    <row r="23" spans="1:23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2.1396899999999999</v>
      </c>
      <c r="K23" s="8">
        <v>3.4272399999999998</v>
      </c>
      <c r="L23" s="8">
        <v>4.4393099999999999</v>
      </c>
      <c r="M23" s="8">
        <v>0.84262999999999999</v>
      </c>
      <c r="N23" s="8">
        <v>1.1546099999999999</v>
      </c>
      <c r="O23" s="8">
        <v>0.46466000000000002</v>
      </c>
      <c r="P23" s="8">
        <v>1.7981400000000001</v>
      </c>
      <c r="Q23" s="8">
        <v>2.97851</v>
      </c>
      <c r="R23" s="8">
        <v>2.8232499999999998</v>
      </c>
      <c r="S23" s="8">
        <v>4.6483499999999998</v>
      </c>
      <c r="T23" s="8">
        <v>0.81045999999999996</v>
      </c>
      <c r="U23" s="8">
        <v>0.61517999999999995</v>
      </c>
      <c r="V23" s="8">
        <v>0.91037000000000001</v>
      </c>
      <c r="W23" s="8">
        <v>0.86992999999999998</v>
      </c>
    </row>
    <row r="24" spans="1:23" x14ac:dyDescent="0.25">
      <c r="A24" s="15" t="s">
        <v>135</v>
      </c>
      <c r="B24" s="16">
        <f>SUM(B25:B27)</f>
        <v>2568.5923199999997</v>
      </c>
      <c r="C24" s="16">
        <f t="shared" ref="C24:W24" si="6">SUM(C25:C27)</f>
        <v>2962.0880400000001</v>
      </c>
      <c r="D24" s="16">
        <f t="shared" si="6"/>
        <v>2834.3408399999998</v>
      </c>
      <c r="E24" s="16">
        <f t="shared" si="6"/>
        <v>2769.1867300000004</v>
      </c>
      <c r="F24" s="16">
        <f t="shared" si="6"/>
        <v>2717.2871300000002</v>
      </c>
      <c r="G24" s="16">
        <f t="shared" si="6"/>
        <v>2464.40067</v>
      </c>
      <c r="H24" s="16">
        <f t="shared" si="6"/>
        <v>2240.53262</v>
      </c>
      <c r="I24" s="16">
        <f t="shared" si="6"/>
        <v>1791.98506</v>
      </c>
      <c r="J24" s="16">
        <f t="shared" si="6"/>
        <v>2153.9784099999997</v>
      </c>
      <c r="K24" s="16">
        <f t="shared" si="6"/>
        <v>2049.9264399999997</v>
      </c>
      <c r="L24" s="16">
        <f t="shared" si="6"/>
        <v>2074.8385600000001</v>
      </c>
      <c r="M24" s="16">
        <f t="shared" si="6"/>
        <v>1816.3506199999999</v>
      </c>
      <c r="N24" s="16">
        <f t="shared" si="6"/>
        <v>1572.38067</v>
      </c>
      <c r="O24" s="16">
        <f t="shared" si="6"/>
        <v>1485.52999</v>
      </c>
      <c r="P24" s="16">
        <f t="shared" si="6"/>
        <v>1228.25873</v>
      </c>
      <c r="Q24" s="16">
        <f t="shared" si="6"/>
        <v>1318.4529499999999</v>
      </c>
      <c r="R24" s="16">
        <f t="shared" si="6"/>
        <v>1385.0773899999999</v>
      </c>
      <c r="S24" s="16">
        <f t="shared" si="6"/>
        <v>1263.4768199999999</v>
      </c>
      <c r="T24" s="16">
        <f t="shared" si="6"/>
        <v>1181.88347</v>
      </c>
      <c r="U24" s="16">
        <f t="shared" si="6"/>
        <v>1181.59221</v>
      </c>
      <c r="V24" s="16">
        <f t="shared" si="6"/>
        <v>1194.1665700000001</v>
      </c>
      <c r="W24" s="16">
        <f t="shared" si="6"/>
        <v>1076.10583</v>
      </c>
    </row>
    <row r="25" spans="1:23" x14ac:dyDescent="0.25">
      <c r="A25" s="10" t="s">
        <v>136</v>
      </c>
      <c r="B25" s="8">
        <v>860.96902</v>
      </c>
      <c r="C25" s="8">
        <v>886.08408999999995</v>
      </c>
      <c r="D25" s="8">
        <v>843.04681000000005</v>
      </c>
      <c r="E25" s="8">
        <v>819.70559000000003</v>
      </c>
      <c r="F25" s="8">
        <v>866.55934000000002</v>
      </c>
      <c r="G25" s="8">
        <v>770.01748999999995</v>
      </c>
      <c r="H25" s="8">
        <v>623.34537999999998</v>
      </c>
      <c r="I25" s="8">
        <v>479.65204999999997</v>
      </c>
      <c r="J25" s="8">
        <v>701.79778999999996</v>
      </c>
      <c r="K25" s="8">
        <v>682.82816000000003</v>
      </c>
      <c r="L25" s="8">
        <v>650.65805</v>
      </c>
      <c r="M25" s="8">
        <v>576.80287999999996</v>
      </c>
      <c r="N25" s="8">
        <v>416.10329999999999</v>
      </c>
      <c r="O25" s="8">
        <v>454.02832999999998</v>
      </c>
      <c r="P25" s="8">
        <v>348.48482999999999</v>
      </c>
      <c r="Q25" s="8">
        <v>392.90114</v>
      </c>
      <c r="R25" s="8">
        <v>465.38580000000002</v>
      </c>
      <c r="S25" s="8">
        <v>364.36819000000003</v>
      </c>
      <c r="T25" s="8">
        <v>329.44294000000002</v>
      </c>
      <c r="U25" s="8">
        <v>340.46165999999999</v>
      </c>
      <c r="V25" s="8">
        <v>334.36156</v>
      </c>
      <c r="W25" s="8">
        <v>250.28287</v>
      </c>
    </row>
    <row r="26" spans="1:23" x14ac:dyDescent="0.25">
      <c r="A26" s="10" t="s">
        <v>137</v>
      </c>
      <c r="B26" s="8">
        <v>1472.47183</v>
      </c>
      <c r="C26" s="8">
        <v>1839.6816100000001</v>
      </c>
      <c r="D26" s="8">
        <v>1757.41194</v>
      </c>
      <c r="E26" s="8">
        <v>1707.01376</v>
      </c>
      <c r="F26" s="8">
        <v>1621.06321</v>
      </c>
      <c r="G26" s="8">
        <v>1461.12363</v>
      </c>
      <c r="H26" s="8">
        <v>1382.5413599999999</v>
      </c>
      <c r="I26" s="8">
        <v>1078.8658800000001</v>
      </c>
      <c r="J26" s="8">
        <v>1212.1418799999999</v>
      </c>
      <c r="K26" s="8">
        <v>1159.8835899999999</v>
      </c>
      <c r="L26" s="8">
        <v>1211.8519699999999</v>
      </c>
      <c r="M26" s="8">
        <v>1035.59582</v>
      </c>
      <c r="N26" s="8">
        <v>944.58193000000006</v>
      </c>
      <c r="O26" s="8">
        <v>822.82695000000001</v>
      </c>
      <c r="P26" s="8">
        <v>658.82620999999995</v>
      </c>
      <c r="Q26" s="8">
        <v>706.45118000000002</v>
      </c>
      <c r="R26" s="8">
        <v>701.69150000000002</v>
      </c>
      <c r="S26" s="8">
        <v>681.26648</v>
      </c>
      <c r="T26" s="8">
        <v>634.41189999999995</v>
      </c>
      <c r="U26" s="8">
        <v>625.34990000000005</v>
      </c>
      <c r="V26" s="8">
        <v>648.57231999999999</v>
      </c>
      <c r="W26" s="8">
        <v>614.17776000000003</v>
      </c>
    </row>
    <row r="27" spans="1:23" x14ac:dyDescent="0.25">
      <c r="A27" s="10" t="s">
        <v>138</v>
      </c>
      <c r="B27" s="8">
        <v>235.15146999999999</v>
      </c>
      <c r="C27" s="8">
        <v>236.32234</v>
      </c>
      <c r="D27" s="8">
        <v>233.88209000000001</v>
      </c>
      <c r="E27" s="8">
        <v>242.46737999999999</v>
      </c>
      <c r="F27" s="8">
        <v>229.66458</v>
      </c>
      <c r="G27" s="8">
        <v>233.25954999999999</v>
      </c>
      <c r="H27" s="8">
        <v>234.64588000000001</v>
      </c>
      <c r="I27" s="8">
        <v>233.46713</v>
      </c>
      <c r="J27" s="8">
        <v>240.03873999999999</v>
      </c>
      <c r="K27" s="8">
        <v>207.21468999999999</v>
      </c>
      <c r="L27" s="8">
        <v>212.32854</v>
      </c>
      <c r="M27" s="8">
        <v>203.95192</v>
      </c>
      <c r="N27" s="8">
        <v>211.69543999999999</v>
      </c>
      <c r="O27" s="8">
        <v>208.67471</v>
      </c>
      <c r="P27" s="8">
        <v>220.94768999999999</v>
      </c>
      <c r="Q27" s="8">
        <v>219.10063</v>
      </c>
      <c r="R27" s="8">
        <v>218.00009</v>
      </c>
      <c r="S27" s="8">
        <v>217.84215</v>
      </c>
      <c r="T27" s="8">
        <v>218.02862999999999</v>
      </c>
      <c r="U27" s="8">
        <v>215.78065000000001</v>
      </c>
      <c r="V27" s="8">
        <v>211.23268999999999</v>
      </c>
      <c r="W27" s="8">
        <v>211.64519999999999</v>
      </c>
    </row>
    <row r="28" spans="1:23" x14ac:dyDescent="0.25">
      <c r="A28" s="15" t="s">
        <v>37</v>
      </c>
      <c r="B28" s="16">
        <f>SUM(B29:B30)</f>
        <v>3.0508500000000001</v>
      </c>
      <c r="C28" s="16">
        <f t="shared" ref="C28:W28" si="7">SUM(C29:C30)</f>
        <v>3.2376299999999998</v>
      </c>
      <c r="D28" s="16">
        <f t="shared" si="7"/>
        <v>3.2376299999999998</v>
      </c>
      <c r="E28" s="16">
        <f t="shared" si="7"/>
        <v>3.2376299999999998</v>
      </c>
      <c r="F28" s="16">
        <f t="shared" si="7"/>
        <v>3.3932899999999999</v>
      </c>
      <c r="G28" s="16">
        <f t="shared" si="7"/>
        <v>3.2999000000000001</v>
      </c>
      <c r="H28" s="16">
        <f t="shared" si="7"/>
        <v>3.2999000000000001</v>
      </c>
      <c r="I28" s="16">
        <f t="shared" si="7"/>
        <v>3.4555500000000001</v>
      </c>
      <c r="J28" s="16">
        <f t="shared" si="7"/>
        <v>3.52563</v>
      </c>
      <c r="K28" s="16">
        <f t="shared" si="7"/>
        <v>3.31331</v>
      </c>
      <c r="L28" s="16">
        <f t="shared" si="7"/>
        <v>2.86652</v>
      </c>
      <c r="M28" s="16">
        <f t="shared" si="7"/>
        <v>3.3427500000000001</v>
      </c>
      <c r="N28" s="16">
        <f t="shared" si="7"/>
        <v>3.3509099999999998</v>
      </c>
      <c r="O28" s="16">
        <f t="shared" si="7"/>
        <v>2.9902099999999998</v>
      </c>
      <c r="P28" s="16">
        <f t="shared" si="7"/>
        <v>3.72227</v>
      </c>
      <c r="Q28" s="16">
        <f t="shared" si="7"/>
        <v>3.66994</v>
      </c>
      <c r="R28" s="16">
        <f t="shared" si="7"/>
        <v>3.6070600000000002</v>
      </c>
      <c r="S28" s="16">
        <f t="shared" si="7"/>
        <v>4.1043599999999998</v>
      </c>
      <c r="T28" s="16">
        <f t="shared" si="7"/>
        <v>3.8794200000000001</v>
      </c>
      <c r="U28" s="16">
        <f t="shared" si="7"/>
        <v>3.9767999999999999</v>
      </c>
      <c r="V28" s="16">
        <f t="shared" si="7"/>
        <v>3.1481300000000001</v>
      </c>
      <c r="W28" s="16">
        <f t="shared" si="7"/>
        <v>4.5556299999999998</v>
      </c>
    </row>
    <row r="29" spans="1:23" x14ac:dyDescent="0.25">
      <c r="A29" s="10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 x14ac:dyDescent="0.25">
      <c r="A30" s="10" t="s">
        <v>39</v>
      </c>
      <c r="B30" s="8">
        <v>3.0508500000000001</v>
      </c>
      <c r="C30" s="8">
        <v>3.2376299999999998</v>
      </c>
      <c r="D30" s="8">
        <v>3.2376299999999998</v>
      </c>
      <c r="E30" s="8">
        <v>3.2376299999999998</v>
      </c>
      <c r="F30" s="8">
        <v>3.3932899999999999</v>
      </c>
      <c r="G30" s="8">
        <v>3.2999000000000001</v>
      </c>
      <c r="H30" s="8">
        <v>3.2999000000000001</v>
      </c>
      <c r="I30" s="8">
        <v>3.4555500000000001</v>
      </c>
      <c r="J30" s="8">
        <v>3.52563</v>
      </c>
      <c r="K30" s="8">
        <v>3.31331</v>
      </c>
      <c r="L30" s="8">
        <v>2.86652</v>
      </c>
      <c r="M30" s="8">
        <v>3.3427500000000001</v>
      </c>
      <c r="N30" s="8">
        <v>3.3509099999999998</v>
      </c>
      <c r="O30" s="8">
        <v>2.9902099999999998</v>
      </c>
      <c r="P30" s="8">
        <v>3.72227</v>
      </c>
      <c r="Q30" s="8">
        <v>3.66994</v>
      </c>
      <c r="R30" s="8">
        <v>3.6070600000000002</v>
      </c>
      <c r="S30" s="8">
        <v>4.1043599999999998</v>
      </c>
      <c r="T30" s="8">
        <v>3.8794200000000001</v>
      </c>
      <c r="U30" s="8">
        <v>3.9767999999999999</v>
      </c>
      <c r="V30" s="8">
        <v>3.1481300000000001</v>
      </c>
      <c r="W30" s="8">
        <v>4.5556299999999998</v>
      </c>
    </row>
    <row r="31" spans="1:23" x14ac:dyDescent="0.25">
      <c r="A31" s="17" t="s">
        <v>40</v>
      </c>
      <c r="B31" s="16">
        <v>117.5946</v>
      </c>
      <c r="C31" s="16">
        <v>134.93666999999999</v>
      </c>
      <c r="D31" s="16">
        <v>143.80028999999999</v>
      </c>
      <c r="E31" s="16">
        <v>158.46870000000001</v>
      </c>
      <c r="F31" s="16">
        <v>161.01944</v>
      </c>
      <c r="G31" s="16">
        <v>165.55493999999999</v>
      </c>
      <c r="H31" s="16">
        <v>179.96177</v>
      </c>
      <c r="I31" s="16">
        <v>186.81065000000001</v>
      </c>
      <c r="J31" s="16">
        <v>171.67086</v>
      </c>
      <c r="K31" s="16">
        <v>173.34813</v>
      </c>
      <c r="L31" s="16">
        <v>174.09819999999999</v>
      </c>
      <c r="M31" s="16">
        <v>186.61774</v>
      </c>
      <c r="N31" s="16">
        <v>189.89774</v>
      </c>
      <c r="O31" s="16">
        <v>154.70840000000001</v>
      </c>
      <c r="P31" s="16">
        <v>110.61566000000001</v>
      </c>
      <c r="Q31" s="16">
        <v>116.88244</v>
      </c>
      <c r="R31" s="16">
        <v>129.82986</v>
      </c>
      <c r="S31" s="16">
        <v>139.16454999999999</v>
      </c>
      <c r="T31" s="16">
        <v>130.95326</v>
      </c>
      <c r="U31" s="16">
        <v>124.60321999999999</v>
      </c>
      <c r="V31" s="16">
        <v>125.10945</v>
      </c>
      <c r="W31" s="16">
        <v>112.83252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922.63348999999994</v>
      </c>
      <c r="C33" s="16">
        <f t="shared" ref="C33:W33" si="8">SUM(C34:C41)</f>
        <v>968.34326999999996</v>
      </c>
      <c r="D33" s="16">
        <f t="shared" si="8"/>
        <v>955.58097000000009</v>
      </c>
      <c r="E33" s="16">
        <f t="shared" si="8"/>
        <v>1000.80961</v>
      </c>
      <c r="F33" s="16">
        <f t="shared" si="8"/>
        <v>1025.8863899999999</v>
      </c>
      <c r="G33" s="16">
        <f t="shared" si="8"/>
        <v>1071.3335300000001</v>
      </c>
      <c r="H33" s="16">
        <f t="shared" si="8"/>
        <v>1101.4262800000001</v>
      </c>
      <c r="I33" s="16">
        <f t="shared" si="8"/>
        <v>1119.1913500000001</v>
      </c>
      <c r="J33" s="16">
        <f t="shared" si="8"/>
        <v>1057.0538000000001</v>
      </c>
      <c r="K33" s="16">
        <f t="shared" si="8"/>
        <v>710.72851000000003</v>
      </c>
      <c r="L33" s="16">
        <f t="shared" si="8"/>
        <v>696.09647999999993</v>
      </c>
      <c r="M33" s="16">
        <f t="shared" si="8"/>
        <v>674.98455000000001</v>
      </c>
      <c r="N33" s="16">
        <f t="shared" si="8"/>
        <v>671.03530999999998</v>
      </c>
      <c r="O33" s="16">
        <f t="shared" si="8"/>
        <v>739.33870999999999</v>
      </c>
      <c r="P33" s="16">
        <f t="shared" si="8"/>
        <v>773.30149000000006</v>
      </c>
      <c r="Q33" s="16">
        <f t="shared" si="8"/>
        <v>730.64013999999997</v>
      </c>
      <c r="R33" s="16">
        <f t="shared" si="8"/>
        <v>717.68598999999995</v>
      </c>
      <c r="S33" s="16">
        <f t="shared" si="8"/>
        <v>797.88454000000002</v>
      </c>
      <c r="T33" s="16">
        <f t="shared" si="8"/>
        <v>834.58688000000006</v>
      </c>
      <c r="U33" s="16">
        <f t="shared" si="8"/>
        <v>836.5187699999999</v>
      </c>
      <c r="V33" s="16">
        <f t="shared" si="8"/>
        <v>786.91723000000013</v>
      </c>
      <c r="W33" s="16">
        <f t="shared" si="8"/>
        <v>789.37791000000004</v>
      </c>
    </row>
    <row r="34" spans="1:23" x14ac:dyDescent="0.25">
      <c r="A34" s="9" t="s">
        <v>140</v>
      </c>
      <c r="B34" s="8">
        <v>598.42846999999995</v>
      </c>
      <c r="C34" s="8">
        <v>622.80285000000003</v>
      </c>
      <c r="D34" s="8">
        <v>554.77602000000002</v>
      </c>
      <c r="E34" s="8">
        <v>565.87007000000006</v>
      </c>
      <c r="F34" s="8">
        <v>587.58806000000004</v>
      </c>
      <c r="G34" s="8">
        <v>636.07381999999996</v>
      </c>
      <c r="H34" s="8">
        <v>673.84055000000001</v>
      </c>
      <c r="I34" s="8">
        <v>705.10118</v>
      </c>
      <c r="J34" s="8">
        <v>749.87827000000004</v>
      </c>
      <c r="K34" s="8">
        <v>516.87514999999996</v>
      </c>
      <c r="L34" s="8">
        <v>479.39166999999998</v>
      </c>
      <c r="M34" s="8">
        <v>423.81044000000003</v>
      </c>
      <c r="N34" s="8">
        <v>416.81900000000002</v>
      </c>
      <c r="O34" s="8">
        <v>476.65884999999997</v>
      </c>
      <c r="P34" s="8">
        <v>501.37479999999999</v>
      </c>
      <c r="Q34" s="8">
        <v>452.43090000000001</v>
      </c>
      <c r="R34" s="8">
        <v>431.36212999999998</v>
      </c>
      <c r="S34" s="8">
        <v>496.55020000000002</v>
      </c>
      <c r="T34" s="8">
        <v>540.49234000000001</v>
      </c>
      <c r="U34" s="8">
        <v>565.08290999999997</v>
      </c>
      <c r="V34" s="8">
        <v>559.70145000000002</v>
      </c>
      <c r="W34" s="8">
        <v>567.52670999999998</v>
      </c>
    </row>
    <row r="35" spans="1:23" x14ac:dyDescent="0.25">
      <c r="A35" s="9" t="s">
        <v>141</v>
      </c>
      <c r="B35" s="8">
        <v>105.82850000000001</v>
      </c>
      <c r="C35" s="8">
        <v>111.80459999999999</v>
      </c>
      <c r="D35" s="8">
        <v>105.64291</v>
      </c>
      <c r="E35" s="8">
        <v>126.8137</v>
      </c>
      <c r="F35" s="8">
        <v>118.60628</v>
      </c>
      <c r="G35" s="8">
        <v>128.25912</v>
      </c>
      <c r="H35" s="8">
        <v>132.05708999999999</v>
      </c>
      <c r="I35" s="8">
        <v>129.24478999999999</v>
      </c>
      <c r="J35" s="8">
        <v>91.521360000000001</v>
      </c>
      <c r="K35" s="8">
        <v>84.401929999999993</v>
      </c>
      <c r="L35" s="8">
        <v>84.626540000000006</v>
      </c>
      <c r="M35" s="8">
        <v>60.095689999999998</v>
      </c>
      <c r="N35" s="8">
        <v>46.237259999999999</v>
      </c>
      <c r="O35" s="8">
        <v>55.371049999999997</v>
      </c>
      <c r="P35" s="8">
        <v>56.915709999999997</v>
      </c>
      <c r="Q35" s="8">
        <v>59.867379999999997</v>
      </c>
      <c r="R35" s="8">
        <v>62.087049999999998</v>
      </c>
      <c r="S35" s="8">
        <v>64.936419999999998</v>
      </c>
      <c r="T35" s="8">
        <v>58.148530000000001</v>
      </c>
      <c r="U35" s="8">
        <v>60.302570000000003</v>
      </c>
      <c r="V35" s="8">
        <v>61.979089999999999</v>
      </c>
      <c r="W35" s="8">
        <v>65.212739999999997</v>
      </c>
    </row>
    <row r="36" spans="1:23" x14ac:dyDescent="0.25">
      <c r="A36" s="9" t="s">
        <v>142</v>
      </c>
      <c r="B36" s="8">
        <v>204.23584</v>
      </c>
      <c r="C36" s="8">
        <v>210.49942999999999</v>
      </c>
      <c r="D36" s="8">
        <v>271.40875</v>
      </c>
      <c r="E36" s="8">
        <v>289.42138999999997</v>
      </c>
      <c r="F36" s="8">
        <v>291.85962999999998</v>
      </c>
      <c r="G36" s="8">
        <v>282.09050000000002</v>
      </c>
      <c r="H36" s="8">
        <v>269.04225000000002</v>
      </c>
      <c r="I36" s="8">
        <v>262.64807999999999</v>
      </c>
      <c r="J36" s="8">
        <v>195.90131</v>
      </c>
      <c r="K36" s="8">
        <v>92.324370000000002</v>
      </c>
      <c r="L36" s="8">
        <v>117.26485</v>
      </c>
      <c r="M36" s="8">
        <v>174.39639</v>
      </c>
      <c r="N36" s="8">
        <v>187.56402</v>
      </c>
      <c r="O36" s="8">
        <v>189.46092999999999</v>
      </c>
      <c r="P36" s="8">
        <v>191.42375000000001</v>
      </c>
      <c r="Q36" s="8">
        <v>192.69309000000001</v>
      </c>
      <c r="R36" s="8">
        <v>198.07471000000001</v>
      </c>
      <c r="S36" s="8">
        <v>205.08206999999999</v>
      </c>
      <c r="T36" s="8">
        <v>202.17857000000001</v>
      </c>
      <c r="U36" s="8">
        <v>178.37725</v>
      </c>
      <c r="V36" s="8">
        <v>134.22504000000001</v>
      </c>
      <c r="W36" s="8">
        <v>122.03813</v>
      </c>
    </row>
    <row r="37" spans="1:23" x14ac:dyDescent="0.25">
      <c r="A37" s="9" t="s">
        <v>143</v>
      </c>
      <c r="B37" s="8">
        <v>14.14068</v>
      </c>
      <c r="C37" s="8">
        <v>23.23639</v>
      </c>
      <c r="D37" s="8">
        <v>23.75329</v>
      </c>
      <c r="E37" s="8">
        <v>18.704450000000001</v>
      </c>
      <c r="F37" s="8">
        <v>27.832419999999999</v>
      </c>
      <c r="G37" s="8">
        <v>24.91009</v>
      </c>
      <c r="H37" s="8">
        <v>26.48639</v>
      </c>
      <c r="I37" s="8">
        <v>22.197299999999998</v>
      </c>
      <c r="J37" s="8">
        <v>19.752859999999998</v>
      </c>
      <c r="K37" s="8">
        <v>17.12706</v>
      </c>
      <c r="L37" s="8">
        <v>14.813420000000001</v>
      </c>
      <c r="M37" s="8">
        <v>16.682030000000001</v>
      </c>
      <c r="N37" s="8">
        <v>20.415030000000002</v>
      </c>
      <c r="O37" s="8">
        <v>17.84788</v>
      </c>
      <c r="P37" s="8">
        <v>23.587230000000002</v>
      </c>
      <c r="Q37" s="8">
        <v>25.648769999999999</v>
      </c>
      <c r="R37" s="8">
        <v>26.162099999999999</v>
      </c>
      <c r="S37" s="8">
        <v>31.315850000000001</v>
      </c>
      <c r="T37" s="8">
        <v>33.767440000000001</v>
      </c>
      <c r="U37" s="8">
        <v>32.756039999999999</v>
      </c>
      <c r="V37" s="8">
        <v>31.011649999999999</v>
      </c>
      <c r="W37" s="8">
        <v>34.60033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33.375340000000001</v>
      </c>
      <c r="C42" s="16">
        <v>33.035550000000001</v>
      </c>
      <c r="D42" s="16">
        <v>32.001139999999999</v>
      </c>
      <c r="E42" s="16">
        <v>33.507379999999998</v>
      </c>
      <c r="F42" s="16">
        <v>28.400749999999999</v>
      </c>
      <c r="G42" s="16">
        <v>29.067270000000001</v>
      </c>
      <c r="H42" s="16">
        <v>28.71199</v>
      </c>
      <c r="I42" s="16">
        <v>27.37209</v>
      </c>
      <c r="J42" s="16">
        <v>22.886939999999999</v>
      </c>
      <c r="K42" s="16">
        <v>30.238689999999998</v>
      </c>
      <c r="L42" s="16">
        <v>27.83455</v>
      </c>
      <c r="M42" s="16">
        <v>24.780270000000002</v>
      </c>
      <c r="N42" s="16">
        <v>26.998830000000002</v>
      </c>
      <c r="O42" s="16">
        <v>26.379629999999999</v>
      </c>
      <c r="P42" s="16">
        <v>25.301760000000002</v>
      </c>
      <c r="Q42" s="16">
        <v>24.264700000000001</v>
      </c>
      <c r="R42" s="16">
        <v>24.35378</v>
      </c>
      <c r="S42" s="16">
        <v>23.066199999999998</v>
      </c>
      <c r="T42" s="16">
        <v>26.355889999999999</v>
      </c>
      <c r="U42" s="16">
        <v>28.182259999999999</v>
      </c>
      <c r="V42" s="16">
        <v>30.619779999999999</v>
      </c>
      <c r="W42" s="16">
        <v>29.37002</v>
      </c>
    </row>
    <row r="43" spans="1:23" x14ac:dyDescent="0.25">
      <c r="A43" s="18" t="s">
        <v>65</v>
      </c>
      <c r="B43" s="16">
        <v>3.1497999999999999</v>
      </c>
      <c r="C43" s="16">
        <v>3.0737800000000002</v>
      </c>
      <c r="D43" s="16">
        <v>2.5684499999999999</v>
      </c>
      <c r="E43" s="16">
        <v>3.6891600000000002</v>
      </c>
      <c r="F43" s="16">
        <v>3.42441</v>
      </c>
      <c r="G43" s="16">
        <v>3.30877</v>
      </c>
      <c r="H43" s="16">
        <v>4.0191999999999997</v>
      </c>
      <c r="I43" s="16">
        <v>4.9565400000000004</v>
      </c>
      <c r="J43" s="16">
        <v>5.2071199999999997</v>
      </c>
      <c r="K43" s="16">
        <v>6.4402200000000001</v>
      </c>
      <c r="L43" s="16">
        <v>7.3282800000000003</v>
      </c>
      <c r="M43" s="16">
        <v>7.3820600000000001</v>
      </c>
      <c r="N43" s="16">
        <v>7.6634799999999998</v>
      </c>
      <c r="O43" s="16">
        <v>17.152370000000001</v>
      </c>
      <c r="P43" s="16">
        <v>20.317029999999999</v>
      </c>
      <c r="Q43" s="16">
        <v>27.315519999999999</v>
      </c>
      <c r="R43" s="16">
        <v>23.591819999999998</v>
      </c>
      <c r="S43" s="16">
        <v>27.46396</v>
      </c>
      <c r="T43" s="16">
        <v>20.674499999999998</v>
      </c>
      <c r="U43" s="16">
        <v>20.56081</v>
      </c>
      <c r="V43" s="16">
        <v>19.607089999999999</v>
      </c>
      <c r="W43" s="16">
        <v>14.290699999999999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68.768600000000006</v>
      </c>
      <c r="C45" s="16">
        <f t="shared" ref="C45:W45" si="9">SUM(C46:C47)</f>
        <v>77.864019999999996</v>
      </c>
      <c r="D45" s="16">
        <f t="shared" si="9"/>
        <v>80.272099999999995</v>
      </c>
      <c r="E45" s="16">
        <f t="shared" si="9"/>
        <v>76.527249999999995</v>
      </c>
      <c r="F45" s="16">
        <f t="shared" si="9"/>
        <v>57.246510000000001</v>
      </c>
      <c r="G45" s="16">
        <f t="shared" si="9"/>
        <v>128.99969999999999</v>
      </c>
      <c r="H45" s="16">
        <f t="shared" si="9"/>
        <v>163.81657000000001</v>
      </c>
      <c r="I45" s="16">
        <f t="shared" si="9"/>
        <v>249.96164000000002</v>
      </c>
      <c r="J45" s="16">
        <f t="shared" si="9"/>
        <v>315.02103</v>
      </c>
      <c r="K45" s="16">
        <f t="shared" si="9"/>
        <v>181.54140999999998</v>
      </c>
      <c r="L45" s="16">
        <f t="shared" si="9"/>
        <v>132.20827</v>
      </c>
      <c r="M45" s="16">
        <f t="shared" si="9"/>
        <v>173.10232000000002</v>
      </c>
      <c r="N45" s="16">
        <f t="shared" si="9"/>
        <v>228.03544999999997</v>
      </c>
      <c r="O45" s="16">
        <f t="shared" si="9"/>
        <v>272.63682999999997</v>
      </c>
      <c r="P45" s="16">
        <f t="shared" si="9"/>
        <v>255.99927</v>
      </c>
      <c r="Q45" s="16">
        <f t="shared" si="9"/>
        <v>280.62801000000002</v>
      </c>
      <c r="R45" s="16">
        <f t="shared" si="9"/>
        <v>457.02607</v>
      </c>
      <c r="S45" s="16">
        <f t="shared" si="9"/>
        <v>573.36091999999996</v>
      </c>
      <c r="T45" s="16">
        <f t="shared" si="9"/>
        <v>828.51384000000007</v>
      </c>
      <c r="U45" s="16">
        <f t="shared" si="9"/>
        <v>690.43084999999996</v>
      </c>
      <c r="V45" s="16">
        <f t="shared" si="9"/>
        <v>404.30171000000001</v>
      </c>
      <c r="W45" s="16">
        <f t="shared" si="9"/>
        <v>306.7817</v>
      </c>
    </row>
    <row r="46" spans="1:23" x14ac:dyDescent="0.25">
      <c r="A46" s="9" t="s">
        <v>149</v>
      </c>
      <c r="B46" s="8">
        <v>68.768600000000006</v>
      </c>
      <c r="C46" s="8">
        <v>77.864019999999996</v>
      </c>
      <c r="D46" s="8">
        <v>80.272099999999995</v>
      </c>
      <c r="E46" s="8">
        <v>76.527249999999995</v>
      </c>
      <c r="F46" s="8">
        <v>57.246510000000001</v>
      </c>
      <c r="G46" s="8">
        <v>60.887700000000002</v>
      </c>
      <c r="H46" s="8">
        <v>70.500029999999995</v>
      </c>
      <c r="I46" s="8">
        <v>92.872150000000005</v>
      </c>
      <c r="J46" s="8">
        <v>103.16668</v>
      </c>
      <c r="K46" s="8">
        <v>77.320260000000005</v>
      </c>
      <c r="L46" s="8">
        <v>72.750299999999996</v>
      </c>
      <c r="M46" s="8">
        <v>68.277950000000004</v>
      </c>
      <c r="N46" s="8">
        <v>65.826949999999997</v>
      </c>
      <c r="O46" s="8">
        <v>72.517579999999995</v>
      </c>
      <c r="P46" s="8">
        <v>71.562759999999997</v>
      </c>
      <c r="Q46" s="8">
        <v>74.155770000000004</v>
      </c>
      <c r="R46" s="8">
        <v>60.589840000000002</v>
      </c>
      <c r="S46" s="8">
        <v>73.682220000000001</v>
      </c>
      <c r="T46" s="8">
        <v>101.42946000000001</v>
      </c>
      <c r="U46" s="8">
        <v>77.241370000000003</v>
      </c>
      <c r="V46" s="8">
        <v>25.96002</v>
      </c>
      <c r="W46" s="8">
        <v>26.575949999999999</v>
      </c>
    </row>
    <row r="47" spans="1:23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68.111999999999995</v>
      </c>
      <c r="H47" s="12">
        <v>93.316540000000003</v>
      </c>
      <c r="I47" s="12">
        <v>157.08949000000001</v>
      </c>
      <c r="J47" s="12">
        <v>211.85435000000001</v>
      </c>
      <c r="K47" s="12">
        <v>104.22114999999999</v>
      </c>
      <c r="L47" s="12">
        <v>59.457970000000003</v>
      </c>
      <c r="M47" s="12">
        <v>104.82437</v>
      </c>
      <c r="N47" s="12">
        <v>162.20849999999999</v>
      </c>
      <c r="O47" s="12">
        <v>200.11924999999999</v>
      </c>
      <c r="P47" s="12">
        <v>184.43651</v>
      </c>
      <c r="Q47" s="12">
        <v>206.47224</v>
      </c>
      <c r="R47" s="12">
        <v>396.43623000000002</v>
      </c>
      <c r="S47" s="12">
        <v>499.67869999999999</v>
      </c>
      <c r="T47" s="12">
        <v>727.08438000000001</v>
      </c>
      <c r="U47" s="12">
        <v>613.18948</v>
      </c>
      <c r="V47" s="12">
        <v>378.34169000000003</v>
      </c>
      <c r="W47" s="12">
        <v>280.20575000000002</v>
      </c>
    </row>
    <row r="49" spans="1:23" ht="12.75" x14ac:dyDescent="0.25">
      <c r="A49" s="4" t="s">
        <v>113</v>
      </c>
      <c r="B49" s="5">
        <f>SUM(B50,B84,B89,B90,B91,B92)</f>
        <v>15196.857206885701</v>
      </c>
      <c r="C49" s="5">
        <f t="shared" ref="C49:W49" si="10">SUM(C50,C84,C89,C90,C91,C92)</f>
        <v>16155.038155428791</v>
      </c>
      <c r="D49" s="5">
        <f t="shared" si="10"/>
        <v>16611.603418069397</v>
      </c>
      <c r="E49" s="5">
        <f t="shared" si="10"/>
        <v>16480.483756147485</v>
      </c>
      <c r="F49" s="5">
        <f t="shared" si="10"/>
        <v>16746.810952541186</v>
      </c>
      <c r="G49" s="5">
        <f t="shared" si="10"/>
        <v>17152.905173192463</v>
      </c>
      <c r="H49" s="5">
        <f t="shared" si="10"/>
        <v>17428.426440226249</v>
      </c>
      <c r="I49" s="5">
        <f t="shared" si="10"/>
        <v>17618.971899429653</v>
      </c>
      <c r="J49" s="5">
        <f t="shared" si="10"/>
        <v>18582.002298762534</v>
      </c>
      <c r="K49" s="5">
        <f t="shared" si="10"/>
        <v>16382.793177949203</v>
      </c>
      <c r="L49" s="5">
        <f t="shared" si="10"/>
        <v>16624.12017269693</v>
      </c>
      <c r="M49" s="5">
        <f t="shared" si="10"/>
        <v>16594.200354146877</v>
      </c>
      <c r="N49" s="5">
        <f t="shared" si="10"/>
        <v>16047.104023765976</v>
      </c>
      <c r="O49" s="5">
        <f t="shared" si="10"/>
        <v>15423.946369403489</v>
      </c>
      <c r="P49" s="5">
        <f t="shared" si="10"/>
        <v>13985.981819961775</v>
      </c>
      <c r="Q49" s="5">
        <f t="shared" si="10"/>
        <v>14016.585646740556</v>
      </c>
      <c r="R49" s="5">
        <f t="shared" si="10"/>
        <v>15009.56650120282</v>
      </c>
      <c r="S49" s="5">
        <f t="shared" si="10"/>
        <v>15338.897817212493</v>
      </c>
      <c r="T49" s="5">
        <f t="shared" si="10"/>
        <v>15516.902387231174</v>
      </c>
      <c r="U49" s="5">
        <f t="shared" si="10"/>
        <v>14924.675529758719</v>
      </c>
      <c r="V49" s="5">
        <f t="shared" si="10"/>
        <v>13433.115834055197</v>
      </c>
      <c r="W49" s="5">
        <f t="shared" si="10"/>
        <v>13534.704050356639</v>
      </c>
    </row>
    <row r="50" spans="1:23" x14ac:dyDescent="0.25">
      <c r="A50" s="13" t="s">
        <v>79</v>
      </c>
      <c r="B50" s="14">
        <f>SUM(B51,B82,B83)</f>
        <v>14161.599616766629</v>
      </c>
      <c r="C50" s="14">
        <f t="shared" ref="C50:W50" si="11">SUM(C51,C82,C83)</f>
        <v>15068.145020539381</v>
      </c>
      <c r="D50" s="14">
        <f t="shared" si="11"/>
        <v>15532.670738643528</v>
      </c>
      <c r="E50" s="14">
        <f t="shared" si="11"/>
        <v>15363.207853724893</v>
      </c>
      <c r="F50" s="14">
        <f t="shared" si="11"/>
        <v>15628.854393513728</v>
      </c>
      <c r="G50" s="14">
        <f t="shared" si="11"/>
        <v>15910.645059008</v>
      </c>
      <c r="H50" s="14">
        <f t="shared" si="11"/>
        <v>16124.361125100604</v>
      </c>
      <c r="I50" s="14">
        <f t="shared" si="11"/>
        <v>16214.233967360335</v>
      </c>
      <c r="J50" s="14">
        <f t="shared" si="11"/>
        <v>17177.17646019757</v>
      </c>
      <c r="K50" s="14">
        <f t="shared" si="11"/>
        <v>15445.671887852506</v>
      </c>
      <c r="L50" s="14">
        <f t="shared" si="11"/>
        <v>15747.80378282277</v>
      </c>
      <c r="M50" s="14">
        <f t="shared" si="11"/>
        <v>15710.038148866292</v>
      </c>
      <c r="N50" s="14">
        <f t="shared" si="11"/>
        <v>15107.19771267246</v>
      </c>
      <c r="O50" s="14">
        <f t="shared" si="11"/>
        <v>14365.639350525224</v>
      </c>
      <c r="P50" s="14">
        <f t="shared" si="11"/>
        <v>12904.413408735969</v>
      </c>
      <c r="Q50" s="14">
        <f t="shared" si="11"/>
        <v>12949.609875348593</v>
      </c>
      <c r="R50" s="14">
        <f t="shared" si="11"/>
        <v>13784.298970028805</v>
      </c>
      <c r="S50" s="14">
        <f t="shared" si="11"/>
        <v>13911.442504968176</v>
      </c>
      <c r="T50" s="14">
        <f t="shared" si="11"/>
        <v>13800.539709949966</v>
      </c>
      <c r="U50" s="14">
        <f t="shared" si="11"/>
        <v>13343.440738151869</v>
      </c>
      <c r="V50" s="14">
        <f t="shared" si="11"/>
        <v>12193.149952861608</v>
      </c>
      <c r="W50" s="14">
        <f t="shared" si="11"/>
        <v>12393.051770606835</v>
      </c>
    </row>
    <row r="51" spans="1:23" x14ac:dyDescent="0.25">
      <c r="A51" s="9" t="s">
        <v>80</v>
      </c>
      <c r="B51" s="8">
        <f>SUM(B52,B69,B75,B79)</f>
        <v>14044.005016766629</v>
      </c>
      <c r="C51" s="8">
        <f t="shared" ref="C51:W51" si="12">SUM(C52,C69,C75,C79)</f>
        <v>14933.208350539382</v>
      </c>
      <c r="D51" s="8">
        <f t="shared" si="12"/>
        <v>15388.870448643529</v>
      </c>
      <c r="E51" s="8">
        <f t="shared" si="12"/>
        <v>15204.739153724893</v>
      </c>
      <c r="F51" s="8">
        <f t="shared" si="12"/>
        <v>15467.834953513728</v>
      </c>
      <c r="G51" s="8">
        <f t="shared" si="12"/>
        <v>15745.090119008</v>
      </c>
      <c r="H51" s="8">
        <f t="shared" si="12"/>
        <v>15944.399355100604</v>
      </c>
      <c r="I51" s="8">
        <f t="shared" si="12"/>
        <v>16027.423317360335</v>
      </c>
      <c r="J51" s="8">
        <f t="shared" si="12"/>
        <v>17005.505600197572</v>
      </c>
      <c r="K51" s="8">
        <f t="shared" si="12"/>
        <v>15272.323757852506</v>
      </c>
      <c r="L51" s="8">
        <f t="shared" si="12"/>
        <v>15573.705582822769</v>
      </c>
      <c r="M51" s="8">
        <f t="shared" si="12"/>
        <v>15523.420408866292</v>
      </c>
      <c r="N51" s="8">
        <f t="shared" si="12"/>
        <v>14917.299972672459</v>
      </c>
      <c r="O51" s="8">
        <f t="shared" si="12"/>
        <v>14210.930950525224</v>
      </c>
      <c r="P51" s="8">
        <f t="shared" si="12"/>
        <v>12793.797748735969</v>
      </c>
      <c r="Q51" s="8">
        <f t="shared" si="12"/>
        <v>12832.727435348594</v>
      </c>
      <c r="R51" s="8">
        <f t="shared" si="12"/>
        <v>13654.469110028806</v>
      </c>
      <c r="S51" s="8">
        <f t="shared" si="12"/>
        <v>13772.277954968176</v>
      </c>
      <c r="T51" s="8">
        <f t="shared" si="12"/>
        <v>13669.586449949966</v>
      </c>
      <c r="U51" s="8">
        <f t="shared" si="12"/>
        <v>13218.837518151868</v>
      </c>
      <c r="V51" s="8">
        <f t="shared" si="12"/>
        <v>12068.040502861608</v>
      </c>
      <c r="W51" s="8">
        <f t="shared" si="12"/>
        <v>12280.219250606835</v>
      </c>
    </row>
    <row r="52" spans="1:23" x14ac:dyDescent="0.25">
      <c r="A52" s="15" t="s">
        <v>81</v>
      </c>
      <c r="B52" s="16">
        <f>SUM(B53,B57)</f>
        <v>7966.2871951963189</v>
      </c>
      <c r="C52" s="16">
        <f t="shared" ref="C52:W52" si="13">SUM(C53,C57)</f>
        <v>8254.0896855234496</v>
      </c>
      <c r="D52" s="16">
        <f t="shared" si="13"/>
        <v>8566.3277335224902</v>
      </c>
      <c r="E52" s="16">
        <f t="shared" si="13"/>
        <v>8496.6139171516043</v>
      </c>
      <c r="F52" s="16">
        <f t="shared" si="13"/>
        <v>8637.3050264337289</v>
      </c>
      <c r="G52" s="16">
        <f t="shared" si="13"/>
        <v>8912.271957768</v>
      </c>
      <c r="H52" s="16">
        <f t="shared" si="13"/>
        <v>9144.4864790606043</v>
      </c>
      <c r="I52" s="16">
        <f t="shared" si="13"/>
        <v>9105.2277660003328</v>
      </c>
      <c r="J52" s="16">
        <f t="shared" si="13"/>
        <v>8808.3364217175695</v>
      </c>
      <c r="K52" s="16">
        <f t="shared" si="13"/>
        <v>8157.3379044125068</v>
      </c>
      <c r="L52" s="16">
        <f t="shared" si="13"/>
        <v>8221.3521293027698</v>
      </c>
      <c r="M52" s="16">
        <f t="shared" si="13"/>
        <v>8116.5480025862907</v>
      </c>
      <c r="N52" s="16">
        <f t="shared" si="13"/>
        <v>7750.3717211524599</v>
      </c>
      <c r="O52" s="16">
        <f t="shared" si="13"/>
        <v>7470.3990895252255</v>
      </c>
      <c r="P52" s="16">
        <f t="shared" si="13"/>
        <v>6260.962302575972</v>
      </c>
      <c r="Q52" s="16">
        <f t="shared" si="13"/>
        <v>6234.2260626285934</v>
      </c>
      <c r="R52" s="16">
        <f t="shared" si="13"/>
        <v>6624.7735633488082</v>
      </c>
      <c r="S52" s="16">
        <f t="shared" si="13"/>
        <v>6732.7369490481778</v>
      </c>
      <c r="T52" s="16">
        <f t="shared" si="13"/>
        <v>6719.4138181499657</v>
      </c>
      <c r="U52" s="16">
        <f t="shared" si="13"/>
        <v>6506.4177454718647</v>
      </c>
      <c r="V52" s="16">
        <f t="shared" si="13"/>
        <v>6378.7126822616074</v>
      </c>
      <c r="W52" s="16">
        <f t="shared" si="13"/>
        <v>6085.1408530068347</v>
      </c>
    </row>
    <row r="53" spans="1:23" x14ac:dyDescent="0.25">
      <c r="A53" s="19" t="s">
        <v>77</v>
      </c>
      <c r="B53" s="16">
        <f>SUM(B54:B56)</f>
        <v>5585.7327958482783</v>
      </c>
      <c r="C53" s="16">
        <f t="shared" ref="C53:W53" si="14">SUM(C54:C56)</f>
        <v>6141.4354826736935</v>
      </c>
      <c r="D53" s="16">
        <f t="shared" si="14"/>
        <v>6707.4247293531598</v>
      </c>
      <c r="E53" s="16">
        <f t="shared" si="14"/>
        <v>6339.3510996316045</v>
      </c>
      <c r="F53" s="16">
        <f t="shared" si="14"/>
        <v>6416.3760129537286</v>
      </c>
      <c r="G53" s="16">
        <f t="shared" si="14"/>
        <v>6537.0689222879992</v>
      </c>
      <c r="H53" s="16">
        <f t="shared" si="14"/>
        <v>6592.7402481806057</v>
      </c>
      <c r="I53" s="16">
        <f t="shared" si="14"/>
        <v>6826.3718598003325</v>
      </c>
      <c r="J53" s="16">
        <f t="shared" si="14"/>
        <v>6602.4379466775681</v>
      </c>
      <c r="K53" s="16">
        <f t="shared" si="14"/>
        <v>6279.1882772525069</v>
      </c>
      <c r="L53" s="16">
        <f t="shared" si="14"/>
        <v>6368.2538574423497</v>
      </c>
      <c r="M53" s="16">
        <f t="shared" si="14"/>
        <v>6419.5803240992009</v>
      </c>
      <c r="N53" s="16">
        <f t="shared" si="14"/>
        <v>6125.7475642243808</v>
      </c>
      <c r="O53" s="16">
        <f t="shared" si="14"/>
        <v>5848.113699387889</v>
      </c>
      <c r="P53" s="16">
        <f t="shared" si="14"/>
        <v>4627.5487291461968</v>
      </c>
      <c r="Q53" s="16">
        <f t="shared" si="14"/>
        <v>4637.65818676259</v>
      </c>
      <c r="R53" s="16">
        <f t="shared" si="14"/>
        <v>4998.5129626752077</v>
      </c>
      <c r="S53" s="16">
        <f t="shared" si="14"/>
        <v>4991.889995408178</v>
      </c>
      <c r="T53" s="16">
        <f t="shared" si="14"/>
        <v>4861.0186182299658</v>
      </c>
      <c r="U53" s="16">
        <f t="shared" si="14"/>
        <v>4646.9211367118651</v>
      </c>
      <c r="V53" s="16">
        <f t="shared" si="14"/>
        <v>4600.5811178216072</v>
      </c>
      <c r="W53" s="16">
        <f t="shared" si="14"/>
        <v>4267.6805856468345</v>
      </c>
    </row>
    <row r="54" spans="1:23" x14ac:dyDescent="0.25">
      <c r="A54" s="20" t="s">
        <v>43</v>
      </c>
      <c r="B54" s="8">
        <v>5514.7204140882786</v>
      </c>
      <c r="C54" s="8">
        <v>6129.3178826736939</v>
      </c>
      <c r="D54" s="8">
        <v>6695.3071293531602</v>
      </c>
      <c r="E54" s="8">
        <v>6329.3035896316042</v>
      </c>
      <c r="F54" s="8">
        <v>6406.227522953729</v>
      </c>
      <c r="G54" s="8">
        <v>6528.9905222879988</v>
      </c>
      <c r="H54" s="8">
        <v>6584.6618481806054</v>
      </c>
      <c r="I54" s="8">
        <v>6820.3130598003327</v>
      </c>
      <c r="J54" s="8">
        <v>6596.3791466775683</v>
      </c>
      <c r="K54" s="8">
        <v>6273.1294772525071</v>
      </c>
      <c r="L54" s="8">
        <v>6354.1671474423501</v>
      </c>
      <c r="M54" s="8">
        <v>6415.5411240992007</v>
      </c>
      <c r="N54" s="8">
        <v>6121.7083642243806</v>
      </c>
      <c r="O54" s="8">
        <v>5842.0548993878892</v>
      </c>
      <c r="P54" s="8">
        <v>4621.489929146197</v>
      </c>
      <c r="Q54" s="8">
        <v>4631.5993867625903</v>
      </c>
      <c r="R54" s="8">
        <v>4998.361492675208</v>
      </c>
      <c r="S54" s="8">
        <v>4991.1562833681783</v>
      </c>
      <c r="T54" s="8">
        <v>4858.9043313899656</v>
      </c>
      <c r="U54" s="8">
        <v>4644.9978143918652</v>
      </c>
      <c r="V54" s="8">
        <v>4598.4536593016073</v>
      </c>
      <c r="W54" s="8">
        <v>4265.6124007668341</v>
      </c>
    </row>
    <row r="55" spans="1:23" x14ac:dyDescent="0.25">
      <c r="A55" s="20" t="s">
        <v>44</v>
      </c>
      <c r="B55" s="8">
        <v>56.824691759999986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</row>
    <row r="56" spans="1:23" x14ac:dyDescent="0.25">
      <c r="A56" s="20" t="s">
        <v>78</v>
      </c>
      <c r="B56" s="8">
        <v>14.187689999999996</v>
      </c>
      <c r="C56" s="8">
        <v>12.117599999999999</v>
      </c>
      <c r="D56" s="8">
        <v>12.117599999999999</v>
      </c>
      <c r="E56" s="8">
        <v>10.047510000000001</v>
      </c>
      <c r="F56" s="8">
        <v>10.148490000000001</v>
      </c>
      <c r="G56" s="8">
        <v>8.0783999999999985</v>
      </c>
      <c r="H56" s="8">
        <v>8.0783999999999985</v>
      </c>
      <c r="I56" s="8">
        <v>6.0587999999999997</v>
      </c>
      <c r="J56" s="8">
        <v>6.0587999999999997</v>
      </c>
      <c r="K56" s="8">
        <v>6.0587999999999997</v>
      </c>
      <c r="L56" s="8">
        <v>14.08671</v>
      </c>
      <c r="M56" s="8">
        <v>4.039200000000001</v>
      </c>
      <c r="N56" s="8">
        <v>4.039200000000001</v>
      </c>
      <c r="O56" s="8">
        <v>6.0587999999999997</v>
      </c>
      <c r="P56" s="8">
        <v>6.0587999999999997</v>
      </c>
      <c r="Q56" s="8">
        <v>6.0587999999999997</v>
      </c>
      <c r="R56" s="8">
        <v>0.15147000000000002</v>
      </c>
      <c r="S56" s="8">
        <v>0.7337120399999999</v>
      </c>
      <c r="T56" s="8">
        <v>2.1142868400000001</v>
      </c>
      <c r="U56" s="8">
        <v>1.9233223200000003</v>
      </c>
      <c r="V56" s="8">
        <v>2.1274585199999998</v>
      </c>
      <c r="W56" s="8">
        <v>2.06818488</v>
      </c>
    </row>
    <row r="57" spans="1:23" x14ac:dyDescent="0.25">
      <c r="A57" s="19" t="s">
        <v>45</v>
      </c>
      <c r="B57" s="16">
        <f>SUM(B58:B68)</f>
        <v>2380.5543993480405</v>
      </c>
      <c r="C57" s="16">
        <f t="shared" ref="C57:W57" si="15">SUM(C58:C68)</f>
        <v>2112.6542028497552</v>
      </c>
      <c r="D57" s="16">
        <f t="shared" si="15"/>
        <v>1858.9030041693309</v>
      </c>
      <c r="E57" s="16">
        <f t="shared" si="15"/>
        <v>2157.2628175200002</v>
      </c>
      <c r="F57" s="16">
        <f t="shared" si="15"/>
        <v>2220.9290134799999</v>
      </c>
      <c r="G57" s="16">
        <f t="shared" si="15"/>
        <v>2375.2030354799999</v>
      </c>
      <c r="H57" s="16">
        <f t="shared" si="15"/>
        <v>2551.7462308799995</v>
      </c>
      <c r="I57" s="16">
        <f t="shared" si="15"/>
        <v>2278.8559061999999</v>
      </c>
      <c r="J57" s="16">
        <f t="shared" si="15"/>
        <v>2205.8984750400004</v>
      </c>
      <c r="K57" s="16">
        <f t="shared" si="15"/>
        <v>1878.1496271599999</v>
      </c>
      <c r="L57" s="16">
        <f t="shared" si="15"/>
        <v>1853.0982718604191</v>
      </c>
      <c r="M57" s="16">
        <f t="shared" si="15"/>
        <v>1696.9676784870903</v>
      </c>
      <c r="N57" s="16">
        <f t="shared" si="15"/>
        <v>1624.6241569280787</v>
      </c>
      <c r="O57" s="16">
        <f t="shared" si="15"/>
        <v>1622.2853901373364</v>
      </c>
      <c r="P57" s="16">
        <f t="shared" si="15"/>
        <v>1633.4135734297747</v>
      </c>
      <c r="Q57" s="16">
        <f t="shared" si="15"/>
        <v>1596.5678758660031</v>
      </c>
      <c r="R57" s="16">
        <f t="shared" si="15"/>
        <v>1626.2606006736</v>
      </c>
      <c r="S57" s="16">
        <f t="shared" si="15"/>
        <v>1740.84695364</v>
      </c>
      <c r="T57" s="16">
        <f t="shared" si="15"/>
        <v>1858.3951999200003</v>
      </c>
      <c r="U57" s="16">
        <f t="shared" si="15"/>
        <v>1859.4966087600001</v>
      </c>
      <c r="V57" s="16">
        <f t="shared" si="15"/>
        <v>1778.1315644400001</v>
      </c>
      <c r="W57" s="16">
        <f t="shared" si="15"/>
        <v>1817.46026736</v>
      </c>
    </row>
    <row r="58" spans="1:23" x14ac:dyDescent="0.25">
      <c r="A58" s="20" t="s">
        <v>46</v>
      </c>
      <c r="B58" s="8">
        <v>276.48396107999997</v>
      </c>
      <c r="C58" s="8">
        <v>169.94071044</v>
      </c>
      <c r="D58" s="8">
        <v>156.68746692000002</v>
      </c>
      <c r="E58" s="8">
        <v>176.79226811999999</v>
      </c>
      <c r="F58" s="8">
        <v>166.31980524000002</v>
      </c>
      <c r="G58" s="8">
        <v>212.95945799999998</v>
      </c>
      <c r="H58" s="8">
        <v>221.86169423999999</v>
      </c>
      <c r="I58" s="8">
        <v>204.58896708</v>
      </c>
      <c r="J58" s="8">
        <v>208.60098828</v>
      </c>
      <c r="K58" s="8">
        <v>159.05363688</v>
      </c>
      <c r="L58" s="8">
        <v>203.60521560000001</v>
      </c>
      <c r="M58" s="8">
        <v>196.96999008</v>
      </c>
      <c r="N58" s="8">
        <v>200.92693860000003</v>
      </c>
      <c r="O58" s="8">
        <v>199.96154759999999</v>
      </c>
      <c r="P58" s="8">
        <v>196.18229783999999</v>
      </c>
      <c r="Q58" s="8">
        <v>193.16506032000001</v>
      </c>
      <c r="R58" s="8">
        <v>203.78915423999999</v>
      </c>
      <c r="S58" s="8">
        <v>216.84397980000003</v>
      </c>
      <c r="T58" s="8">
        <v>210.83880456000003</v>
      </c>
      <c r="U58" s="8">
        <v>218.23495560000001</v>
      </c>
      <c r="V58" s="8">
        <v>196.98854279999998</v>
      </c>
      <c r="W58" s="8">
        <v>212.34918276000002</v>
      </c>
    </row>
    <row r="59" spans="1:23" x14ac:dyDescent="0.25">
      <c r="A59" s="20" t="s">
        <v>47</v>
      </c>
      <c r="B59" s="8">
        <v>44.230129560000002</v>
      </c>
      <c r="C59" s="8">
        <v>48.168349559999996</v>
      </c>
      <c r="D59" s="8">
        <v>43.366054320000011</v>
      </c>
      <c r="E59" s="8">
        <v>55.438909560000006</v>
      </c>
      <c r="F59" s="8">
        <v>58.064222520000001</v>
      </c>
      <c r="G59" s="8">
        <v>57.108115800000007</v>
      </c>
      <c r="H59" s="8">
        <v>66.332369880000016</v>
      </c>
      <c r="I59" s="8">
        <v>85.865879519999993</v>
      </c>
      <c r="J59" s="8">
        <v>97.851868319999994</v>
      </c>
      <c r="K59" s="8">
        <v>112.24013532000001</v>
      </c>
      <c r="L59" s="8">
        <v>84.408978599999983</v>
      </c>
      <c r="M59" s="8">
        <v>87.41780172</v>
      </c>
      <c r="N59" s="8">
        <v>92.376441</v>
      </c>
      <c r="O59" s="8">
        <v>92.443259519999998</v>
      </c>
      <c r="P59" s="8">
        <v>94.551829199999986</v>
      </c>
      <c r="Q59" s="8">
        <v>105.49687320000002</v>
      </c>
      <c r="R59" s="8">
        <v>103.72871952000003</v>
      </c>
      <c r="S59" s="8">
        <v>128.61190656000002</v>
      </c>
      <c r="T59" s="8">
        <v>125.04485772000001</v>
      </c>
      <c r="U59" s="8">
        <v>98.614788839999989</v>
      </c>
      <c r="V59" s="8">
        <v>115.04145888000001</v>
      </c>
      <c r="W59" s="8">
        <v>136.52587368000002</v>
      </c>
    </row>
    <row r="60" spans="1:23" x14ac:dyDescent="0.25">
      <c r="A60" s="20" t="s">
        <v>48</v>
      </c>
      <c r="B60" s="8">
        <v>174.94160868</v>
      </c>
      <c r="C60" s="8">
        <v>153.62925048000002</v>
      </c>
      <c r="D60" s="8">
        <v>167.80641156000002</v>
      </c>
      <c r="E60" s="8">
        <v>192.39238763999998</v>
      </c>
      <c r="F60" s="8">
        <v>206.56432295999997</v>
      </c>
      <c r="G60" s="8">
        <v>175.74685272000005</v>
      </c>
      <c r="H60" s="8">
        <v>185.45455079999999</v>
      </c>
      <c r="I60" s="8">
        <v>190.76161643999998</v>
      </c>
      <c r="J60" s="8">
        <v>179.19097524</v>
      </c>
      <c r="K60" s="8">
        <v>178.10569007999999</v>
      </c>
      <c r="L60" s="8">
        <v>199.46481228000002</v>
      </c>
      <c r="M60" s="8">
        <v>153.57079439999998</v>
      </c>
      <c r="N60" s="8">
        <v>140.77855692</v>
      </c>
      <c r="O60" s="8">
        <v>142.69401828000002</v>
      </c>
      <c r="P60" s="8">
        <v>134.87287752</v>
      </c>
      <c r="Q60" s="8">
        <v>132.56253396000002</v>
      </c>
      <c r="R60" s="8">
        <v>134.10441503999999</v>
      </c>
      <c r="S60" s="8">
        <v>129.70666836000004</v>
      </c>
      <c r="T60" s="8">
        <v>128.46673188000003</v>
      </c>
      <c r="U60" s="8">
        <v>125.75354232000002</v>
      </c>
      <c r="V60" s="8">
        <v>139.59442080000002</v>
      </c>
      <c r="W60" s="8">
        <v>144.84108240000003</v>
      </c>
    </row>
    <row r="61" spans="1:23" x14ac:dyDescent="0.25">
      <c r="A61" s="20" t="s">
        <v>50</v>
      </c>
      <c r="B61" s="8">
        <v>307.51473132000001</v>
      </c>
      <c r="C61" s="8">
        <v>282.80726207999999</v>
      </c>
      <c r="D61" s="8">
        <v>328.89684144</v>
      </c>
      <c r="E61" s="8">
        <v>357.39040632000007</v>
      </c>
      <c r="F61" s="8">
        <v>422.22078527999997</v>
      </c>
      <c r="G61" s="8">
        <v>468.2259906000001</v>
      </c>
      <c r="H61" s="8">
        <v>394.40441016</v>
      </c>
      <c r="I61" s="8">
        <v>365.05272611999999</v>
      </c>
      <c r="J61" s="8">
        <v>340.41483347999997</v>
      </c>
      <c r="K61" s="8">
        <v>339.97720451999999</v>
      </c>
      <c r="L61" s="8">
        <v>306.75284770041873</v>
      </c>
      <c r="M61" s="8">
        <v>294.77039528709008</v>
      </c>
      <c r="N61" s="8">
        <v>289.55328024807909</v>
      </c>
      <c r="O61" s="8">
        <v>282.93776541733627</v>
      </c>
      <c r="P61" s="8">
        <v>275.45451786977469</v>
      </c>
      <c r="Q61" s="8">
        <v>265.05447346600317</v>
      </c>
      <c r="R61" s="8">
        <v>262.60513947359999</v>
      </c>
      <c r="S61" s="8">
        <v>261.11828256000001</v>
      </c>
      <c r="T61" s="8">
        <v>270.99540768000003</v>
      </c>
      <c r="U61" s="8">
        <v>271.34224427999999</v>
      </c>
      <c r="V61" s="8">
        <v>231.39955332000002</v>
      </c>
      <c r="W61" s="8">
        <v>200.64077879999999</v>
      </c>
    </row>
    <row r="62" spans="1:23" x14ac:dyDescent="0.25">
      <c r="A62" s="20" t="s">
        <v>51</v>
      </c>
      <c r="B62" s="8">
        <v>195.95628827999997</v>
      </c>
      <c r="C62" s="8">
        <v>191.20426451999998</v>
      </c>
      <c r="D62" s="8">
        <v>178.65055068000001</v>
      </c>
      <c r="E62" s="8">
        <v>227.33460612000002</v>
      </c>
      <c r="F62" s="8">
        <v>174.83481324000002</v>
      </c>
      <c r="G62" s="8">
        <v>161.59240596000004</v>
      </c>
      <c r="H62" s="8">
        <v>202.60977072</v>
      </c>
      <c r="I62" s="8">
        <v>130.26889692</v>
      </c>
      <c r="J62" s="8">
        <v>129.70215288</v>
      </c>
      <c r="K62" s="8">
        <v>116.80427124000002</v>
      </c>
      <c r="L62" s="8">
        <v>115.21311048</v>
      </c>
      <c r="M62" s="8">
        <v>102.51152279999999</v>
      </c>
      <c r="N62" s="8">
        <v>86.979576600000001</v>
      </c>
      <c r="O62" s="8">
        <v>91.146469320000008</v>
      </c>
      <c r="P62" s="8">
        <v>112.09805316000002</v>
      </c>
      <c r="Q62" s="8">
        <v>95.788087560000008</v>
      </c>
      <c r="R62" s="8">
        <v>89.606211840000014</v>
      </c>
      <c r="S62" s="8">
        <v>89.7403932</v>
      </c>
      <c r="T62" s="8">
        <v>110.73450563999998</v>
      </c>
      <c r="U62" s="8">
        <v>92.526752520000002</v>
      </c>
      <c r="V62" s="8">
        <v>93.410633520000005</v>
      </c>
      <c r="W62" s="8">
        <v>95.921556479999992</v>
      </c>
    </row>
    <row r="63" spans="1:23" x14ac:dyDescent="0.25">
      <c r="A63" s="20" t="s">
        <v>49</v>
      </c>
      <c r="B63" s="8">
        <v>523.89471384000012</v>
      </c>
      <c r="C63" s="8">
        <v>564.60617567999998</v>
      </c>
      <c r="D63" s="8">
        <v>470.84393460000001</v>
      </c>
      <c r="E63" s="8">
        <v>561.76228512</v>
      </c>
      <c r="F63" s="8">
        <v>598.99711608000018</v>
      </c>
      <c r="G63" s="8">
        <v>626.44265627999994</v>
      </c>
      <c r="H63" s="8">
        <v>726.87409056000001</v>
      </c>
      <c r="I63" s="8">
        <v>723.61662299999989</v>
      </c>
      <c r="J63" s="8">
        <v>702.95079972000008</v>
      </c>
      <c r="K63" s="8">
        <v>522.98491331999992</v>
      </c>
      <c r="L63" s="8">
        <v>505.52166299999999</v>
      </c>
      <c r="M63" s="8">
        <v>489.22675992000006</v>
      </c>
      <c r="N63" s="8">
        <v>440.42291748000002</v>
      </c>
      <c r="O63" s="8">
        <v>480.97175195999989</v>
      </c>
      <c r="P63" s="8">
        <v>501.6896972400001</v>
      </c>
      <c r="Q63" s="8">
        <v>489.15053639999996</v>
      </c>
      <c r="R63" s="8">
        <v>511.69519536000007</v>
      </c>
      <c r="S63" s="8">
        <v>578.62012763999996</v>
      </c>
      <c r="T63" s="8">
        <v>637.96599108000009</v>
      </c>
      <c r="U63" s="8">
        <v>666.83949408000012</v>
      </c>
      <c r="V63" s="8">
        <v>607.20206328000006</v>
      </c>
      <c r="W63" s="8">
        <v>630.47906748000003</v>
      </c>
    </row>
    <row r="64" spans="1:23" x14ac:dyDescent="0.25">
      <c r="A64" s="20" t="s">
        <v>52</v>
      </c>
      <c r="B64" s="8">
        <v>32.481271079999999</v>
      </c>
      <c r="C64" s="8">
        <v>29.098441080000001</v>
      </c>
      <c r="D64" s="8">
        <v>24.195599640000001</v>
      </c>
      <c r="E64" s="8">
        <v>36.986204520000001</v>
      </c>
      <c r="F64" s="8">
        <v>30.461671080000002</v>
      </c>
      <c r="G64" s="8">
        <v>41.821921079999996</v>
      </c>
      <c r="H64" s="8">
        <v>36.859858919999994</v>
      </c>
      <c r="I64" s="8">
        <v>42.049710840000003</v>
      </c>
      <c r="J64" s="8">
        <v>42.542639640000004</v>
      </c>
      <c r="K64" s="8">
        <v>41.959348919999996</v>
      </c>
      <c r="L64" s="8">
        <v>44.232841799999996</v>
      </c>
      <c r="M64" s="8">
        <v>37.820611799999995</v>
      </c>
      <c r="N64" s="8">
        <v>32.1152418</v>
      </c>
      <c r="O64" s="8">
        <v>32.519428560000009</v>
      </c>
      <c r="P64" s="8">
        <v>29.209411079999999</v>
      </c>
      <c r="Q64" s="8">
        <v>32.569651799999995</v>
      </c>
      <c r="R64" s="8">
        <v>31.862791800000007</v>
      </c>
      <c r="S64" s="8">
        <v>35.082190080000004</v>
      </c>
      <c r="T64" s="8">
        <v>31.915704600000012</v>
      </c>
      <c r="U64" s="8">
        <v>35.211881520000013</v>
      </c>
      <c r="V64" s="8">
        <v>29.415952440000002</v>
      </c>
      <c r="W64" s="8">
        <v>26.83779912</v>
      </c>
    </row>
    <row r="65" spans="1:23" x14ac:dyDescent="0.25">
      <c r="A65" s="20" t="s">
        <v>53</v>
      </c>
      <c r="B65" s="8">
        <v>179.29014948000003</v>
      </c>
      <c r="C65" s="8">
        <v>154.21031244</v>
      </c>
      <c r="D65" s="8">
        <v>133.08271704000001</v>
      </c>
      <c r="E65" s="8">
        <v>190.81245311999999</v>
      </c>
      <c r="F65" s="8">
        <v>198.88882092</v>
      </c>
      <c r="G65" s="8">
        <v>222.63836616000003</v>
      </c>
      <c r="H65" s="8">
        <v>248.89968923999999</v>
      </c>
      <c r="I65" s="8">
        <v>189.24678468000002</v>
      </c>
      <c r="J65" s="8">
        <v>161.49131820000002</v>
      </c>
      <c r="K65" s="8">
        <v>126.90566820000004</v>
      </c>
      <c r="L65" s="8">
        <v>148.61488572000002</v>
      </c>
      <c r="M65" s="8">
        <v>136.80170820000006</v>
      </c>
      <c r="N65" s="8">
        <v>145.53792107999999</v>
      </c>
      <c r="O65" s="8">
        <v>122.71363956</v>
      </c>
      <c r="P65" s="8">
        <v>118.24390403999998</v>
      </c>
      <c r="Q65" s="8">
        <v>115.51289328000001</v>
      </c>
      <c r="R65" s="8">
        <v>115.81583327999999</v>
      </c>
      <c r="S65" s="8">
        <v>117.97474716000002</v>
      </c>
      <c r="T65" s="8">
        <v>176.47226760000001</v>
      </c>
      <c r="U65" s="8">
        <v>166.5387432</v>
      </c>
      <c r="V65" s="8">
        <v>160.35017184000003</v>
      </c>
      <c r="W65" s="8">
        <v>169.96271904000002</v>
      </c>
    </row>
    <row r="66" spans="1:23" x14ac:dyDescent="0.25">
      <c r="A66" s="20" t="s">
        <v>54</v>
      </c>
      <c r="B66" s="8">
        <v>157.81300255546299</v>
      </c>
      <c r="C66" s="8">
        <v>140.44807772178876</v>
      </c>
      <c r="D66" s="8">
        <v>111.85975044933066</v>
      </c>
      <c r="E66" s="8">
        <v>118.76453604</v>
      </c>
      <c r="F66" s="8">
        <v>109.62949500000001</v>
      </c>
      <c r="G66" s="8">
        <v>94.386370679999999</v>
      </c>
      <c r="H66" s="8">
        <v>88.734858120000013</v>
      </c>
      <c r="I66" s="8">
        <v>77.674700520000016</v>
      </c>
      <c r="J66" s="8">
        <v>60.94710108000001</v>
      </c>
      <c r="K66" s="8">
        <v>43.335843480000001</v>
      </c>
      <c r="L66" s="8">
        <v>43.05387060000001</v>
      </c>
      <c r="M66" s="8">
        <v>31.733911079999995</v>
      </c>
      <c r="N66" s="8">
        <v>28.805491079999989</v>
      </c>
      <c r="O66" s="8">
        <v>31.127546159999991</v>
      </c>
      <c r="P66" s="8">
        <v>27.44039484</v>
      </c>
      <c r="Q66" s="8">
        <v>24.913665719999997</v>
      </c>
      <c r="R66" s="8">
        <v>26.024167080000002</v>
      </c>
      <c r="S66" s="8">
        <v>23.6834658</v>
      </c>
      <c r="T66" s="8">
        <v>14.888373479999998</v>
      </c>
      <c r="U66" s="8">
        <v>14.296637520000001</v>
      </c>
      <c r="V66" s="8">
        <v>13.471540920000001</v>
      </c>
      <c r="W66" s="8">
        <v>14.77160316</v>
      </c>
    </row>
    <row r="67" spans="1:23" x14ac:dyDescent="0.25">
      <c r="A67" s="20" t="s">
        <v>55</v>
      </c>
      <c r="B67" s="8">
        <v>69.709768560000001</v>
      </c>
      <c r="C67" s="8">
        <v>55.862789400000011</v>
      </c>
      <c r="D67" s="8">
        <v>14.189519520000001</v>
      </c>
      <c r="E67" s="8">
        <v>14.73310332</v>
      </c>
      <c r="F67" s="8">
        <v>13.488237720000001</v>
      </c>
      <c r="G67" s="8">
        <v>10.76525964</v>
      </c>
      <c r="H67" s="8">
        <v>19.668960000000002</v>
      </c>
      <c r="I67" s="8">
        <v>24.338338920000002</v>
      </c>
      <c r="J67" s="8">
        <v>18.632968920000003</v>
      </c>
      <c r="K67" s="8">
        <v>10.326151079999999</v>
      </c>
      <c r="L67" s="8">
        <v>14.644258920000002</v>
      </c>
      <c r="M67" s="8">
        <v>10.275661079999997</v>
      </c>
      <c r="N67" s="8">
        <v>10.275661079999997</v>
      </c>
      <c r="O67" s="8">
        <v>5.6813378399999994</v>
      </c>
      <c r="P67" s="8">
        <v>7.8521410799999991</v>
      </c>
      <c r="Q67" s="8">
        <v>6.5898910799999992</v>
      </c>
      <c r="R67" s="8">
        <v>3.1565710799999986</v>
      </c>
      <c r="S67" s="8">
        <v>3.7947373200000003</v>
      </c>
      <c r="T67" s="8">
        <v>8.0311932000000006</v>
      </c>
      <c r="U67" s="8">
        <v>7.6520606400000002</v>
      </c>
      <c r="V67" s="8">
        <v>5.928795720000001</v>
      </c>
      <c r="W67" s="8">
        <v>6.6288747600000004</v>
      </c>
    </row>
    <row r="68" spans="1:23" x14ac:dyDescent="0.25">
      <c r="A68" s="20" t="s">
        <v>76</v>
      </c>
      <c r="B68" s="8">
        <v>418.23877491257713</v>
      </c>
      <c r="C68" s="8">
        <v>322.67856944796654</v>
      </c>
      <c r="D68" s="8">
        <v>229.32415800000001</v>
      </c>
      <c r="E68" s="8">
        <v>224.85565764000006</v>
      </c>
      <c r="F68" s="8">
        <v>241.45972344</v>
      </c>
      <c r="G68" s="8">
        <v>303.51563856000001</v>
      </c>
      <c r="H68" s="8">
        <v>360.04597824000001</v>
      </c>
      <c r="I68" s="8">
        <v>245.39166216000001</v>
      </c>
      <c r="J68" s="8">
        <v>263.57282928000001</v>
      </c>
      <c r="K68" s="8">
        <v>226.45676411999997</v>
      </c>
      <c r="L68" s="8">
        <v>187.58578716</v>
      </c>
      <c r="M68" s="8">
        <v>155.86852212000002</v>
      </c>
      <c r="N68" s="8">
        <v>156.85213104000002</v>
      </c>
      <c r="O68" s="8">
        <v>140.08862592000003</v>
      </c>
      <c r="P68" s="8">
        <v>135.81844956000003</v>
      </c>
      <c r="Q68" s="8">
        <v>135.76420908</v>
      </c>
      <c r="R68" s="8">
        <v>143.87240195999999</v>
      </c>
      <c r="S68" s="8">
        <v>155.67045516000002</v>
      </c>
      <c r="T68" s="8">
        <v>143.04136248</v>
      </c>
      <c r="U68" s="8">
        <v>162.48550824</v>
      </c>
      <c r="V68" s="8">
        <v>185.32843091999999</v>
      </c>
      <c r="W68" s="8">
        <v>178.50172968000001</v>
      </c>
    </row>
    <row r="69" spans="1:23" x14ac:dyDescent="0.25">
      <c r="A69" s="15" t="s">
        <v>56</v>
      </c>
      <c r="B69" s="16">
        <f>SUM(B70:B74)</f>
        <v>3551.846690880001</v>
      </c>
      <c r="C69" s="16">
        <f t="shared" ref="C69:W69" si="16">SUM(C70:C74)</f>
        <v>3711.9757442399996</v>
      </c>
      <c r="D69" s="16">
        <f t="shared" si="16"/>
        <v>3827.3342486400002</v>
      </c>
      <c r="E69" s="16">
        <f t="shared" si="16"/>
        <v>3883.5950471999995</v>
      </c>
      <c r="F69" s="16">
        <f t="shared" si="16"/>
        <v>4071.56531688</v>
      </c>
      <c r="G69" s="16">
        <f t="shared" si="16"/>
        <v>4343.68034352</v>
      </c>
      <c r="H69" s="16">
        <f t="shared" si="16"/>
        <v>4540.0269567599998</v>
      </c>
      <c r="I69" s="16">
        <f t="shared" si="16"/>
        <v>5141.8196924400008</v>
      </c>
      <c r="J69" s="16">
        <f t="shared" si="16"/>
        <v>6047.6375160000007</v>
      </c>
      <c r="K69" s="16">
        <f t="shared" si="16"/>
        <v>5068.8581119199989</v>
      </c>
      <c r="L69" s="16">
        <f t="shared" si="16"/>
        <v>5202.8366011200005</v>
      </c>
      <c r="M69" s="16">
        <f t="shared" si="16"/>
        <v>5558.1351598800002</v>
      </c>
      <c r="N69" s="16">
        <f t="shared" si="16"/>
        <v>5575.0832820000005</v>
      </c>
      <c r="O69" s="16">
        <f t="shared" si="16"/>
        <v>5280.0944014800007</v>
      </c>
      <c r="P69" s="16">
        <f t="shared" si="16"/>
        <v>5296.587478919997</v>
      </c>
      <c r="Q69" s="16">
        <f t="shared" si="16"/>
        <v>5268.2634864000011</v>
      </c>
      <c r="R69" s="16">
        <f t="shared" si="16"/>
        <v>5639.352587639999</v>
      </c>
      <c r="S69" s="16">
        <f t="shared" si="16"/>
        <v>5765.5202974799986</v>
      </c>
      <c r="T69" s="16">
        <f t="shared" si="16"/>
        <v>5738.8088958000017</v>
      </c>
      <c r="U69" s="16">
        <f t="shared" si="16"/>
        <v>5527.2388910400014</v>
      </c>
      <c r="V69" s="16">
        <f t="shared" si="16"/>
        <v>4493.7249764400012</v>
      </c>
      <c r="W69" s="16">
        <f t="shared" si="16"/>
        <v>5113.8223678799995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3516.797361240001</v>
      </c>
      <c r="C71" s="8">
        <v>3676.9264145999996</v>
      </c>
      <c r="D71" s="8">
        <v>3789.0987375600002</v>
      </c>
      <c r="E71" s="8">
        <v>3845.3595361199996</v>
      </c>
      <c r="F71" s="8">
        <v>4033.3298058</v>
      </c>
      <c r="G71" s="8">
        <v>4305.44483244</v>
      </c>
      <c r="H71" s="8">
        <v>4502.1470367599995</v>
      </c>
      <c r="I71" s="8">
        <v>5103.9397724400005</v>
      </c>
      <c r="J71" s="8">
        <v>6016.0710049200006</v>
      </c>
      <c r="K71" s="8">
        <v>5040.4481719199994</v>
      </c>
      <c r="L71" s="8">
        <v>5174.426661120001</v>
      </c>
      <c r="M71" s="8">
        <v>5526.5686488000001</v>
      </c>
      <c r="N71" s="8">
        <v>5546.673342000001</v>
      </c>
      <c r="O71" s="8">
        <v>5248.527090120001</v>
      </c>
      <c r="P71" s="8">
        <v>5255.5528551599973</v>
      </c>
      <c r="Q71" s="8">
        <v>5230.3843666800012</v>
      </c>
      <c r="R71" s="8">
        <v>5607.7866100799993</v>
      </c>
      <c r="S71" s="8">
        <v>5736.2934833999989</v>
      </c>
      <c r="T71" s="8">
        <v>5712.2216258400013</v>
      </c>
      <c r="U71" s="8">
        <v>5503.8590492400017</v>
      </c>
      <c r="V71" s="8">
        <v>4476.6189914400011</v>
      </c>
      <c r="W71" s="8">
        <v>5093.1367304399992</v>
      </c>
    </row>
    <row r="72" spans="1:23" x14ac:dyDescent="0.25">
      <c r="A72" s="10" t="s">
        <v>57</v>
      </c>
      <c r="B72" s="8">
        <v>35.049329639999996</v>
      </c>
      <c r="C72" s="8">
        <v>35.049329639999996</v>
      </c>
      <c r="D72" s="8">
        <v>38.235511079999988</v>
      </c>
      <c r="E72" s="8">
        <v>38.235511079999981</v>
      </c>
      <c r="F72" s="8">
        <v>38.235511079999981</v>
      </c>
      <c r="G72" s="8">
        <v>38.235511079999988</v>
      </c>
      <c r="H72" s="8">
        <v>37.879919999999991</v>
      </c>
      <c r="I72" s="8">
        <v>37.879919999999991</v>
      </c>
      <c r="J72" s="8">
        <v>31.566511079999998</v>
      </c>
      <c r="K72" s="8">
        <v>28.409939999999992</v>
      </c>
      <c r="L72" s="8">
        <v>28.409939999999999</v>
      </c>
      <c r="M72" s="8">
        <v>31.566511079999998</v>
      </c>
      <c r="N72" s="8">
        <v>28.409939999999999</v>
      </c>
      <c r="O72" s="8">
        <v>31.567311360000005</v>
      </c>
      <c r="P72" s="8">
        <v>41.034623760000002</v>
      </c>
      <c r="Q72" s="8">
        <v>37.879119719999991</v>
      </c>
      <c r="R72" s="8">
        <v>31.565977560000004</v>
      </c>
      <c r="S72" s="8">
        <v>29.226814079999997</v>
      </c>
      <c r="T72" s="8">
        <v>26.58726996</v>
      </c>
      <c r="U72" s="8">
        <v>23.379841799999998</v>
      </c>
      <c r="V72" s="8">
        <v>17.105985000000004</v>
      </c>
      <c r="W72" s="8">
        <v>20.685637439999994</v>
      </c>
    </row>
    <row r="73" spans="1:23" x14ac:dyDescent="0.25">
      <c r="A73" s="10" t="s">
        <v>59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</row>
    <row r="74" spans="1:23" x14ac:dyDescent="0.25">
      <c r="A74" s="10" t="s">
        <v>60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 x14ac:dyDescent="0.25">
      <c r="A75" s="15" t="s">
        <v>61</v>
      </c>
      <c r="B75" s="16">
        <f>SUM(B76:B78)</f>
        <v>2522.8202806903087</v>
      </c>
      <c r="C75" s="16">
        <f t="shared" ref="C75:W75" si="17">SUM(C76:C78)</f>
        <v>2963.9052907759333</v>
      </c>
      <c r="D75" s="16">
        <f t="shared" si="17"/>
        <v>2991.9708364810399</v>
      </c>
      <c r="E75" s="16">
        <f t="shared" si="17"/>
        <v>2821.2925593732889</v>
      </c>
      <c r="F75" s="16">
        <f t="shared" si="17"/>
        <v>2755.5713201999997</v>
      </c>
      <c r="G75" s="16">
        <f t="shared" si="17"/>
        <v>2485.83791772</v>
      </c>
      <c r="H75" s="16">
        <f t="shared" si="17"/>
        <v>2256.5860192800001</v>
      </c>
      <c r="I75" s="16">
        <f t="shared" si="17"/>
        <v>1776.92030892</v>
      </c>
      <c r="J75" s="16">
        <f t="shared" si="17"/>
        <v>2146.0060324800006</v>
      </c>
      <c r="K75" s="16">
        <f t="shared" si="17"/>
        <v>2042.8144315200002</v>
      </c>
      <c r="L75" s="16">
        <f t="shared" si="17"/>
        <v>2146.6503323999991</v>
      </c>
      <c r="M75" s="16">
        <f t="shared" si="17"/>
        <v>1845.3944964</v>
      </c>
      <c r="N75" s="16">
        <f t="shared" si="17"/>
        <v>1588.4940595200003</v>
      </c>
      <c r="O75" s="16">
        <f t="shared" si="17"/>
        <v>1457.4472495199996</v>
      </c>
      <c r="P75" s="16">
        <f t="shared" si="17"/>
        <v>1232.5256972399998</v>
      </c>
      <c r="Q75" s="16">
        <f t="shared" si="17"/>
        <v>1326.5679463200001</v>
      </c>
      <c r="R75" s="16">
        <f t="shared" si="17"/>
        <v>1386.7358990399998</v>
      </c>
      <c r="S75" s="16">
        <f t="shared" si="17"/>
        <v>1269.9163484399999</v>
      </c>
      <c r="T75" s="16">
        <f t="shared" si="17"/>
        <v>1207.4843160000003</v>
      </c>
      <c r="U75" s="16">
        <f t="shared" si="17"/>
        <v>1181.2040816399999</v>
      </c>
      <c r="V75" s="16">
        <f t="shared" si="17"/>
        <v>1192.4547141600001</v>
      </c>
      <c r="W75" s="16">
        <f t="shared" si="17"/>
        <v>1076.7003997199997</v>
      </c>
    </row>
    <row r="76" spans="1:23" x14ac:dyDescent="0.25">
      <c r="A76" s="10" t="s">
        <v>62</v>
      </c>
      <c r="B76" s="8">
        <v>937.39322592000008</v>
      </c>
      <c r="C76" s="8">
        <v>1445.4215348399998</v>
      </c>
      <c r="D76" s="8">
        <v>1227.3112483199998</v>
      </c>
      <c r="E76" s="8">
        <v>881.33447412000021</v>
      </c>
      <c r="F76" s="8">
        <v>898.03273176000016</v>
      </c>
      <c r="G76" s="8">
        <v>785.67746688</v>
      </c>
      <c r="H76" s="8">
        <v>645.08417675999999</v>
      </c>
      <c r="I76" s="8">
        <v>474.69224880000013</v>
      </c>
      <c r="J76" s="8">
        <v>707.2886970000003</v>
      </c>
      <c r="K76" s="8">
        <v>677.84015772000009</v>
      </c>
      <c r="L76" s="8">
        <v>727.59134519999964</v>
      </c>
      <c r="M76" s="8">
        <v>609.62852592000013</v>
      </c>
      <c r="N76" s="8">
        <v>432.88553592000011</v>
      </c>
      <c r="O76" s="8">
        <v>427.07306196000002</v>
      </c>
      <c r="P76" s="8">
        <v>353.28739932000008</v>
      </c>
      <c r="Q76" s="8">
        <v>400.3303428000001</v>
      </c>
      <c r="R76" s="8">
        <v>467.89078860000006</v>
      </c>
      <c r="S76" s="8">
        <v>371.16550475999986</v>
      </c>
      <c r="T76" s="8">
        <v>355.5762760799999</v>
      </c>
      <c r="U76" s="8">
        <v>341.60986476000005</v>
      </c>
      <c r="V76" s="8">
        <v>333.3526991999999</v>
      </c>
      <c r="W76" s="8">
        <v>252.33495227999984</v>
      </c>
    </row>
    <row r="77" spans="1:23" x14ac:dyDescent="0.25">
      <c r="A77" s="10" t="s">
        <v>63</v>
      </c>
      <c r="B77" s="8">
        <v>1324.2295504799999</v>
      </c>
      <c r="C77" s="8">
        <v>1264.9918194000002</v>
      </c>
      <c r="D77" s="8">
        <v>1495.0931101199999</v>
      </c>
      <c r="E77" s="8">
        <v>1670.9759690400003</v>
      </c>
      <c r="F77" s="8">
        <v>1623.5344209599996</v>
      </c>
      <c r="G77" s="8">
        <v>1464.8764510800002</v>
      </c>
      <c r="H77" s="8">
        <v>1375.2312606</v>
      </c>
      <c r="I77" s="8">
        <v>1069.1140492799998</v>
      </c>
      <c r="J77" s="8">
        <v>1199.2899157200004</v>
      </c>
      <c r="K77" s="8">
        <v>1149.7051346399999</v>
      </c>
      <c r="L77" s="8">
        <v>1205.8102349999995</v>
      </c>
      <c r="M77" s="8">
        <v>1030.5812692799998</v>
      </c>
      <c r="N77" s="8">
        <v>942.76777320000019</v>
      </c>
      <c r="O77" s="8">
        <v>820.67336891999946</v>
      </c>
      <c r="P77" s="8">
        <v>657.03995495999959</v>
      </c>
      <c r="Q77" s="8">
        <v>705.86533583999994</v>
      </c>
      <c r="R77" s="8">
        <v>701.51175863999993</v>
      </c>
      <c r="S77" s="8">
        <v>680.72773751999989</v>
      </c>
      <c r="T77" s="8">
        <v>633.90540204000035</v>
      </c>
      <c r="U77" s="8">
        <v>623.95077095999977</v>
      </c>
      <c r="V77" s="8">
        <v>648.05069988000014</v>
      </c>
      <c r="W77" s="8">
        <v>613.10677823999981</v>
      </c>
    </row>
    <row r="78" spans="1:23" x14ac:dyDescent="0.25">
      <c r="A78" s="10" t="s">
        <v>64</v>
      </c>
      <c r="B78" s="8">
        <v>261.19750429030864</v>
      </c>
      <c r="C78" s="8">
        <v>253.49193653593315</v>
      </c>
      <c r="D78" s="8">
        <v>269.56647804104011</v>
      </c>
      <c r="E78" s="8">
        <v>268.98211621328852</v>
      </c>
      <c r="F78" s="8">
        <v>234.00416747999998</v>
      </c>
      <c r="G78" s="8">
        <v>235.28399976</v>
      </c>
      <c r="H78" s="8">
        <v>236.27058191999996</v>
      </c>
      <c r="I78" s="8">
        <v>233.11401083999996</v>
      </c>
      <c r="J78" s="8">
        <v>239.42741975999999</v>
      </c>
      <c r="K78" s="8">
        <v>215.26913916000001</v>
      </c>
      <c r="L78" s="8">
        <v>213.24875219999998</v>
      </c>
      <c r="M78" s="8">
        <v>205.18470120000001</v>
      </c>
      <c r="N78" s="8">
        <v>212.84075040000002</v>
      </c>
      <c r="O78" s="8">
        <v>209.70081863999999</v>
      </c>
      <c r="P78" s="8">
        <v>222.19834295999999</v>
      </c>
      <c r="Q78" s="8">
        <v>220.37226767999999</v>
      </c>
      <c r="R78" s="8">
        <v>217.3333518</v>
      </c>
      <c r="S78" s="8">
        <v>218.02310616</v>
      </c>
      <c r="T78" s="8">
        <v>218.00263787999998</v>
      </c>
      <c r="U78" s="8">
        <v>215.64344591999998</v>
      </c>
      <c r="V78" s="8">
        <v>211.05131507999999</v>
      </c>
      <c r="W78" s="8">
        <v>211.25866920000001</v>
      </c>
    </row>
    <row r="79" spans="1:23" x14ac:dyDescent="0.25">
      <c r="A79" s="15" t="s">
        <v>37</v>
      </c>
      <c r="B79" s="16">
        <f>SUM(B80:B81)</f>
        <v>3.0508500000000001</v>
      </c>
      <c r="C79" s="16">
        <f t="shared" ref="C79:W79" si="18">SUM(C80:C81)</f>
        <v>3.2376299999999998</v>
      </c>
      <c r="D79" s="16">
        <f t="shared" si="18"/>
        <v>3.2376299999999998</v>
      </c>
      <c r="E79" s="16">
        <f t="shared" si="18"/>
        <v>3.2376299999999998</v>
      </c>
      <c r="F79" s="16">
        <f t="shared" si="18"/>
        <v>3.3932899999999999</v>
      </c>
      <c r="G79" s="16">
        <f t="shared" si="18"/>
        <v>3.2999000000000001</v>
      </c>
      <c r="H79" s="16">
        <f t="shared" si="18"/>
        <v>3.2999000000000001</v>
      </c>
      <c r="I79" s="16">
        <f t="shared" si="18"/>
        <v>3.4555500000000001</v>
      </c>
      <c r="J79" s="16">
        <f t="shared" si="18"/>
        <v>3.52563</v>
      </c>
      <c r="K79" s="16">
        <f t="shared" si="18"/>
        <v>3.31331</v>
      </c>
      <c r="L79" s="16">
        <f t="shared" si="18"/>
        <v>2.86652</v>
      </c>
      <c r="M79" s="16">
        <f t="shared" si="18"/>
        <v>3.3427500000000001</v>
      </c>
      <c r="N79" s="16">
        <f t="shared" si="18"/>
        <v>3.3509099999999998</v>
      </c>
      <c r="O79" s="16">
        <f t="shared" si="18"/>
        <v>2.9902099999999998</v>
      </c>
      <c r="P79" s="16">
        <f t="shared" si="18"/>
        <v>3.72227</v>
      </c>
      <c r="Q79" s="16">
        <f t="shared" si="18"/>
        <v>3.66994</v>
      </c>
      <c r="R79" s="16">
        <f t="shared" si="18"/>
        <v>3.6070600000000002</v>
      </c>
      <c r="S79" s="16">
        <f t="shared" si="18"/>
        <v>4.1043599999999998</v>
      </c>
      <c r="T79" s="16">
        <f t="shared" si="18"/>
        <v>3.8794200000000001</v>
      </c>
      <c r="U79" s="16">
        <f t="shared" si="18"/>
        <v>3.9767999999999999</v>
      </c>
      <c r="V79" s="16">
        <f t="shared" si="18"/>
        <v>3.1481300000000001</v>
      </c>
      <c r="W79" s="16">
        <f t="shared" si="18"/>
        <v>4.5556299999999998</v>
      </c>
    </row>
    <row r="80" spans="1:23" x14ac:dyDescent="0.25">
      <c r="A80" s="10" t="s">
        <v>38</v>
      </c>
      <c r="B80" s="8">
        <f t="shared" ref="B80:W80" si="19">B29</f>
        <v>0</v>
      </c>
      <c r="C80" s="8">
        <f t="shared" si="19"/>
        <v>0</v>
      </c>
      <c r="D80" s="8">
        <f t="shared" si="19"/>
        <v>0</v>
      </c>
      <c r="E80" s="8">
        <f t="shared" si="19"/>
        <v>0</v>
      </c>
      <c r="F80" s="8">
        <f t="shared" si="19"/>
        <v>0</v>
      </c>
      <c r="G80" s="8">
        <f t="shared" si="19"/>
        <v>0</v>
      </c>
      <c r="H80" s="8">
        <f t="shared" si="19"/>
        <v>0</v>
      </c>
      <c r="I80" s="8">
        <f t="shared" si="19"/>
        <v>0</v>
      </c>
      <c r="J80" s="8">
        <f t="shared" si="19"/>
        <v>0</v>
      </c>
      <c r="K80" s="8">
        <f t="shared" si="19"/>
        <v>0</v>
      </c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8">
        <f t="shared" si="19"/>
        <v>0</v>
      </c>
      <c r="T80" s="8">
        <f t="shared" si="19"/>
        <v>0</v>
      </c>
      <c r="U80" s="8">
        <f t="shared" si="19"/>
        <v>0</v>
      </c>
      <c r="V80" s="8">
        <f t="shared" si="19"/>
        <v>0</v>
      </c>
      <c r="W80" s="8">
        <f t="shared" si="19"/>
        <v>0</v>
      </c>
    </row>
    <row r="81" spans="1:23" x14ac:dyDescent="0.25">
      <c r="A81" s="10" t="s">
        <v>39</v>
      </c>
      <c r="B81" s="8">
        <f t="shared" ref="B81:W81" si="20">B30</f>
        <v>3.0508500000000001</v>
      </c>
      <c r="C81" s="8">
        <f t="shared" si="20"/>
        <v>3.2376299999999998</v>
      </c>
      <c r="D81" s="8">
        <f t="shared" si="20"/>
        <v>3.2376299999999998</v>
      </c>
      <c r="E81" s="8">
        <f t="shared" si="20"/>
        <v>3.2376299999999998</v>
      </c>
      <c r="F81" s="8">
        <f t="shared" si="20"/>
        <v>3.3932899999999999</v>
      </c>
      <c r="G81" s="8">
        <f t="shared" si="20"/>
        <v>3.2999000000000001</v>
      </c>
      <c r="H81" s="8">
        <f t="shared" si="20"/>
        <v>3.2999000000000001</v>
      </c>
      <c r="I81" s="8">
        <f t="shared" si="20"/>
        <v>3.4555500000000001</v>
      </c>
      <c r="J81" s="8">
        <f t="shared" si="20"/>
        <v>3.52563</v>
      </c>
      <c r="K81" s="8">
        <f t="shared" si="20"/>
        <v>3.31331</v>
      </c>
      <c r="L81" s="8">
        <f t="shared" si="20"/>
        <v>2.86652</v>
      </c>
      <c r="M81" s="8">
        <f t="shared" si="20"/>
        <v>3.3427500000000001</v>
      </c>
      <c r="N81" s="8">
        <f t="shared" si="20"/>
        <v>3.3509099999999998</v>
      </c>
      <c r="O81" s="8">
        <f t="shared" si="20"/>
        <v>2.9902099999999998</v>
      </c>
      <c r="P81" s="8">
        <f t="shared" si="20"/>
        <v>3.72227</v>
      </c>
      <c r="Q81" s="8">
        <f t="shared" si="20"/>
        <v>3.66994</v>
      </c>
      <c r="R81" s="8">
        <f t="shared" si="20"/>
        <v>3.6070600000000002</v>
      </c>
      <c r="S81" s="8">
        <f t="shared" si="20"/>
        <v>4.1043599999999998</v>
      </c>
      <c r="T81" s="8">
        <f t="shared" si="20"/>
        <v>3.8794200000000001</v>
      </c>
      <c r="U81" s="8">
        <f t="shared" si="20"/>
        <v>3.9767999999999999</v>
      </c>
      <c r="V81" s="8">
        <f t="shared" si="20"/>
        <v>3.1481300000000001</v>
      </c>
      <c r="W81" s="8">
        <f t="shared" si="20"/>
        <v>4.5556299999999998</v>
      </c>
    </row>
    <row r="82" spans="1:23" x14ac:dyDescent="0.25">
      <c r="A82" s="17" t="s">
        <v>40</v>
      </c>
      <c r="B82" s="16">
        <f t="shared" ref="B82:W82" si="21">B31</f>
        <v>117.5946</v>
      </c>
      <c r="C82" s="16">
        <f t="shared" si="21"/>
        <v>134.93666999999999</v>
      </c>
      <c r="D82" s="16">
        <f t="shared" si="21"/>
        <v>143.80028999999999</v>
      </c>
      <c r="E82" s="16">
        <f t="shared" si="21"/>
        <v>158.46870000000001</v>
      </c>
      <c r="F82" s="16">
        <f t="shared" si="21"/>
        <v>161.01944</v>
      </c>
      <c r="G82" s="16">
        <f t="shared" si="21"/>
        <v>165.55493999999999</v>
      </c>
      <c r="H82" s="16">
        <f t="shared" si="21"/>
        <v>179.96177</v>
      </c>
      <c r="I82" s="16">
        <f t="shared" si="21"/>
        <v>186.81065000000001</v>
      </c>
      <c r="J82" s="16">
        <f t="shared" si="21"/>
        <v>171.67086</v>
      </c>
      <c r="K82" s="16">
        <f t="shared" si="21"/>
        <v>173.34813</v>
      </c>
      <c r="L82" s="16">
        <f t="shared" si="21"/>
        <v>174.09819999999999</v>
      </c>
      <c r="M82" s="16">
        <f t="shared" si="21"/>
        <v>186.61774</v>
      </c>
      <c r="N82" s="16">
        <f t="shared" si="21"/>
        <v>189.89774</v>
      </c>
      <c r="O82" s="16">
        <f t="shared" si="21"/>
        <v>154.70840000000001</v>
      </c>
      <c r="P82" s="16">
        <f t="shared" si="21"/>
        <v>110.61566000000001</v>
      </c>
      <c r="Q82" s="16">
        <f t="shared" si="21"/>
        <v>116.88244</v>
      </c>
      <c r="R82" s="16">
        <f t="shared" si="21"/>
        <v>129.82986</v>
      </c>
      <c r="S82" s="16">
        <f t="shared" si="21"/>
        <v>139.16454999999999</v>
      </c>
      <c r="T82" s="16">
        <f t="shared" si="21"/>
        <v>130.95326</v>
      </c>
      <c r="U82" s="16">
        <f t="shared" si="21"/>
        <v>124.60321999999999</v>
      </c>
      <c r="V82" s="16">
        <f t="shared" si="21"/>
        <v>125.10945</v>
      </c>
      <c r="W82" s="16">
        <f t="shared" si="21"/>
        <v>112.83252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922.63349011907337</v>
      </c>
      <c r="C84" s="16">
        <f t="shared" ref="C84:W84" si="23">SUM(C85:C88)</f>
        <v>968.34326488940917</v>
      </c>
      <c r="D84" s="16">
        <f t="shared" si="23"/>
        <v>955.58096942586985</v>
      </c>
      <c r="E84" s="16">
        <f t="shared" si="23"/>
        <v>1000.8096124225915</v>
      </c>
      <c r="F84" s="16">
        <f t="shared" si="23"/>
        <v>1025.8863890274597</v>
      </c>
      <c r="G84" s="16">
        <f t="shared" si="23"/>
        <v>1071.333543224463</v>
      </c>
      <c r="H84" s="16">
        <f t="shared" si="23"/>
        <v>1101.4262722456479</v>
      </c>
      <c r="I84" s="16">
        <f t="shared" si="23"/>
        <v>1119.1913486293201</v>
      </c>
      <c r="J84" s="16">
        <f t="shared" si="23"/>
        <v>1057.0537963649651</v>
      </c>
      <c r="K84" s="16">
        <f t="shared" si="23"/>
        <v>710.72851305669576</v>
      </c>
      <c r="L84" s="16">
        <f t="shared" si="23"/>
        <v>696.09648971415925</v>
      </c>
      <c r="M84" s="16">
        <f t="shared" si="23"/>
        <v>674.98454888058598</v>
      </c>
      <c r="N84" s="16">
        <f t="shared" si="23"/>
        <v>671.03530693351763</v>
      </c>
      <c r="O84" s="16">
        <f t="shared" si="23"/>
        <v>739.33871035826701</v>
      </c>
      <c r="P84" s="16">
        <f t="shared" si="23"/>
        <v>773.30149550580586</v>
      </c>
      <c r="Q84" s="16">
        <f t="shared" si="23"/>
        <v>730.64012807196195</v>
      </c>
      <c r="R84" s="16">
        <f t="shared" si="23"/>
        <v>717.68599369401568</v>
      </c>
      <c r="S84" s="16">
        <f t="shared" si="23"/>
        <v>797.88455192431866</v>
      </c>
      <c r="T84" s="16">
        <f t="shared" si="23"/>
        <v>834.58687800120833</v>
      </c>
      <c r="U84" s="16">
        <f t="shared" si="23"/>
        <v>836.51875700685082</v>
      </c>
      <c r="V84" s="16">
        <f t="shared" si="23"/>
        <v>786.91723835359051</v>
      </c>
      <c r="W84" s="16">
        <f t="shared" si="23"/>
        <v>789.37790682980483</v>
      </c>
    </row>
    <row r="85" spans="1:23" x14ac:dyDescent="0.25">
      <c r="A85" s="9" t="s">
        <v>69</v>
      </c>
      <c r="B85" s="8">
        <v>598.42847118854013</v>
      </c>
      <c r="C85" s="8">
        <v>622.80284946454492</v>
      </c>
      <c r="D85" s="8">
        <v>554.77602458850538</v>
      </c>
      <c r="E85" s="8">
        <v>565.87006860745339</v>
      </c>
      <c r="F85" s="8">
        <v>587.58806211020305</v>
      </c>
      <c r="G85" s="8">
        <v>636.07382402629162</v>
      </c>
      <c r="H85" s="8">
        <v>673.84054925167402</v>
      </c>
      <c r="I85" s="8">
        <v>705.10117786111414</v>
      </c>
      <c r="J85" s="8">
        <v>749.87826975415351</v>
      </c>
      <c r="K85" s="8">
        <v>516.87515020871683</v>
      </c>
      <c r="L85" s="8">
        <v>479.39167242914897</v>
      </c>
      <c r="M85" s="8">
        <v>423.81044012349884</v>
      </c>
      <c r="N85" s="8">
        <v>416.81899804408067</v>
      </c>
      <c r="O85" s="8">
        <v>476.65884641139854</v>
      </c>
      <c r="P85" s="8">
        <v>501.3748014625275</v>
      </c>
      <c r="Q85" s="8">
        <v>452.43089804130693</v>
      </c>
      <c r="R85" s="8">
        <v>431.36213407025809</v>
      </c>
      <c r="S85" s="8">
        <v>496.55020462363876</v>
      </c>
      <c r="T85" s="8">
        <v>540.49233761000085</v>
      </c>
      <c r="U85" s="8">
        <v>565.08290730115834</v>
      </c>
      <c r="V85" s="8">
        <v>559.70145343743206</v>
      </c>
      <c r="W85" s="8">
        <v>567.52670676013202</v>
      </c>
    </row>
    <row r="86" spans="1:23" x14ac:dyDescent="0.25">
      <c r="A86" s="9" t="s">
        <v>70</v>
      </c>
      <c r="B86" s="8">
        <v>105.82850229606601</v>
      </c>
      <c r="C86" s="8">
        <v>111.8045955203137</v>
      </c>
      <c r="D86" s="8">
        <v>105.64290669930119</v>
      </c>
      <c r="E86" s="8">
        <v>126.8137016102886</v>
      </c>
      <c r="F86" s="8">
        <v>118.6062777073509</v>
      </c>
      <c r="G86" s="8">
        <v>128.2591247902495</v>
      </c>
      <c r="H86" s="8">
        <v>132.05708586255841</v>
      </c>
      <c r="I86" s="8">
        <v>129.24478955602819</v>
      </c>
      <c r="J86" s="8">
        <v>91.521364548923685</v>
      </c>
      <c r="K86" s="8">
        <v>84.401933319829325</v>
      </c>
      <c r="L86" s="8">
        <v>84.626540542188181</v>
      </c>
      <c r="M86" s="8">
        <v>60.095686900703477</v>
      </c>
      <c r="N86" s="8">
        <v>46.237261928643193</v>
      </c>
      <c r="O86" s="8">
        <v>55.3710476930653</v>
      </c>
      <c r="P86" s="8">
        <v>56.915710216507513</v>
      </c>
      <c r="Q86" s="8">
        <v>59.867376140170819</v>
      </c>
      <c r="R86" s="8">
        <v>62.087046749155753</v>
      </c>
      <c r="S86" s="8">
        <v>64.936424402628617</v>
      </c>
      <c r="T86" s="8">
        <v>58.148530775483891</v>
      </c>
      <c r="U86" s="8">
        <v>60.302566688799999</v>
      </c>
      <c r="V86" s="8">
        <v>61.979093940145688</v>
      </c>
      <c r="W86" s="8">
        <v>65.212739461791003</v>
      </c>
    </row>
    <row r="87" spans="1:23" x14ac:dyDescent="0.25">
      <c r="A87" s="9" t="s">
        <v>71</v>
      </c>
      <c r="B87" s="8">
        <v>204.23583797430942</v>
      </c>
      <c r="C87" s="8">
        <v>210.49943344909585</v>
      </c>
      <c r="D87" s="8">
        <v>271.40874699697565</v>
      </c>
      <c r="E87" s="8">
        <v>289.421387928206</v>
      </c>
      <c r="F87" s="8">
        <v>291.85963374556798</v>
      </c>
      <c r="G87" s="8">
        <v>282.09050072685841</v>
      </c>
      <c r="H87" s="8">
        <v>269.04224764157584</v>
      </c>
      <c r="I87" s="8">
        <v>262.64807758725124</v>
      </c>
      <c r="J87" s="8">
        <v>195.90130510688019</v>
      </c>
      <c r="K87" s="8">
        <v>92.32436670370646</v>
      </c>
      <c r="L87" s="8">
        <v>117.264852749824</v>
      </c>
      <c r="M87" s="8">
        <v>174.39638865555796</v>
      </c>
      <c r="N87" s="8">
        <v>187.56401862175301</v>
      </c>
      <c r="O87" s="8">
        <v>189.46093496496454</v>
      </c>
      <c r="P87" s="8">
        <v>191.42375341018135</v>
      </c>
      <c r="Q87" s="8">
        <v>192.69308722759627</v>
      </c>
      <c r="R87" s="8">
        <v>198.0747136709054</v>
      </c>
      <c r="S87" s="8">
        <v>205.08207237558574</v>
      </c>
      <c r="T87" s="8">
        <v>202.17856757618819</v>
      </c>
      <c r="U87" s="8">
        <v>178.37724670730884</v>
      </c>
      <c r="V87" s="8">
        <v>134.22504475304413</v>
      </c>
      <c r="W87" s="8">
        <v>122.03813211690533</v>
      </c>
    </row>
    <row r="88" spans="1:23" x14ac:dyDescent="0.25">
      <c r="A88" s="9" t="s">
        <v>67</v>
      </c>
      <c r="B88" s="8">
        <v>14.140678660157899</v>
      </c>
      <c r="C88" s="8">
        <v>23.236386455454799</v>
      </c>
      <c r="D88" s="8">
        <v>23.753291141087679</v>
      </c>
      <c r="E88" s="8">
        <v>18.70445427664346</v>
      </c>
      <c r="F88" s="8">
        <v>27.832415464337782</v>
      </c>
      <c r="G88" s="8">
        <v>24.910093681063511</v>
      </c>
      <c r="H88" s="8">
        <v>26.486389489839329</v>
      </c>
      <c r="I88" s="8">
        <v>22.19730362492648</v>
      </c>
      <c r="J88" s="8">
        <v>19.752856955007719</v>
      </c>
      <c r="K88" s="8">
        <v>17.127062824443119</v>
      </c>
      <c r="L88" s="8">
        <v>14.8134239929981</v>
      </c>
      <c r="M88" s="8">
        <v>16.682033200825639</v>
      </c>
      <c r="N88" s="8">
        <v>20.415028339040759</v>
      </c>
      <c r="O88" s="8">
        <v>17.847881288838622</v>
      </c>
      <c r="P88" s="8">
        <v>23.58723041658946</v>
      </c>
      <c r="Q88" s="8">
        <v>25.64876666288793</v>
      </c>
      <c r="R88" s="8">
        <v>26.162099203696449</v>
      </c>
      <c r="S88" s="8">
        <v>31.315850522465581</v>
      </c>
      <c r="T88" s="8">
        <v>33.767442039535361</v>
      </c>
      <c r="U88" s="8">
        <v>32.756036309583749</v>
      </c>
      <c r="V88" s="8">
        <v>31.011646222968601</v>
      </c>
      <c r="W88" s="8">
        <v>34.60032849097653</v>
      </c>
    </row>
    <row r="89" spans="1:23" x14ac:dyDescent="0.25">
      <c r="A89" s="18" t="s">
        <v>42</v>
      </c>
      <c r="B89" s="16">
        <f t="shared" ref="B89:W89" si="24">B42</f>
        <v>33.375340000000001</v>
      </c>
      <c r="C89" s="16">
        <f t="shared" si="24"/>
        <v>33.035550000000001</v>
      </c>
      <c r="D89" s="16">
        <f t="shared" si="24"/>
        <v>32.001139999999999</v>
      </c>
      <c r="E89" s="16">
        <f t="shared" si="24"/>
        <v>33.507379999999998</v>
      </c>
      <c r="F89" s="16">
        <f t="shared" si="24"/>
        <v>28.400749999999999</v>
      </c>
      <c r="G89" s="16">
        <f t="shared" si="24"/>
        <v>29.067270000000001</v>
      </c>
      <c r="H89" s="16">
        <f t="shared" si="24"/>
        <v>28.71199</v>
      </c>
      <c r="I89" s="16">
        <f t="shared" si="24"/>
        <v>27.37209</v>
      </c>
      <c r="J89" s="16">
        <f t="shared" si="24"/>
        <v>22.886939999999999</v>
      </c>
      <c r="K89" s="16">
        <f t="shared" si="24"/>
        <v>30.238689999999998</v>
      </c>
      <c r="L89" s="16">
        <f t="shared" si="24"/>
        <v>27.83455</v>
      </c>
      <c r="M89" s="16">
        <f t="shared" si="24"/>
        <v>24.780270000000002</v>
      </c>
      <c r="N89" s="16">
        <f t="shared" si="24"/>
        <v>26.998830000000002</v>
      </c>
      <c r="O89" s="16">
        <f t="shared" si="24"/>
        <v>26.379629999999999</v>
      </c>
      <c r="P89" s="16">
        <f t="shared" si="24"/>
        <v>25.301760000000002</v>
      </c>
      <c r="Q89" s="16">
        <f t="shared" si="24"/>
        <v>24.264700000000001</v>
      </c>
      <c r="R89" s="16">
        <f t="shared" si="24"/>
        <v>24.35378</v>
      </c>
      <c r="S89" s="16">
        <f t="shared" si="24"/>
        <v>23.066199999999998</v>
      </c>
      <c r="T89" s="16">
        <f t="shared" si="24"/>
        <v>26.355889999999999</v>
      </c>
      <c r="U89" s="16">
        <f t="shared" si="24"/>
        <v>28.182259999999999</v>
      </c>
      <c r="V89" s="16">
        <f t="shared" si="24"/>
        <v>30.619779999999999</v>
      </c>
      <c r="W89" s="16">
        <f t="shared" si="24"/>
        <v>29.37002</v>
      </c>
    </row>
    <row r="90" spans="1:23" x14ac:dyDescent="0.25">
      <c r="A90" s="18" t="s">
        <v>65</v>
      </c>
      <c r="B90" s="16">
        <f t="shared" ref="B90:W90" si="25">B43</f>
        <v>3.1497999999999999</v>
      </c>
      <c r="C90" s="16">
        <f t="shared" si="25"/>
        <v>3.0737800000000002</v>
      </c>
      <c r="D90" s="16">
        <f t="shared" si="25"/>
        <v>2.5684499999999999</v>
      </c>
      <c r="E90" s="16">
        <f t="shared" si="25"/>
        <v>3.6891600000000002</v>
      </c>
      <c r="F90" s="16">
        <f t="shared" si="25"/>
        <v>3.42441</v>
      </c>
      <c r="G90" s="16">
        <f t="shared" si="25"/>
        <v>3.30877</v>
      </c>
      <c r="H90" s="16">
        <f t="shared" si="25"/>
        <v>4.0191999999999997</v>
      </c>
      <c r="I90" s="16">
        <f t="shared" si="25"/>
        <v>4.9565400000000004</v>
      </c>
      <c r="J90" s="16">
        <f t="shared" si="25"/>
        <v>5.2071199999999997</v>
      </c>
      <c r="K90" s="16">
        <f t="shared" si="25"/>
        <v>6.4402200000000001</v>
      </c>
      <c r="L90" s="16">
        <f t="shared" si="25"/>
        <v>7.3282800000000003</v>
      </c>
      <c r="M90" s="16">
        <f t="shared" si="25"/>
        <v>7.3820600000000001</v>
      </c>
      <c r="N90" s="16">
        <f t="shared" si="25"/>
        <v>7.6634799999999998</v>
      </c>
      <c r="O90" s="16">
        <f t="shared" si="25"/>
        <v>17.152370000000001</v>
      </c>
      <c r="P90" s="16">
        <f t="shared" si="25"/>
        <v>20.317029999999999</v>
      </c>
      <c r="Q90" s="16">
        <f t="shared" si="25"/>
        <v>27.315519999999999</v>
      </c>
      <c r="R90" s="16">
        <f t="shared" si="25"/>
        <v>23.591819999999998</v>
      </c>
      <c r="S90" s="16">
        <f t="shared" si="25"/>
        <v>27.46396</v>
      </c>
      <c r="T90" s="16">
        <f t="shared" si="25"/>
        <v>20.674499999999998</v>
      </c>
      <c r="U90" s="16">
        <f t="shared" si="25"/>
        <v>20.56081</v>
      </c>
      <c r="V90" s="16">
        <f t="shared" si="25"/>
        <v>19.607089999999999</v>
      </c>
      <c r="W90" s="16">
        <f t="shared" si="25"/>
        <v>14.290699999999999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76.098960000000019</v>
      </c>
      <c r="C92" s="16">
        <f t="shared" ref="C92:W92" si="27">SUM(C93:C94)</f>
        <v>82.440539999999999</v>
      </c>
      <c r="D92" s="16">
        <f t="shared" si="27"/>
        <v>88.782120000000035</v>
      </c>
      <c r="E92" s="16">
        <f t="shared" si="27"/>
        <v>79.269749999999988</v>
      </c>
      <c r="F92" s="16">
        <f t="shared" si="27"/>
        <v>60.245009999999986</v>
      </c>
      <c r="G92" s="16">
        <f t="shared" si="27"/>
        <v>138.55053096</v>
      </c>
      <c r="H92" s="16">
        <f t="shared" si="27"/>
        <v>169.90785288000001</v>
      </c>
      <c r="I92" s="16">
        <f t="shared" si="27"/>
        <v>253.21795344000003</v>
      </c>
      <c r="J92" s="16">
        <f t="shared" si="27"/>
        <v>319.67798220000003</v>
      </c>
      <c r="K92" s="16">
        <f t="shared" si="27"/>
        <v>189.71386704000003</v>
      </c>
      <c r="L92" s="16">
        <f t="shared" si="27"/>
        <v>145.05707016000002</v>
      </c>
      <c r="M92" s="16">
        <f t="shared" si="27"/>
        <v>177.01532640000005</v>
      </c>
      <c r="N92" s="16">
        <f t="shared" si="27"/>
        <v>234.20869415999999</v>
      </c>
      <c r="O92" s="16">
        <f t="shared" si="27"/>
        <v>275.43630852000001</v>
      </c>
      <c r="P92" s="16">
        <f t="shared" si="27"/>
        <v>262.64812572</v>
      </c>
      <c r="Q92" s="16">
        <f t="shared" si="27"/>
        <v>284.75542331999998</v>
      </c>
      <c r="R92" s="16">
        <f t="shared" si="27"/>
        <v>459.63593748000017</v>
      </c>
      <c r="S92" s="16">
        <f t="shared" si="27"/>
        <v>579.04060032000007</v>
      </c>
      <c r="T92" s="16">
        <f t="shared" si="27"/>
        <v>834.74540927999999</v>
      </c>
      <c r="U92" s="16">
        <f t="shared" si="27"/>
        <v>695.97296459999984</v>
      </c>
      <c r="V92" s="16">
        <f t="shared" si="27"/>
        <v>402.82177283999994</v>
      </c>
      <c r="W92" s="16">
        <f t="shared" si="27"/>
        <v>308.61365292000005</v>
      </c>
    </row>
    <row r="93" spans="1:23" x14ac:dyDescent="0.25">
      <c r="A93" s="9" t="s">
        <v>73</v>
      </c>
      <c r="B93" s="8">
        <v>76.098960000000019</v>
      </c>
      <c r="C93" s="8">
        <v>82.440539999999999</v>
      </c>
      <c r="D93" s="8">
        <v>88.782120000000035</v>
      </c>
      <c r="E93" s="8">
        <v>79.269749999999988</v>
      </c>
      <c r="F93" s="8">
        <v>60.245009999999986</v>
      </c>
      <c r="G93" s="8">
        <v>69.757379999999984</v>
      </c>
      <c r="H93" s="8">
        <v>76.098960000000019</v>
      </c>
      <c r="I93" s="8">
        <v>97.046363520000014</v>
      </c>
      <c r="J93" s="8">
        <v>106.43785524000002</v>
      </c>
      <c r="K93" s="8">
        <v>84.524202000000002</v>
      </c>
      <c r="L93" s="8">
        <v>84.524202000000017</v>
      </c>
      <c r="M93" s="8">
        <v>72.002040480000034</v>
      </c>
      <c r="N93" s="8">
        <v>72.002040480000019</v>
      </c>
      <c r="O93" s="8">
        <v>78.263121240000004</v>
      </c>
      <c r="P93" s="8">
        <v>78.26312123999999</v>
      </c>
      <c r="Q93" s="8">
        <v>78.26312123999999</v>
      </c>
      <c r="R93" s="8">
        <v>65.740959720000006</v>
      </c>
      <c r="S93" s="8">
        <v>79.361897039999974</v>
      </c>
      <c r="T93" s="8">
        <v>107.01066816000002</v>
      </c>
      <c r="U93" s="8">
        <v>82.78350300000001</v>
      </c>
      <c r="V93" s="8">
        <v>29.943387720000008</v>
      </c>
      <c r="W93" s="8">
        <v>32.188048199999997</v>
      </c>
    </row>
    <row r="94" spans="1:23" x14ac:dyDescent="0.25">
      <c r="A94" s="11" t="s">
        <v>74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68.793150960000006</v>
      </c>
      <c r="H94" s="12">
        <v>93.808892880000002</v>
      </c>
      <c r="I94" s="12">
        <v>156.17158992</v>
      </c>
      <c r="J94" s="12">
        <v>213.24012696</v>
      </c>
      <c r="K94" s="12">
        <v>105.18966504000002</v>
      </c>
      <c r="L94" s="12">
        <v>60.532868159999992</v>
      </c>
      <c r="M94" s="12">
        <v>105.01328592000002</v>
      </c>
      <c r="N94" s="12">
        <v>162.20665367999999</v>
      </c>
      <c r="O94" s="12">
        <v>197.17318728000004</v>
      </c>
      <c r="P94" s="12">
        <v>184.38500447999999</v>
      </c>
      <c r="Q94" s="12">
        <v>206.49230208</v>
      </c>
      <c r="R94" s="12">
        <v>393.89497776000013</v>
      </c>
      <c r="S94" s="12">
        <v>499.67870328000009</v>
      </c>
      <c r="T94" s="12">
        <v>727.73474111999997</v>
      </c>
      <c r="U94" s="12">
        <v>613.18946159999985</v>
      </c>
      <c r="V94" s="12">
        <v>372.8783851199999</v>
      </c>
      <c r="W94" s="12">
        <v>276.42560472000002</v>
      </c>
    </row>
    <row r="96" spans="1:23" x14ac:dyDescent="0.25">
      <c r="A96" s="4" t="s">
        <v>114</v>
      </c>
      <c r="B96" s="5">
        <f>SUM(B97,B131,B136,B137,B138,B139)</f>
        <v>-74.240446885702241</v>
      </c>
      <c r="C96" s="5">
        <f t="shared" ref="C96:W96" si="28">SUM(C97,C131,C136,C137,C138,C139)</f>
        <v>225.58463457120672</v>
      </c>
      <c r="D96" s="5">
        <f t="shared" si="28"/>
        <v>33.361991930599146</v>
      </c>
      <c r="E96" s="5">
        <f t="shared" si="28"/>
        <v>-132.40769614748427</v>
      </c>
      <c r="F96" s="5">
        <f t="shared" si="28"/>
        <v>15.018707458811381</v>
      </c>
      <c r="G96" s="5">
        <f t="shared" si="28"/>
        <v>-91.518143192461366</v>
      </c>
      <c r="H96" s="5">
        <f t="shared" si="28"/>
        <v>-86.252530226251167</v>
      </c>
      <c r="I96" s="5">
        <f t="shared" si="28"/>
        <v>-26.149229429653399</v>
      </c>
      <c r="J96" s="5">
        <f t="shared" si="28"/>
        <v>11.478071237463599</v>
      </c>
      <c r="K96" s="5">
        <f t="shared" si="28"/>
        <v>2.8557520507974949</v>
      </c>
      <c r="L96" s="5">
        <f t="shared" si="28"/>
        <v>-32.18051269692937</v>
      </c>
      <c r="M96" s="5">
        <f t="shared" si="28"/>
        <v>-62.311894146876909</v>
      </c>
      <c r="N96" s="5">
        <f t="shared" si="28"/>
        <v>-59.501613765979108</v>
      </c>
      <c r="O96" s="5">
        <f t="shared" si="28"/>
        <v>-23.047859403492527</v>
      </c>
      <c r="P96" s="5">
        <f t="shared" si="28"/>
        <v>-168.67627996177487</v>
      </c>
      <c r="Q96" s="5">
        <f t="shared" si="28"/>
        <v>-90.472576740557116</v>
      </c>
      <c r="R96" s="5">
        <f t="shared" si="28"/>
        <v>-94.176921202823564</v>
      </c>
      <c r="S96" s="5">
        <f t="shared" si="28"/>
        <v>-148.85934721249507</v>
      </c>
      <c r="T96" s="5">
        <f t="shared" si="28"/>
        <v>-168.5342372311747</v>
      </c>
      <c r="U96" s="5">
        <f t="shared" si="28"/>
        <v>-194.80284975871709</v>
      </c>
      <c r="V96" s="5">
        <f t="shared" si="28"/>
        <v>-173.90678405519878</v>
      </c>
      <c r="W96" s="5">
        <f t="shared" si="28"/>
        <v>-167.95602035663805</v>
      </c>
    </row>
    <row r="97" spans="1:23" x14ac:dyDescent="0.25">
      <c r="A97" s="13" t="s">
        <v>79</v>
      </c>
      <c r="B97" s="14">
        <f>SUM(B98,B129,B130)</f>
        <v>-66.910086766628723</v>
      </c>
      <c r="C97" s="14">
        <f t="shared" ref="C97:W97" si="29">SUM(C98,C129,C130)</f>
        <v>230.16114946061595</v>
      </c>
      <c r="D97" s="14">
        <f t="shared" si="29"/>
        <v>41.872011356469073</v>
      </c>
      <c r="E97" s="14">
        <f t="shared" si="29"/>
        <v>-129.66519372489287</v>
      </c>
      <c r="F97" s="14">
        <f t="shared" si="29"/>
        <v>18.017206486271057</v>
      </c>
      <c r="G97" s="14">
        <f t="shared" si="29"/>
        <v>-81.967299007998321</v>
      </c>
      <c r="H97" s="14">
        <f t="shared" si="29"/>
        <v>-80.161255100603569</v>
      </c>
      <c r="I97" s="14">
        <f t="shared" si="29"/>
        <v>-22.892917360333335</v>
      </c>
      <c r="J97" s="14">
        <f t="shared" si="29"/>
        <v>16.135019802428666</v>
      </c>
      <c r="K97" s="14">
        <f t="shared" si="29"/>
        <v>11.028212147493299</v>
      </c>
      <c r="L97" s="14">
        <f t="shared" si="29"/>
        <v>-19.331702822770083</v>
      </c>
      <c r="M97" s="14">
        <f t="shared" si="29"/>
        <v>-58.398888866290982</v>
      </c>
      <c r="N97" s="14">
        <f t="shared" si="29"/>
        <v>-53.32837267246147</v>
      </c>
      <c r="O97" s="14">
        <f t="shared" si="29"/>
        <v>-20.248380525225436</v>
      </c>
      <c r="P97" s="14">
        <f t="shared" si="29"/>
        <v>-162.02741873596906</v>
      </c>
      <c r="Q97" s="14">
        <f t="shared" si="29"/>
        <v>-86.345175348595205</v>
      </c>
      <c r="R97" s="14">
        <f t="shared" si="29"/>
        <v>-91.567050028807756</v>
      </c>
      <c r="S97" s="14">
        <f t="shared" si="29"/>
        <v>-143.17965496817629</v>
      </c>
      <c r="T97" s="14">
        <f t="shared" si="29"/>
        <v>-162.30266994996646</v>
      </c>
      <c r="U97" s="14">
        <f t="shared" si="29"/>
        <v>-189.2607481518663</v>
      </c>
      <c r="V97" s="14">
        <f t="shared" si="29"/>
        <v>-175.38671286160843</v>
      </c>
      <c r="W97" s="14">
        <f t="shared" si="29"/>
        <v>-166.12407060683316</v>
      </c>
    </row>
    <row r="98" spans="1:23" x14ac:dyDescent="0.25">
      <c r="A98" s="9" t="s">
        <v>80</v>
      </c>
      <c r="B98" s="8">
        <f>SUM(B99,B116,B122,B126)</f>
        <v>-66.910086766628723</v>
      </c>
      <c r="C98" s="8">
        <f t="shared" ref="C98:W98" si="30">SUM(C99,C116,C122,C126)</f>
        <v>230.16114946061595</v>
      </c>
      <c r="D98" s="8">
        <f t="shared" si="30"/>
        <v>41.872011356469073</v>
      </c>
      <c r="E98" s="8">
        <f t="shared" si="30"/>
        <v>-129.66519372489287</v>
      </c>
      <c r="F98" s="8">
        <f t="shared" si="30"/>
        <v>18.017206486271057</v>
      </c>
      <c r="G98" s="8">
        <f t="shared" si="30"/>
        <v>-81.967299007998321</v>
      </c>
      <c r="H98" s="8">
        <f t="shared" si="30"/>
        <v>-80.161255100603569</v>
      </c>
      <c r="I98" s="8">
        <f t="shared" si="30"/>
        <v>-22.892917360333335</v>
      </c>
      <c r="J98" s="8">
        <f t="shared" si="30"/>
        <v>16.135019802428666</v>
      </c>
      <c r="K98" s="8">
        <f t="shared" si="30"/>
        <v>11.028212147493299</v>
      </c>
      <c r="L98" s="8">
        <f t="shared" si="30"/>
        <v>-19.331702822770083</v>
      </c>
      <c r="M98" s="8">
        <f t="shared" si="30"/>
        <v>-58.398888866290982</v>
      </c>
      <c r="N98" s="8">
        <f t="shared" si="30"/>
        <v>-53.32837267246147</v>
      </c>
      <c r="O98" s="8">
        <f t="shared" si="30"/>
        <v>-20.248380525225436</v>
      </c>
      <c r="P98" s="8">
        <f t="shared" si="30"/>
        <v>-162.02741873596906</v>
      </c>
      <c r="Q98" s="8">
        <f t="shared" si="30"/>
        <v>-86.345175348595205</v>
      </c>
      <c r="R98" s="8">
        <f t="shared" si="30"/>
        <v>-91.567050028807756</v>
      </c>
      <c r="S98" s="8">
        <f t="shared" si="30"/>
        <v>-143.17965496817629</v>
      </c>
      <c r="T98" s="8">
        <f t="shared" si="30"/>
        <v>-162.30266994996646</v>
      </c>
      <c r="U98" s="8">
        <f t="shared" si="30"/>
        <v>-189.2607481518663</v>
      </c>
      <c r="V98" s="8">
        <f t="shared" si="30"/>
        <v>-175.38671286160843</v>
      </c>
      <c r="W98" s="8">
        <f t="shared" si="30"/>
        <v>-166.12407060683316</v>
      </c>
    </row>
    <row r="99" spans="1:23" x14ac:dyDescent="0.25">
      <c r="A99" s="15" t="s">
        <v>81</v>
      </c>
      <c r="B99" s="16">
        <f t="shared" ref="B99:W99" si="31">(B6+B10)-B52</f>
        <v>-126.994635196319</v>
      </c>
      <c r="C99" s="16">
        <f t="shared" si="31"/>
        <v>219.39266447654882</v>
      </c>
      <c r="D99" s="16">
        <f t="shared" si="31"/>
        <v>190.52410647750912</v>
      </c>
      <c r="E99" s="16">
        <f t="shared" si="31"/>
        <v>-82.090227151604267</v>
      </c>
      <c r="F99" s="16">
        <f t="shared" si="31"/>
        <v>57.727383566270873</v>
      </c>
      <c r="G99" s="16">
        <f t="shared" si="31"/>
        <v>-56.732857767998212</v>
      </c>
      <c r="H99" s="16">
        <f t="shared" si="31"/>
        <v>-100.67613906060433</v>
      </c>
      <c r="I99" s="16">
        <f t="shared" si="31"/>
        <v>-72.295246000332554</v>
      </c>
      <c r="J99" s="16">
        <f t="shared" si="31"/>
        <v>-34.040681717569896</v>
      </c>
      <c r="K99" s="16">
        <f t="shared" si="31"/>
        <v>-36.2339044125074</v>
      </c>
      <c r="L99" s="16">
        <f t="shared" si="31"/>
        <v>7.6747206972304411</v>
      </c>
      <c r="M99" s="16">
        <f t="shared" si="31"/>
        <v>-65.958002586290604</v>
      </c>
      <c r="N99" s="16">
        <f t="shared" si="31"/>
        <v>-74.138501152459867</v>
      </c>
      <c r="O99" s="16">
        <f t="shared" si="31"/>
        <v>-80.691579525225279</v>
      </c>
      <c r="P99" s="16">
        <f t="shared" si="31"/>
        <v>-187.40555257597225</v>
      </c>
      <c r="Q99" s="16">
        <f t="shared" si="31"/>
        <v>-106.18089262859394</v>
      </c>
      <c r="R99" s="16">
        <f t="shared" si="31"/>
        <v>-115.98174334880878</v>
      </c>
      <c r="S99" s="16">
        <f t="shared" si="31"/>
        <v>-164.38567904817774</v>
      </c>
      <c r="T99" s="16">
        <f t="shared" si="31"/>
        <v>-168.8135381499651</v>
      </c>
      <c r="U99" s="16">
        <f t="shared" si="31"/>
        <v>-225.0768754718647</v>
      </c>
      <c r="V99" s="16">
        <f t="shared" si="31"/>
        <v>-206.83718226160727</v>
      </c>
      <c r="W99" s="16">
        <f t="shared" si="31"/>
        <v>-199.10328300683432</v>
      </c>
    </row>
    <row r="100" spans="1:23" x14ac:dyDescent="0.25">
      <c r="A100" s="19" t="s">
        <v>77</v>
      </c>
      <c r="B100" s="16">
        <f>SUM(B101:B103)</f>
        <v>-89.045006956391305</v>
      </c>
      <c r="C100" s="16">
        <f t="shared" ref="C100:W100" si="32">SUM(C101:C103)</f>
        <v>163.23858179270005</v>
      </c>
      <c r="D100" s="16">
        <f t="shared" si="32"/>
        <v>149.18015549700121</v>
      </c>
      <c r="E100" s="16">
        <f t="shared" si="32"/>
        <v>-61.247783745008462</v>
      </c>
      <c r="F100" s="16">
        <f t="shared" si="32"/>
        <v>42.883815967089333</v>
      </c>
      <c r="G100" s="16">
        <f t="shared" si="32"/>
        <v>-41.613025628612739</v>
      </c>
      <c r="H100" s="16">
        <f t="shared" si="32"/>
        <v>-72.58271260350287</v>
      </c>
      <c r="I100" s="16">
        <f t="shared" si="32"/>
        <v>-54.201195794006978</v>
      </c>
      <c r="J100" s="16">
        <f t="shared" si="32"/>
        <v>-25.515770281970195</v>
      </c>
      <c r="K100" s="16">
        <f t="shared" si="32"/>
        <v>-27.891391835445898</v>
      </c>
      <c r="L100" s="16">
        <f t="shared" si="32"/>
        <v>5.9448335159772947</v>
      </c>
      <c r="M100" s="16">
        <f t="shared" si="32"/>
        <v>-52.167829905634044</v>
      </c>
      <c r="N100" s="16">
        <f t="shared" si="32"/>
        <v>-58.597672368467514</v>
      </c>
      <c r="O100" s="16">
        <f t="shared" si="32"/>
        <v>-63.16845003748093</v>
      </c>
      <c r="P100" s="16">
        <f t="shared" si="32"/>
        <v>-138.51358381459573</v>
      </c>
      <c r="Q100" s="16">
        <f t="shared" si="32"/>
        <v>-78.988262701710596</v>
      </c>
      <c r="R100" s="16">
        <f t="shared" si="32"/>
        <v>-87.510349149146521</v>
      </c>
      <c r="S100" s="16">
        <f t="shared" si="32"/>
        <v>-121.88137347991703</v>
      </c>
      <c r="T100" s="16">
        <f t="shared" si="32"/>
        <v>-122.12460404502808</v>
      </c>
      <c r="U100" s="16">
        <f t="shared" si="32"/>
        <v>-160.75120456923867</v>
      </c>
      <c r="V100" s="16">
        <f t="shared" si="32"/>
        <v>-149.17919689695003</v>
      </c>
      <c r="W100" s="16">
        <f t="shared" si="32"/>
        <v>-139.63673741536314</v>
      </c>
    </row>
    <row r="101" spans="1:23" x14ac:dyDescent="0.25">
      <c r="A101" s="20" t="s">
        <v>43</v>
      </c>
      <c r="B101" s="8">
        <f>B99-SUM(B102:B104)</f>
        <v>-87.91296246752691</v>
      </c>
      <c r="C101" s="8">
        <f t="shared" ref="C101:W101" si="33">C99-SUM(C102:C104)</f>
        <v>162.91649751056246</v>
      </c>
      <c r="D101" s="8">
        <f t="shared" si="33"/>
        <v>148.9106473735124</v>
      </c>
      <c r="E101" s="8">
        <f t="shared" si="33"/>
        <v>-61.15070950034459</v>
      </c>
      <c r="F101" s="8">
        <f t="shared" si="33"/>
        <v>42.81598858655159</v>
      </c>
      <c r="G101" s="8">
        <f t="shared" si="33"/>
        <v>-41.561600950330394</v>
      </c>
      <c r="H101" s="8">
        <f t="shared" si="33"/>
        <v>-72.493773533643719</v>
      </c>
      <c r="I101" s="8">
        <f t="shared" si="33"/>
        <v>-54.153089096654227</v>
      </c>
      <c r="J101" s="8">
        <f t="shared" si="33"/>
        <v>-25.492355453957735</v>
      </c>
      <c r="K101" s="8">
        <f t="shared" si="33"/>
        <v>-27.864479381575897</v>
      </c>
      <c r="L101" s="8">
        <f t="shared" si="33"/>
        <v>5.931683420580268</v>
      </c>
      <c r="M101" s="8">
        <f t="shared" si="33"/>
        <v>-52.135005906569212</v>
      </c>
      <c r="N101" s="8">
        <f t="shared" si="33"/>
        <v>-58.559034191534948</v>
      </c>
      <c r="O101" s="8">
        <f t="shared" si="33"/>
        <v>-63.103005857569187</v>
      </c>
      <c r="P101" s="8">
        <f t="shared" si="33"/>
        <v>-138.33222946248918</v>
      </c>
      <c r="Q101" s="8">
        <f t="shared" si="33"/>
        <v>-78.885069653239896</v>
      </c>
      <c r="R101" s="8">
        <f t="shared" si="33"/>
        <v>-87.507697321956201</v>
      </c>
      <c r="S101" s="8">
        <f t="shared" si="33"/>
        <v>-121.86345925679589</v>
      </c>
      <c r="T101" s="8">
        <f t="shared" si="33"/>
        <v>-122.07148628032661</v>
      </c>
      <c r="U101" s="8">
        <f t="shared" si="33"/>
        <v>-160.68467097191282</v>
      </c>
      <c r="V101" s="8">
        <f t="shared" si="33"/>
        <v>-149.11021157850499</v>
      </c>
      <c r="W101" s="8">
        <f t="shared" si="33"/>
        <v>-139.56906726451206</v>
      </c>
    </row>
    <row r="102" spans="1:23" x14ac:dyDescent="0.25">
      <c r="A102" s="20" t="s">
        <v>44</v>
      </c>
      <c r="B102" s="8">
        <f t="shared" ref="B102:B103" si="34">IF(B55=0,0,B55/B$52*B$99)</f>
        <v>-0.90587130784790049</v>
      </c>
      <c r="C102" s="8">
        <f t="shared" ref="C102:W102" si="35">IF(C55=0,0,C55/C$52*C$99)</f>
        <v>0</v>
      </c>
      <c r="D102" s="8">
        <f t="shared" si="35"/>
        <v>0</v>
      </c>
      <c r="E102" s="8">
        <f t="shared" si="35"/>
        <v>0</v>
      </c>
      <c r="F102" s="8">
        <f t="shared" si="35"/>
        <v>0</v>
      </c>
      <c r="G102" s="8">
        <f t="shared" si="35"/>
        <v>0</v>
      </c>
      <c r="H102" s="8">
        <f t="shared" si="35"/>
        <v>0</v>
      </c>
      <c r="I102" s="8">
        <f t="shared" si="35"/>
        <v>0</v>
      </c>
      <c r="J102" s="8">
        <f t="shared" si="35"/>
        <v>0</v>
      </c>
      <c r="K102" s="8">
        <f t="shared" si="35"/>
        <v>0</v>
      </c>
      <c r="L102" s="8">
        <f t="shared" si="35"/>
        <v>0</v>
      </c>
      <c r="M102" s="8">
        <f t="shared" si="35"/>
        <v>0</v>
      </c>
      <c r="N102" s="8">
        <f t="shared" si="35"/>
        <v>0</v>
      </c>
      <c r="O102" s="8">
        <f t="shared" si="35"/>
        <v>0</v>
      </c>
      <c r="P102" s="8">
        <f t="shared" si="35"/>
        <v>0</v>
      </c>
      <c r="Q102" s="8">
        <f t="shared" si="35"/>
        <v>0</v>
      </c>
      <c r="R102" s="8">
        <f t="shared" si="35"/>
        <v>0</v>
      </c>
      <c r="S102" s="8">
        <f t="shared" si="35"/>
        <v>0</v>
      </c>
      <c r="T102" s="8">
        <f t="shared" si="35"/>
        <v>0</v>
      </c>
      <c r="U102" s="8">
        <f t="shared" si="35"/>
        <v>0</v>
      </c>
      <c r="V102" s="8">
        <f t="shared" si="35"/>
        <v>0</v>
      </c>
      <c r="W102" s="8">
        <f t="shared" si="35"/>
        <v>0</v>
      </c>
    </row>
    <row r="103" spans="1:23" x14ac:dyDescent="0.25">
      <c r="A103" s="20" t="s">
        <v>78</v>
      </c>
      <c r="B103" s="8">
        <f t="shared" si="34"/>
        <v>-0.2261731810164874</v>
      </c>
      <c r="C103" s="8">
        <f t="shared" ref="C103:W103" si="36">IF(C56=0,0,C56/C$52*C$99)</f>
        <v>0.3220842821375805</v>
      </c>
      <c r="D103" s="8">
        <f t="shared" si="36"/>
        <v>0.26950812348881786</v>
      </c>
      <c r="E103" s="8">
        <f t="shared" si="36"/>
        <v>-9.7074244663869727E-2</v>
      </c>
      <c r="F103" s="8">
        <f t="shared" si="36"/>
        <v>6.782738053774108E-2</v>
      </c>
      <c r="G103" s="8">
        <f t="shared" si="36"/>
        <v>-5.142467828234637E-2</v>
      </c>
      <c r="H103" s="8">
        <f t="shared" si="36"/>
        <v>-8.8939069859145861E-2</v>
      </c>
      <c r="I103" s="8">
        <f t="shared" si="36"/>
        <v>-4.8106697352747897E-2</v>
      </c>
      <c r="J103" s="8">
        <f t="shared" si="36"/>
        <v>-2.3414828012460937E-2</v>
      </c>
      <c r="K103" s="8">
        <f t="shared" si="36"/>
        <v>-2.6912453869999482E-2</v>
      </c>
      <c r="L103" s="8">
        <f t="shared" si="36"/>
        <v>1.3150095397027066E-2</v>
      </c>
      <c r="M103" s="8">
        <f t="shared" si="36"/>
        <v>-3.2823999064830599E-2</v>
      </c>
      <c r="N103" s="8">
        <f t="shared" si="36"/>
        <v>-3.8638176932562281E-2</v>
      </c>
      <c r="O103" s="8">
        <f t="shared" si="36"/>
        <v>-6.5444179911746336E-2</v>
      </c>
      <c r="P103" s="8">
        <f t="shared" si="36"/>
        <v>-0.18135435210656625</v>
      </c>
      <c r="Q103" s="8">
        <f t="shared" si="36"/>
        <v>-0.1031930484706986</v>
      </c>
      <c r="R103" s="8">
        <f t="shared" si="36"/>
        <v>-2.6518271903264281E-3</v>
      </c>
      <c r="S103" s="8">
        <f t="shared" si="36"/>
        <v>-1.7914223121144646E-2</v>
      </c>
      <c r="T103" s="8">
        <f t="shared" si="36"/>
        <v>-5.3117764701471962E-2</v>
      </c>
      <c r="U103" s="8">
        <f t="shared" si="36"/>
        <v>-6.6533597325835886E-2</v>
      </c>
      <c r="V103" s="8">
        <f t="shared" si="36"/>
        <v>-6.8985318445042659E-2</v>
      </c>
      <c r="W103" s="8">
        <f t="shared" si="36"/>
        <v>-6.7670150851088795E-2</v>
      </c>
    </row>
    <row r="104" spans="1:23" x14ac:dyDescent="0.25">
      <c r="A104" s="19" t="s">
        <v>45</v>
      </c>
      <c r="B104" s="16">
        <f>SUM(B105:B115)</f>
        <v>-37.949628239927698</v>
      </c>
      <c r="C104" s="16">
        <f t="shared" ref="C104:W104" si="37">SUM(C105:C115)</f>
        <v>56.15408268384877</v>
      </c>
      <c r="D104" s="16">
        <f t="shared" si="37"/>
        <v>41.343950980507898</v>
      </c>
      <c r="E104" s="16">
        <f t="shared" si="37"/>
        <v>-20.842443406595805</v>
      </c>
      <c r="F104" s="16">
        <f t="shared" si="37"/>
        <v>14.84356759918154</v>
      </c>
      <c r="G104" s="16">
        <f t="shared" si="37"/>
        <v>-15.119832139385469</v>
      </c>
      <c r="H104" s="16">
        <f t="shared" si="37"/>
        <v>-28.093426457101472</v>
      </c>
      <c r="I104" s="16">
        <f t="shared" si="37"/>
        <v>-18.094050206325583</v>
      </c>
      <c r="J104" s="16">
        <f t="shared" si="37"/>
        <v>-8.524911435599698</v>
      </c>
      <c r="K104" s="16">
        <f t="shared" si="37"/>
        <v>-8.3425125770615018</v>
      </c>
      <c r="L104" s="16">
        <f t="shared" si="37"/>
        <v>1.7298871812531458</v>
      </c>
      <c r="M104" s="16">
        <f t="shared" si="37"/>
        <v>-13.790172680656562</v>
      </c>
      <c r="N104" s="16">
        <f t="shared" si="37"/>
        <v>-15.540828783992358</v>
      </c>
      <c r="O104" s="16">
        <f t="shared" si="37"/>
        <v>-17.523129487744345</v>
      </c>
      <c r="P104" s="16">
        <f t="shared" si="37"/>
        <v>-48.891968761376511</v>
      </c>
      <c r="Q104" s="16">
        <f t="shared" si="37"/>
        <v>-27.192629926883342</v>
      </c>
      <c r="R104" s="16">
        <f t="shared" si="37"/>
        <v>-28.471394199662253</v>
      </c>
      <c r="S104" s="16">
        <f t="shared" si="37"/>
        <v>-42.504305568260698</v>
      </c>
      <c r="T104" s="16">
        <f t="shared" si="37"/>
        <v>-46.688934104937019</v>
      </c>
      <c r="U104" s="16">
        <f t="shared" si="37"/>
        <v>-64.325670902626044</v>
      </c>
      <c r="V104" s="16">
        <f t="shared" si="37"/>
        <v>-57.657985364657229</v>
      </c>
      <c r="W104" s="16">
        <f t="shared" si="37"/>
        <v>-59.466545591471188</v>
      </c>
    </row>
    <row r="105" spans="1:23" x14ac:dyDescent="0.25">
      <c r="A105" s="20" t="s">
        <v>46</v>
      </c>
      <c r="B105" s="8">
        <f>IF(B58=0,0,B58/B$52*B$99)</f>
        <v>-4.4075714212463275</v>
      </c>
      <c r="C105" s="8">
        <f t="shared" ref="C105:W105" si="38">IF(C58=0,0,C58/C$52*C$99)</f>
        <v>4.5170026843614108</v>
      </c>
      <c r="D105" s="8">
        <f t="shared" si="38"/>
        <v>3.4848934759214227</v>
      </c>
      <c r="E105" s="8">
        <f t="shared" si="38"/>
        <v>-1.7080824891103701</v>
      </c>
      <c r="F105" s="8">
        <f t="shared" si="38"/>
        <v>1.1115975599302421</v>
      </c>
      <c r="G105" s="8">
        <f t="shared" si="38"/>
        <v>-1.3556362169282106</v>
      </c>
      <c r="H105" s="8">
        <f t="shared" si="38"/>
        <v>-2.4425842645919764</v>
      </c>
      <c r="I105" s="8">
        <f t="shared" si="38"/>
        <v>-1.6244305012591376</v>
      </c>
      <c r="J105" s="8">
        <f t="shared" si="38"/>
        <v>-0.80615901891555752</v>
      </c>
      <c r="K105" s="8">
        <f t="shared" si="38"/>
        <v>-0.70649694087750847</v>
      </c>
      <c r="L105" s="8">
        <f t="shared" si="38"/>
        <v>0.19006766011881154</v>
      </c>
      <c r="M105" s="8">
        <f t="shared" si="38"/>
        <v>-1.6006493291210169</v>
      </c>
      <c r="N105" s="8">
        <f t="shared" si="38"/>
        <v>-1.9220267885088325</v>
      </c>
      <c r="O105" s="8">
        <f t="shared" si="38"/>
        <v>-2.1598863630695235</v>
      </c>
      <c r="P105" s="8">
        <f t="shared" si="38"/>
        <v>-5.872204647710868</v>
      </c>
      <c r="Q105" s="8">
        <f t="shared" si="38"/>
        <v>-3.2899734984563245</v>
      </c>
      <c r="R105" s="8">
        <f t="shared" si="38"/>
        <v>-3.5677930963706221</v>
      </c>
      <c r="S105" s="8">
        <f t="shared" si="38"/>
        <v>-5.2944359978257722</v>
      </c>
      <c r="T105" s="8">
        <f t="shared" si="38"/>
        <v>-5.2969567793165258</v>
      </c>
      <c r="U105" s="8">
        <f t="shared" si="38"/>
        <v>-7.549414108765748</v>
      </c>
      <c r="V105" s="8">
        <f t="shared" si="38"/>
        <v>-6.3875827553539866</v>
      </c>
      <c r="W105" s="8">
        <f t="shared" si="38"/>
        <v>-6.9479771220813804</v>
      </c>
    </row>
    <row r="106" spans="1:23" x14ac:dyDescent="0.25">
      <c r="A106" s="20" t="s">
        <v>47</v>
      </c>
      <c r="B106" s="8">
        <f t="shared" ref="B106:B115" si="39">IF(B59=0,0,B59/B$52*B$99)</f>
        <v>-0.70509498722882813</v>
      </c>
      <c r="C106" s="8">
        <f t="shared" ref="C106:W106" si="40">IF(C59=0,0,C59/C$52*C$99)</f>
        <v>1.2803086658896679</v>
      </c>
      <c r="D106" s="8">
        <f t="shared" si="40"/>
        <v>0.96450649657501042</v>
      </c>
      <c r="E106" s="8">
        <f t="shared" si="40"/>
        <v>-0.53562427611672814</v>
      </c>
      <c r="F106" s="8">
        <f t="shared" si="40"/>
        <v>0.38807193153780661</v>
      </c>
      <c r="G106" s="8">
        <f t="shared" si="40"/>
        <v>-0.36353318507699334</v>
      </c>
      <c r="H106" s="8">
        <f t="shared" si="40"/>
        <v>-0.73028561084868604</v>
      </c>
      <c r="I106" s="8">
        <f t="shared" si="40"/>
        <v>-0.68177260827163033</v>
      </c>
      <c r="J106" s="8">
        <f t="shared" si="40"/>
        <v>-0.37815816125483176</v>
      </c>
      <c r="K106" s="8">
        <f t="shared" si="40"/>
        <v>-0.49855705158810326</v>
      </c>
      <c r="L106" s="8">
        <f t="shared" si="40"/>
        <v>7.8796689997566213E-2</v>
      </c>
      <c r="M106" s="8">
        <f t="shared" si="40"/>
        <v>-0.71038865169014309</v>
      </c>
      <c r="N106" s="8">
        <f t="shared" si="40"/>
        <v>-0.8836545038023369</v>
      </c>
      <c r="O106" s="8">
        <f t="shared" si="40"/>
        <v>-0.9985266567067963</v>
      </c>
      <c r="P106" s="8">
        <f t="shared" si="40"/>
        <v>-2.8301620329201675</v>
      </c>
      <c r="Q106" s="8">
        <f t="shared" si="40"/>
        <v>-1.7968152026201143</v>
      </c>
      <c r="R106" s="8">
        <f t="shared" si="40"/>
        <v>-1.8160073865509982</v>
      </c>
      <c r="S106" s="8">
        <f t="shared" si="40"/>
        <v>-3.1401725262020337</v>
      </c>
      <c r="T106" s="8">
        <f t="shared" si="40"/>
        <v>-3.1415336858928753</v>
      </c>
      <c r="U106" s="8">
        <f t="shared" si="40"/>
        <v>-3.4113869437406059</v>
      </c>
      <c r="V106" s="8">
        <f t="shared" si="40"/>
        <v>-3.7303531893158048</v>
      </c>
      <c r="W106" s="8">
        <f t="shared" si="40"/>
        <v>-4.4670699202685862</v>
      </c>
    </row>
    <row r="107" spans="1:23" x14ac:dyDescent="0.25">
      <c r="A107" s="20" t="s">
        <v>48</v>
      </c>
      <c r="B107" s="8">
        <f t="shared" si="39"/>
        <v>-2.7888331453039328</v>
      </c>
      <c r="C107" s="8">
        <f t="shared" ref="C107:W107" si="41">IF(C60=0,0,C60/C$52*C$99)</f>
        <v>4.0834461325828011</v>
      </c>
      <c r="D107" s="8">
        <f t="shared" si="41"/>
        <v>3.7321904575929126</v>
      </c>
      <c r="E107" s="8">
        <f t="shared" si="41"/>
        <v>-1.8588033959887997</v>
      </c>
      <c r="F107" s="8">
        <f t="shared" si="41"/>
        <v>1.380571586406329</v>
      </c>
      <c r="G107" s="8">
        <f t="shared" si="41"/>
        <v>-1.1187519013989051</v>
      </c>
      <c r="H107" s="8">
        <f t="shared" si="41"/>
        <v>-2.0417601566272672</v>
      </c>
      <c r="I107" s="8">
        <f t="shared" si="41"/>
        <v>-1.5146417357562647</v>
      </c>
      <c r="J107" s="8">
        <f t="shared" si="41"/>
        <v>-0.69250113333164087</v>
      </c>
      <c r="K107" s="8">
        <f t="shared" si="41"/>
        <v>-0.79112384766990562</v>
      </c>
      <c r="L107" s="8">
        <f t="shared" si="41"/>
        <v>0.18620254905738076</v>
      </c>
      <c r="M107" s="8">
        <f t="shared" si="41"/>
        <v>-1.2479717795035874</v>
      </c>
      <c r="N107" s="8">
        <f t="shared" si="41"/>
        <v>-1.346659435181657</v>
      </c>
      <c r="O107" s="8">
        <f t="shared" si="41"/>
        <v>-1.5413106563422367</v>
      </c>
      <c r="P107" s="8">
        <f t="shared" si="41"/>
        <v>-4.0370672937525356</v>
      </c>
      <c r="Q107" s="8">
        <f t="shared" si="41"/>
        <v>-2.2577956018242742</v>
      </c>
      <c r="R107" s="8">
        <f t="shared" si="41"/>
        <v>-2.3478030906839131</v>
      </c>
      <c r="S107" s="8">
        <f t="shared" si="41"/>
        <v>-3.1669020959521856</v>
      </c>
      <c r="T107" s="8">
        <f t="shared" si="41"/>
        <v>-3.2275022985854309</v>
      </c>
      <c r="U107" s="8">
        <f t="shared" si="41"/>
        <v>-4.3501993711674602</v>
      </c>
      <c r="V107" s="8">
        <f t="shared" si="41"/>
        <v>-4.5265115542836947</v>
      </c>
      <c r="W107" s="8">
        <f t="shared" si="41"/>
        <v>-4.7391400982696403</v>
      </c>
    </row>
    <row r="108" spans="1:23" x14ac:dyDescent="0.25">
      <c r="A108" s="20" t="s">
        <v>50</v>
      </c>
      <c r="B108" s="8">
        <f t="shared" si="39"/>
        <v>-4.9022487094146312</v>
      </c>
      <c r="C108" s="8">
        <f t="shared" ref="C108:W108" si="42">IF(C61=0,0,C61/C$52*C$99)</f>
        <v>7.5169814146639098</v>
      </c>
      <c r="D108" s="8">
        <f t="shared" si="42"/>
        <v>7.315010444138581</v>
      </c>
      <c r="E108" s="8">
        <f t="shared" si="42"/>
        <v>-3.452935477907213</v>
      </c>
      <c r="F108" s="8">
        <f t="shared" si="42"/>
        <v>2.8219104392998786</v>
      </c>
      <c r="G108" s="8">
        <f t="shared" si="42"/>
        <v>-2.9805866174041826</v>
      </c>
      <c r="H108" s="8">
        <f t="shared" si="42"/>
        <v>-4.34219169488704</v>
      </c>
      <c r="I108" s="8">
        <f t="shared" si="42"/>
        <v>-2.8985081226068541</v>
      </c>
      <c r="J108" s="8">
        <f t="shared" si="42"/>
        <v>-1.3155665773461294</v>
      </c>
      <c r="K108" s="8">
        <f t="shared" si="42"/>
        <v>-1.51013745848945</v>
      </c>
      <c r="L108" s="8">
        <f t="shared" si="42"/>
        <v>0.28635708483884603</v>
      </c>
      <c r="M108" s="8">
        <f t="shared" si="42"/>
        <v>-2.3954107692719324</v>
      </c>
      <c r="N108" s="8">
        <f t="shared" si="42"/>
        <v>-2.7698085941842607</v>
      </c>
      <c r="O108" s="8">
        <f t="shared" si="42"/>
        <v>-3.0561546880239709</v>
      </c>
      <c r="P108" s="8">
        <f t="shared" si="42"/>
        <v>-8.2450114912358163</v>
      </c>
      <c r="Q108" s="8">
        <f t="shared" si="42"/>
        <v>-4.5143888439547046</v>
      </c>
      <c r="R108" s="8">
        <f t="shared" si="42"/>
        <v>-4.5975008198029732</v>
      </c>
      <c r="S108" s="8">
        <f t="shared" si="42"/>
        <v>-6.3754319402880917</v>
      </c>
      <c r="T108" s="8">
        <f t="shared" si="42"/>
        <v>-6.8082863819583279</v>
      </c>
      <c r="U108" s="8">
        <f t="shared" si="42"/>
        <v>-9.3865575367596783</v>
      </c>
      <c r="V108" s="8">
        <f t="shared" si="42"/>
        <v>-7.5033998189637234</v>
      </c>
      <c r="W108" s="8">
        <f t="shared" si="42"/>
        <v>-6.5648830042099222</v>
      </c>
    </row>
    <row r="109" spans="1:23" x14ac:dyDescent="0.25">
      <c r="A109" s="20" t="s">
        <v>51</v>
      </c>
      <c r="B109" s="8">
        <f t="shared" si="39"/>
        <v>-3.1238388391959107</v>
      </c>
      <c r="C109" s="8">
        <f t="shared" ref="C109:W109" si="43">IF(C62=0,0,C62/C$52*C$99)</f>
        <v>5.0821852742761147</v>
      </c>
      <c r="D109" s="8">
        <f t="shared" si="43"/>
        <v>3.9733754764978837</v>
      </c>
      <c r="E109" s="8">
        <f t="shared" si="43"/>
        <v>-2.1963984285715901</v>
      </c>
      <c r="F109" s="8">
        <f t="shared" si="43"/>
        <v>1.1685075719515292</v>
      </c>
      <c r="G109" s="8">
        <f t="shared" si="43"/>
        <v>-1.0286489266888634</v>
      </c>
      <c r="H109" s="8">
        <f t="shared" si="43"/>
        <v>-2.2306303911927619</v>
      </c>
      <c r="I109" s="8">
        <f t="shared" si="43"/>
        <v>-1.0343312864934893</v>
      </c>
      <c r="J109" s="8">
        <f t="shared" si="43"/>
        <v>-0.50124671593898373</v>
      </c>
      <c r="K109" s="8">
        <f t="shared" si="43"/>
        <v>-0.51883038911424828</v>
      </c>
      <c r="L109" s="8">
        <f t="shared" si="43"/>
        <v>0.10755267864534862</v>
      </c>
      <c r="M109" s="8">
        <f t="shared" si="43"/>
        <v>-0.83304568442304405</v>
      </c>
      <c r="N109" s="8">
        <f t="shared" si="43"/>
        <v>-0.83202918156817007</v>
      </c>
      <c r="O109" s="8">
        <f t="shared" si="43"/>
        <v>-0.98451936629341597</v>
      </c>
      <c r="P109" s="8">
        <f t="shared" si="43"/>
        <v>-3.3553624155343011</v>
      </c>
      <c r="Q109" s="8">
        <f t="shared" si="43"/>
        <v>-1.6314558596577875</v>
      </c>
      <c r="R109" s="8">
        <f t="shared" si="43"/>
        <v>-1.568760737964362</v>
      </c>
      <c r="S109" s="8">
        <f t="shared" si="43"/>
        <v>-2.1910904266530125</v>
      </c>
      <c r="T109" s="8">
        <f t="shared" si="43"/>
        <v>-2.7820110798775715</v>
      </c>
      <c r="U109" s="8">
        <f t="shared" si="43"/>
        <v>-3.2007831604808441</v>
      </c>
      <c r="V109" s="8">
        <f t="shared" si="43"/>
        <v>-3.0289485030854455</v>
      </c>
      <c r="W109" s="8">
        <f t="shared" si="43"/>
        <v>-3.1385135147457581</v>
      </c>
    </row>
    <row r="110" spans="1:23" x14ac:dyDescent="0.25">
      <c r="A110" s="20" t="s">
        <v>49</v>
      </c>
      <c r="B110" s="8">
        <f t="shared" si="39"/>
        <v>-8.3516720443507886</v>
      </c>
      <c r="C110" s="8">
        <f t="shared" ref="C110:W110" si="44">IF(C63=0,0,C63/C$52*C$99)</f>
        <v>15.007161053701845</v>
      </c>
      <c r="D110" s="8">
        <f t="shared" si="44"/>
        <v>10.472062559429068</v>
      </c>
      <c r="E110" s="8">
        <f t="shared" si="44"/>
        <v>-5.4274789981471452</v>
      </c>
      <c r="F110" s="8">
        <f t="shared" si="44"/>
        <v>4.0033941338433241</v>
      </c>
      <c r="G110" s="8">
        <f t="shared" si="44"/>
        <v>-3.9877465910994125</v>
      </c>
      <c r="H110" s="8">
        <f t="shared" si="44"/>
        <v>-8.0025135570309676</v>
      </c>
      <c r="I110" s="8">
        <f t="shared" si="44"/>
        <v>-5.7454951280911191</v>
      </c>
      <c r="J110" s="8">
        <f t="shared" si="44"/>
        <v>-2.716622446138786</v>
      </c>
      <c r="K110" s="8">
        <f t="shared" si="44"/>
        <v>-2.323035478053439</v>
      </c>
      <c r="L110" s="8">
        <f t="shared" si="44"/>
        <v>0.47190991322415016</v>
      </c>
      <c r="M110" s="8">
        <f t="shared" si="44"/>
        <v>-3.9756334695247033</v>
      </c>
      <c r="N110" s="8">
        <f t="shared" si="44"/>
        <v>-4.2129972793492554</v>
      </c>
      <c r="O110" s="8">
        <f t="shared" si="44"/>
        <v>-5.1952204838809788</v>
      </c>
      <c r="P110" s="8">
        <f t="shared" si="44"/>
        <v>-15.016770647900509</v>
      </c>
      <c r="Q110" s="8">
        <f t="shared" si="44"/>
        <v>-8.3311769677483039</v>
      </c>
      <c r="R110" s="8">
        <f t="shared" si="44"/>
        <v>-8.9583893326403992</v>
      </c>
      <c r="S110" s="8">
        <f t="shared" si="44"/>
        <v>-14.127518023185438</v>
      </c>
      <c r="T110" s="8">
        <f t="shared" si="44"/>
        <v>-16.027781453593498</v>
      </c>
      <c r="U110" s="8">
        <f t="shared" si="44"/>
        <v>-23.068016171144336</v>
      </c>
      <c r="V110" s="8">
        <f t="shared" si="44"/>
        <v>-19.689233562992218</v>
      </c>
      <c r="W110" s="8">
        <f t="shared" si="44"/>
        <v>-20.629013400787166</v>
      </c>
    </row>
    <row r="111" spans="1:23" x14ac:dyDescent="0.25">
      <c r="A111" s="20" t="s">
        <v>52</v>
      </c>
      <c r="B111" s="8">
        <f t="shared" si="39"/>
        <v>-0.5178004596676723</v>
      </c>
      <c r="C111" s="8">
        <f t="shared" ref="C111:W111" si="45">IF(C64=0,0,C64/C$52*C$99)</f>
        <v>0.77343289979653418</v>
      </c>
      <c r="D111" s="8">
        <f t="shared" si="45"/>
        <v>0.53813549346926104</v>
      </c>
      <c r="E111" s="8">
        <f t="shared" si="45"/>
        <v>-0.35734304984642007</v>
      </c>
      <c r="F111" s="8">
        <f t="shared" si="45"/>
        <v>0.20359042144778805</v>
      </c>
      <c r="G111" s="8">
        <f t="shared" si="45"/>
        <v>-0.26622584134094379</v>
      </c>
      <c r="H111" s="8">
        <f t="shared" si="45"/>
        <v>-0.40580827484206533</v>
      </c>
      <c r="I111" s="8">
        <f t="shared" si="45"/>
        <v>-0.33387349197043026</v>
      </c>
      <c r="J111" s="8">
        <f t="shared" si="45"/>
        <v>-0.16441021165357877</v>
      </c>
      <c r="K111" s="8">
        <f t="shared" si="45"/>
        <v>-0.18637833271022522</v>
      </c>
      <c r="L111" s="8">
        <f t="shared" si="45"/>
        <v>4.1291833888225597E-2</v>
      </c>
      <c r="M111" s="8">
        <f t="shared" si="45"/>
        <v>-0.3073439607730542</v>
      </c>
      <c r="N111" s="8">
        <f t="shared" si="45"/>
        <v>-0.30720796071014544</v>
      </c>
      <c r="O111" s="8">
        <f t="shared" si="45"/>
        <v>-0.35125888514356357</v>
      </c>
      <c r="P111" s="8">
        <f t="shared" si="45"/>
        <v>-0.87430742421399588</v>
      </c>
      <c r="Q111" s="8">
        <f t="shared" si="45"/>
        <v>-0.55472398113012078</v>
      </c>
      <c r="R111" s="8">
        <f t="shared" si="45"/>
        <v>-0.55783071007427187</v>
      </c>
      <c r="S111" s="8">
        <f t="shared" si="45"/>
        <v>-0.85656244740310861</v>
      </c>
      <c r="T111" s="8">
        <f t="shared" si="45"/>
        <v>-0.80182634406620379</v>
      </c>
      <c r="U111" s="8">
        <f t="shared" si="45"/>
        <v>-1.2180866003451374</v>
      </c>
      <c r="V111" s="8">
        <f t="shared" si="45"/>
        <v>-0.95384649212226713</v>
      </c>
      <c r="W111" s="8">
        <f t="shared" si="45"/>
        <v>-0.87812164788750324</v>
      </c>
    </row>
    <row r="112" spans="1:23" x14ac:dyDescent="0.25">
      <c r="A112" s="20" t="s">
        <v>53</v>
      </c>
      <c r="B112" s="8">
        <f t="shared" si="39"/>
        <v>-2.8581554455174265</v>
      </c>
      <c r="C112" s="8">
        <f t="shared" ref="C112:W112" si="46">IF(C65=0,0,C65/C$52*C$99)</f>
        <v>4.0988906863115959</v>
      </c>
      <c r="D112" s="8">
        <f t="shared" si="46"/>
        <v>2.9598991003370076</v>
      </c>
      <c r="E112" s="8">
        <f t="shared" si="46"/>
        <v>-1.8435388229605196</v>
      </c>
      <c r="F112" s="8">
        <f t="shared" si="46"/>
        <v>1.3292724081359373</v>
      </c>
      <c r="G112" s="8">
        <f t="shared" si="46"/>
        <v>-1.4172492514712363</v>
      </c>
      <c r="H112" s="8">
        <f t="shared" si="46"/>
        <v>-2.7402588197212392</v>
      </c>
      <c r="I112" s="8">
        <f t="shared" si="46"/>
        <v>-1.5026140152474763</v>
      </c>
      <c r="J112" s="8">
        <f t="shared" si="46"/>
        <v>-0.62409906931382508</v>
      </c>
      <c r="K112" s="8">
        <f t="shared" si="46"/>
        <v>-0.5636995677814024</v>
      </c>
      <c r="L112" s="8">
        <f t="shared" si="46"/>
        <v>0.13873359532753041</v>
      </c>
      <c r="M112" s="8">
        <f t="shared" si="46"/>
        <v>-1.1117001242879851</v>
      </c>
      <c r="N112" s="8">
        <f t="shared" si="46"/>
        <v>-1.3921865580031501</v>
      </c>
      <c r="O112" s="8">
        <f t="shared" si="46"/>
        <v>-1.3254924250659923</v>
      </c>
      <c r="P112" s="8">
        <f t="shared" si="46"/>
        <v>-3.5393224083523451</v>
      </c>
      <c r="Q112" s="8">
        <f t="shared" si="46"/>
        <v>-1.9674073406010559</v>
      </c>
      <c r="R112" s="8">
        <f t="shared" si="46"/>
        <v>-2.0276198307401887</v>
      </c>
      <c r="S112" s="8">
        <f t="shared" si="46"/>
        <v>-2.8804569477759507</v>
      </c>
      <c r="T112" s="8">
        <f t="shared" si="46"/>
        <v>-4.4335575520642196</v>
      </c>
      <c r="U112" s="8">
        <f t="shared" si="46"/>
        <v>-5.7610841219892812</v>
      </c>
      <c r="V112" s="8">
        <f t="shared" si="46"/>
        <v>-5.199540937277459</v>
      </c>
      <c r="W112" s="8">
        <f t="shared" si="46"/>
        <v>-5.5611096221233494</v>
      </c>
    </row>
    <row r="113" spans="1:23" x14ac:dyDescent="0.25">
      <c r="A113" s="20" t="s">
        <v>54</v>
      </c>
      <c r="B113" s="8">
        <f t="shared" si="39"/>
        <v>-2.515777324831042</v>
      </c>
      <c r="C113" s="8">
        <f t="shared" ref="C113:W113" si="47">IF(C66=0,0,C66/C$52*C$99)</f>
        <v>3.7330922204582961</v>
      </c>
      <c r="D113" s="8">
        <f t="shared" si="47"/>
        <v>2.4878780812641579</v>
      </c>
      <c r="E113" s="8">
        <f t="shared" si="47"/>
        <v>-1.147446245780092</v>
      </c>
      <c r="F113" s="8">
        <f t="shared" si="47"/>
        <v>0.73270816402493211</v>
      </c>
      <c r="G113" s="8">
        <f t="shared" si="47"/>
        <v>-0.60083540632517463</v>
      </c>
      <c r="H113" s="8">
        <f t="shared" si="47"/>
        <v>-0.97692559730591189</v>
      </c>
      <c r="I113" s="8">
        <f t="shared" si="47"/>
        <v>-0.61673488312553149</v>
      </c>
      <c r="J113" s="8">
        <f t="shared" si="47"/>
        <v>-0.23553606153797327</v>
      </c>
      <c r="K113" s="8">
        <f t="shared" si="47"/>
        <v>-0.19249255439575788</v>
      </c>
      <c r="L113" s="8">
        <f t="shared" si="47"/>
        <v>4.0191251584029142E-2</v>
      </c>
      <c r="M113" s="8">
        <f t="shared" si="47"/>
        <v>-0.25788123084109155</v>
      </c>
      <c r="N113" s="8">
        <f t="shared" si="47"/>
        <v>-0.27554754926183</v>
      </c>
      <c r="O113" s="8">
        <f t="shared" si="47"/>
        <v>-0.33622445552027275</v>
      </c>
      <c r="P113" s="8">
        <f t="shared" si="47"/>
        <v>-0.82135654382989443</v>
      </c>
      <c r="Q113" s="8">
        <f t="shared" si="47"/>
        <v>-0.42432777352392254</v>
      </c>
      <c r="R113" s="8">
        <f t="shared" si="47"/>
        <v>-0.45561229199407083</v>
      </c>
      <c r="S113" s="8">
        <f t="shared" si="47"/>
        <v>-0.57825259433278287</v>
      </c>
      <c r="T113" s="8">
        <f t="shared" si="47"/>
        <v>-0.37404438429852549</v>
      </c>
      <c r="U113" s="8">
        <f t="shared" si="47"/>
        <v>-0.49456438683096904</v>
      </c>
      <c r="V113" s="8">
        <f t="shared" si="47"/>
        <v>-0.43683039249650002</v>
      </c>
      <c r="W113" s="8">
        <f t="shared" si="47"/>
        <v>-0.48332072428148681</v>
      </c>
    </row>
    <row r="114" spans="1:23" x14ac:dyDescent="0.25">
      <c r="A114" s="20" t="s">
        <v>55</v>
      </c>
      <c r="B114" s="8">
        <f t="shared" si="39"/>
        <v>-1.1112788694381062</v>
      </c>
      <c r="C114" s="8">
        <f t="shared" ref="C114:W114" si="48">IF(C67=0,0,C67/C$52*C$99)</f>
        <v>1.4848259079439696</v>
      </c>
      <c r="D114" s="8">
        <f t="shared" si="48"/>
        <v>0.31558978502699808</v>
      </c>
      <c r="E114" s="8">
        <f t="shared" si="48"/>
        <v>-0.14234421029128128</v>
      </c>
      <c r="F114" s="8">
        <f t="shared" si="48"/>
        <v>9.0148567187626247E-2</v>
      </c>
      <c r="G114" s="8">
        <f t="shared" si="48"/>
        <v>-6.8528423154699938E-2</v>
      </c>
      <c r="H114" s="8">
        <f t="shared" si="48"/>
        <v>-0.21654523265705411</v>
      </c>
      <c r="I114" s="8">
        <f t="shared" si="48"/>
        <v>-0.19324570946277236</v>
      </c>
      <c r="J114" s="8">
        <f t="shared" si="48"/>
        <v>-7.2008939496819524E-2</v>
      </c>
      <c r="K114" s="8">
        <f t="shared" si="48"/>
        <v>-4.5867509175933407E-2</v>
      </c>
      <c r="L114" s="8">
        <f t="shared" si="48"/>
        <v>1.3670573314618146E-2</v>
      </c>
      <c r="M114" s="8">
        <f t="shared" si="48"/>
        <v>-8.3503735809179039E-2</v>
      </c>
      <c r="N114" s="8">
        <f t="shared" si="48"/>
        <v>-9.8294912583700683E-2</v>
      </c>
      <c r="O114" s="8">
        <f t="shared" si="48"/>
        <v>-6.1367019168873757E-2</v>
      </c>
      <c r="P114" s="8">
        <f t="shared" si="48"/>
        <v>-0.23503333303834972</v>
      </c>
      <c r="Q114" s="8">
        <f t="shared" si="48"/>
        <v>-0.11223855377881169</v>
      </c>
      <c r="R114" s="8">
        <f t="shared" si="48"/>
        <v>-5.5262963082736212E-2</v>
      </c>
      <c r="S114" s="8">
        <f t="shared" si="48"/>
        <v>-9.2651840682094408E-2</v>
      </c>
      <c r="T114" s="8">
        <f t="shared" si="48"/>
        <v>-0.20176970437448385</v>
      </c>
      <c r="U114" s="8">
        <f t="shared" si="48"/>
        <v>-0.26470816463807167</v>
      </c>
      <c r="V114" s="8">
        <f t="shared" si="48"/>
        <v>-0.19224810114737564</v>
      </c>
      <c r="W114" s="8">
        <f t="shared" si="48"/>
        <v>-0.21689403076100966</v>
      </c>
    </row>
    <row r="115" spans="1:23" x14ac:dyDescent="0.25">
      <c r="A115" s="20" t="s">
        <v>76</v>
      </c>
      <c r="B115" s="8">
        <f t="shared" si="39"/>
        <v>-6.6673569937330353</v>
      </c>
      <c r="C115" s="8">
        <f t="shared" ref="C115:W115" si="49">IF(C68=0,0,C68/C$52*C$99)</f>
        <v>8.5767557438626234</v>
      </c>
      <c r="D115" s="8">
        <f t="shared" si="49"/>
        <v>5.1004096102555936</v>
      </c>
      <c r="E115" s="8">
        <f t="shared" si="49"/>
        <v>-2.1724480118756482</v>
      </c>
      <c r="F115" s="8">
        <f t="shared" si="49"/>
        <v>1.6137948154161454</v>
      </c>
      <c r="G115" s="8">
        <f t="shared" si="49"/>
        <v>-1.9320897784968467</v>
      </c>
      <c r="H115" s="8">
        <f t="shared" si="49"/>
        <v>-3.9639228573964989</v>
      </c>
      <c r="I115" s="8">
        <f t="shared" si="49"/>
        <v>-1.9484027240408794</v>
      </c>
      <c r="J115" s="8">
        <f t="shared" si="49"/>
        <v>-1.0186031006715734</v>
      </c>
      <c r="K115" s="8">
        <f t="shared" si="49"/>
        <v>-1.0058934472055279</v>
      </c>
      <c r="L115" s="8">
        <f t="shared" si="49"/>
        <v>0.1751133512566394</v>
      </c>
      <c r="M115" s="8">
        <f t="shared" si="49"/>
        <v>-1.2666439454108256</v>
      </c>
      <c r="N115" s="8">
        <f t="shared" si="49"/>
        <v>-1.5004160208390185</v>
      </c>
      <c r="O115" s="8">
        <f t="shared" si="49"/>
        <v>-1.5131684885287209</v>
      </c>
      <c r="P115" s="8">
        <f t="shared" si="49"/>
        <v>-4.0653705228877257</v>
      </c>
      <c r="Q115" s="8">
        <f t="shared" si="49"/>
        <v>-2.3123263035879216</v>
      </c>
      <c r="R115" s="8">
        <f t="shared" si="49"/>
        <v>-2.5188139397577154</v>
      </c>
      <c r="S115" s="8">
        <f t="shared" si="49"/>
        <v>-3.8008307279602271</v>
      </c>
      <c r="T115" s="8">
        <f t="shared" si="49"/>
        <v>-3.5936644409093517</v>
      </c>
      <c r="U115" s="8">
        <f t="shared" si="49"/>
        <v>-5.6208703367639101</v>
      </c>
      <c r="V115" s="8">
        <f t="shared" si="49"/>
        <v>-6.0094900576187458</v>
      </c>
      <c r="W115" s="8">
        <f t="shared" si="49"/>
        <v>-5.8405025060553939</v>
      </c>
    </row>
    <row r="116" spans="1:23" x14ac:dyDescent="0.25">
      <c r="A116" s="15" t="s">
        <v>56</v>
      </c>
      <c r="B116" s="16">
        <f>SUM(B117:B121)</f>
        <v>14.312509119998992</v>
      </c>
      <c r="C116" s="16">
        <f t="shared" ref="C116:W116" si="50">SUM(C117:C121)</f>
        <v>12.58573576000024</v>
      </c>
      <c r="D116" s="16">
        <f t="shared" si="50"/>
        <v>8.9779013599997324</v>
      </c>
      <c r="E116" s="16">
        <f t="shared" si="50"/>
        <v>4.5308628000003992</v>
      </c>
      <c r="F116" s="16">
        <f t="shared" si="50"/>
        <v>-1.4259868800001441</v>
      </c>
      <c r="G116" s="16">
        <f t="shared" si="50"/>
        <v>-3.7971935199999405</v>
      </c>
      <c r="H116" s="16">
        <f t="shared" si="50"/>
        <v>36.568283240000824</v>
      </c>
      <c r="I116" s="16">
        <f t="shared" si="50"/>
        <v>34.337577559999069</v>
      </c>
      <c r="J116" s="16">
        <f t="shared" si="50"/>
        <v>42.203323999999405</v>
      </c>
      <c r="K116" s="16">
        <f t="shared" si="50"/>
        <v>40.150108080000741</v>
      </c>
      <c r="L116" s="16">
        <f t="shared" si="50"/>
        <v>44.805348879998618</v>
      </c>
      <c r="M116" s="16">
        <f t="shared" si="50"/>
        <v>36.602990119999582</v>
      </c>
      <c r="N116" s="16">
        <f t="shared" si="50"/>
        <v>36.92351799999868</v>
      </c>
      <c r="O116" s="16">
        <f t="shared" si="50"/>
        <v>32.36045851999932</v>
      </c>
      <c r="P116" s="16">
        <f t="shared" si="50"/>
        <v>29.645101080002931</v>
      </c>
      <c r="Q116" s="16">
        <f t="shared" si="50"/>
        <v>27.950713599998753</v>
      </c>
      <c r="R116" s="16">
        <f t="shared" si="50"/>
        <v>26.073202360000984</v>
      </c>
      <c r="S116" s="16">
        <f t="shared" si="50"/>
        <v>27.645552520001164</v>
      </c>
      <c r="T116" s="16">
        <f t="shared" si="50"/>
        <v>32.111714199998907</v>
      </c>
      <c r="U116" s="16">
        <f t="shared" si="50"/>
        <v>35.427998959998135</v>
      </c>
      <c r="V116" s="16">
        <f t="shared" si="50"/>
        <v>29.7386135599989</v>
      </c>
      <c r="W116" s="16">
        <f t="shared" si="50"/>
        <v>33.573782120000793</v>
      </c>
    </row>
    <row r="117" spans="1:23" x14ac:dyDescent="0.25">
      <c r="A117" s="10" t="s">
        <v>75</v>
      </c>
      <c r="B117" s="8">
        <f t="shared" ref="B117:W117" si="51">B19-B70</f>
        <v>2.81358</v>
      </c>
      <c r="C117" s="8">
        <f t="shared" si="51"/>
        <v>2.3018999999999998</v>
      </c>
      <c r="D117" s="8">
        <f t="shared" si="51"/>
        <v>2.2913899999999998</v>
      </c>
      <c r="E117" s="8">
        <f t="shared" si="51"/>
        <v>2.3533300000000001</v>
      </c>
      <c r="F117" s="8">
        <f t="shared" si="51"/>
        <v>1.85101</v>
      </c>
      <c r="G117" s="8">
        <f t="shared" si="51"/>
        <v>2.7135199999999999</v>
      </c>
      <c r="H117" s="8">
        <f t="shared" si="51"/>
        <v>1.9906900000000001</v>
      </c>
      <c r="I117" s="8">
        <f t="shared" si="51"/>
        <v>2.1975899999999999</v>
      </c>
      <c r="J117" s="8">
        <f t="shared" si="51"/>
        <v>2.0586600000000002</v>
      </c>
      <c r="K117" s="8">
        <f t="shared" si="51"/>
        <v>1.9647300000000001</v>
      </c>
      <c r="L117" s="8">
        <f t="shared" si="51"/>
        <v>1.95194</v>
      </c>
      <c r="M117" s="8">
        <f t="shared" si="51"/>
        <v>2.7473900000000002</v>
      </c>
      <c r="N117" s="8">
        <f t="shared" si="51"/>
        <v>2.2776800000000001</v>
      </c>
      <c r="O117" s="8">
        <f t="shared" si="51"/>
        <v>1.7111400000000001</v>
      </c>
      <c r="P117" s="8">
        <f t="shared" si="51"/>
        <v>1.8514600000000001</v>
      </c>
      <c r="Q117" s="8">
        <f t="shared" si="51"/>
        <v>1.9640599999999999</v>
      </c>
      <c r="R117" s="8">
        <f t="shared" si="51"/>
        <v>2.0103900000000001</v>
      </c>
      <c r="S117" s="8">
        <f t="shared" si="51"/>
        <v>1.70211</v>
      </c>
      <c r="T117" s="8">
        <f t="shared" si="51"/>
        <v>1.9942500000000001</v>
      </c>
      <c r="U117" s="8">
        <f t="shared" si="51"/>
        <v>1.95591</v>
      </c>
      <c r="V117" s="8">
        <f t="shared" si="51"/>
        <v>1.5652699999999999</v>
      </c>
      <c r="W117" s="8">
        <f t="shared" si="51"/>
        <v>1.6254299999999999</v>
      </c>
    </row>
    <row r="118" spans="1:23" x14ac:dyDescent="0.25">
      <c r="A118" s="10" t="s">
        <v>58</v>
      </c>
      <c r="B118" s="8">
        <f t="shared" ref="B118:W118" si="52">B20-B71</f>
        <v>8.2970187599989913</v>
      </c>
      <c r="C118" s="8">
        <f t="shared" si="52"/>
        <v>7.9969254000002366</v>
      </c>
      <c r="D118" s="8">
        <f t="shared" si="52"/>
        <v>5.6312824399997226</v>
      </c>
      <c r="E118" s="8">
        <f t="shared" si="52"/>
        <v>3.5185438800003794</v>
      </c>
      <c r="F118" s="8">
        <f t="shared" si="52"/>
        <v>-2.4728558000001613</v>
      </c>
      <c r="G118" s="8">
        <f t="shared" si="52"/>
        <v>-5.7430424399999538</v>
      </c>
      <c r="H118" s="8">
        <f t="shared" si="52"/>
        <v>35.133263240000815</v>
      </c>
      <c r="I118" s="8">
        <f t="shared" si="52"/>
        <v>33.805707559999064</v>
      </c>
      <c r="J118" s="8">
        <f t="shared" si="52"/>
        <v>36.262195079999401</v>
      </c>
      <c r="K118" s="8">
        <f t="shared" si="52"/>
        <v>35.116808080000737</v>
      </c>
      <c r="L118" s="8">
        <f t="shared" si="52"/>
        <v>36.820078879998619</v>
      </c>
      <c r="M118" s="8">
        <f t="shared" si="52"/>
        <v>33.058271199999581</v>
      </c>
      <c r="N118" s="8">
        <f t="shared" si="52"/>
        <v>32.03969799999868</v>
      </c>
      <c r="O118" s="8">
        <f t="shared" si="52"/>
        <v>31.017969879999328</v>
      </c>
      <c r="P118" s="8">
        <f t="shared" si="52"/>
        <v>26.688854840002932</v>
      </c>
      <c r="Q118" s="8">
        <f t="shared" si="52"/>
        <v>23.813323319998744</v>
      </c>
      <c r="R118" s="8">
        <f t="shared" si="52"/>
        <v>21.742829920000986</v>
      </c>
      <c r="S118" s="8">
        <f t="shared" si="52"/>
        <v>21.540436600001158</v>
      </c>
      <c r="T118" s="8">
        <f t="shared" si="52"/>
        <v>29.499314159998903</v>
      </c>
      <c r="U118" s="8">
        <f t="shared" si="52"/>
        <v>32.909570759998132</v>
      </c>
      <c r="V118" s="8">
        <f t="shared" si="52"/>
        <v>27.184328559998903</v>
      </c>
      <c r="W118" s="8">
        <f t="shared" si="52"/>
        <v>31.01710956000079</v>
      </c>
    </row>
    <row r="119" spans="1:23" x14ac:dyDescent="0.25">
      <c r="A119" s="10" t="s">
        <v>57</v>
      </c>
      <c r="B119" s="8">
        <f t="shared" ref="B119:W119" si="53">B21-B72</f>
        <v>3.1897403600000018</v>
      </c>
      <c r="C119" s="8">
        <f t="shared" si="53"/>
        <v>2.272640360000004</v>
      </c>
      <c r="D119" s="8">
        <f t="shared" si="53"/>
        <v>1.0384989200000092</v>
      </c>
      <c r="E119" s="8">
        <f t="shared" si="53"/>
        <v>-1.3590310799999799</v>
      </c>
      <c r="F119" s="8">
        <f t="shared" si="53"/>
        <v>-0.82723107999998291</v>
      </c>
      <c r="G119" s="8">
        <f t="shared" si="53"/>
        <v>-0.79429107999998649</v>
      </c>
      <c r="H119" s="8">
        <f t="shared" si="53"/>
        <v>-0.58552999999999145</v>
      </c>
      <c r="I119" s="8">
        <f t="shared" si="53"/>
        <v>-1.7032599999999931</v>
      </c>
      <c r="J119" s="8">
        <f t="shared" si="53"/>
        <v>1.6956389200000004</v>
      </c>
      <c r="K119" s="8">
        <f t="shared" si="53"/>
        <v>-0.39637999999999352</v>
      </c>
      <c r="L119" s="8">
        <f t="shared" si="53"/>
        <v>1.5542900000000017</v>
      </c>
      <c r="M119" s="8">
        <f t="shared" si="53"/>
        <v>-8.9691079999997925E-2</v>
      </c>
      <c r="N119" s="8">
        <f t="shared" si="53"/>
        <v>1.4050900000000013</v>
      </c>
      <c r="O119" s="8">
        <f t="shared" si="53"/>
        <v>-0.85865136000000675</v>
      </c>
      <c r="P119" s="8">
        <f t="shared" si="53"/>
        <v>-0.72426375999999948</v>
      </c>
      <c r="Q119" s="8">
        <f t="shared" si="53"/>
        <v>-0.84627971999999119</v>
      </c>
      <c r="R119" s="8">
        <f t="shared" si="53"/>
        <v>-0.53607756000000251</v>
      </c>
      <c r="S119" s="8">
        <f t="shared" si="53"/>
        <v>-0.28182407999999626</v>
      </c>
      <c r="T119" s="8">
        <f t="shared" si="53"/>
        <v>-0.24130995999999882</v>
      </c>
      <c r="U119" s="8">
        <f t="shared" si="53"/>
        <v>-0.13403179999999892</v>
      </c>
      <c r="V119" s="8">
        <f t="shared" si="53"/>
        <v>-4.5000000003625473E-5</v>
      </c>
      <c r="W119" s="8">
        <f t="shared" si="53"/>
        <v>-4.7439999992349158E-5</v>
      </c>
    </row>
    <row r="120" spans="1:23" x14ac:dyDescent="0.25">
      <c r="A120" s="10" t="s">
        <v>59</v>
      </c>
      <c r="B120" s="8">
        <f t="shared" ref="B120:W120" si="54">B22-B73</f>
        <v>1.217E-2</v>
      </c>
      <c r="C120" s="8">
        <f t="shared" si="54"/>
        <v>1.427E-2</v>
      </c>
      <c r="D120" s="8">
        <f t="shared" si="54"/>
        <v>1.6729999999999998E-2</v>
      </c>
      <c r="E120" s="8">
        <f t="shared" si="54"/>
        <v>1.8020000000000001E-2</v>
      </c>
      <c r="F120" s="8">
        <f t="shared" si="54"/>
        <v>2.3089999999999999E-2</v>
      </c>
      <c r="G120" s="8">
        <f t="shared" si="54"/>
        <v>2.6620000000000001E-2</v>
      </c>
      <c r="H120" s="8">
        <f t="shared" si="54"/>
        <v>2.9860000000000001E-2</v>
      </c>
      <c r="I120" s="8">
        <f t="shared" si="54"/>
        <v>3.7539999999999997E-2</v>
      </c>
      <c r="J120" s="8">
        <f t="shared" si="54"/>
        <v>4.7140000000000001E-2</v>
      </c>
      <c r="K120" s="8">
        <f t="shared" si="54"/>
        <v>3.771E-2</v>
      </c>
      <c r="L120" s="8">
        <f t="shared" si="54"/>
        <v>3.9730000000000001E-2</v>
      </c>
      <c r="M120" s="8">
        <f t="shared" si="54"/>
        <v>4.4389999999999999E-2</v>
      </c>
      <c r="N120" s="8">
        <f t="shared" si="54"/>
        <v>4.6440000000000002E-2</v>
      </c>
      <c r="O120" s="8">
        <f t="shared" si="54"/>
        <v>2.5340000000000001E-2</v>
      </c>
      <c r="P120" s="8">
        <f t="shared" si="54"/>
        <v>3.091E-2</v>
      </c>
      <c r="Q120" s="8">
        <f t="shared" si="54"/>
        <v>4.1099999999999998E-2</v>
      </c>
      <c r="R120" s="8">
        <f t="shared" si="54"/>
        <v>3.2809999999999999E-2</v>
      </c>
      <c r="S120" s="8">
        <f t="shared" si="54"/>
        <v>3.6479999999999999E-2</v>
      </c>
      <c r="T120" s="8">
        <f t="shared" si="54"/>
        <v>4.9000000000000002E-2</v>
      </c>
      <c r="U120" s="8">
        <f t="shared" si="54"/>
        <v>8.1369999999999998E-2</v>
      </c>
      <c r="V120" s="8">
        <f t="shared" si="54"/>
        <v>7.8689999999999996E-2</v>
      </c>
      <c r="W120" s="8">
        <f t="shared" si="54"/>
        <v>6.1359999999999998E-2</v>
      </c>
    </row>
    <row r="121" spans="1:23" x14ac:dyDescent="0.25">
      <c r="A121" s="10" t="s">
        <v>60</v>
      </c>
      <c r="B121" s="8">
        <f t="shared" ref="B121:W121" si="55">B23-B74</f>
        <v>0</v>
      </c>
      <c r="C121" s="8">
        <f t="shared" si="55"/>
        <v>0</v>
      </c>
      <c r="D121" s="8">
        <f t="shared" si="55"/>
        <v>0</v>
      </c>
      <c r="E121" s="8">
        <f t="shared" si="55"/>
        <v>0</v>
      </c>
      <c r="F121" s="8">
        <f t="shared" si="55"/>
        <v>0</v>
      </c>
      <c r="G121" s="8">
        <f t="shared" si="55"/>
        <v>0</v>
      </c>
      <c r="H121" s="8">
        <f t="shared" si="55"/>
        <v>0</v>
      </c>
      <c r="I121" s="8">
        <f t="shared" si="55"/>
        <v>0</v>
      </c>
      <c r="J121" s="8">
        <f t="shared" si="55"/>
        <v>2.1396899999999999</v>
      </c>
      <c r="K121" s="8">
        <f t="shared" si="55"/>
        <v>3.4272399999999998</v>
      </c>
      <c r="L121" s="8">
        <f t="shared" si="55"/>
        <v>4.4393099999999999</v>
      </c>
      <c r="M121" s="8">
        <f t="shared" si="55"/>
        <v>0.84262999999999999</v>
      </c>
      <c r="N121" s="8">
        <f t="shared" si="55"/>
        <v>1.1546099999999999</v>
      </c>
      <c r="O121" s="8">
        <f t="shared" si="55"/>
        <v>0.46466000000000002</v>
      </c>
      <c r="P121" s="8">
        <f t="shared" si="55"/>
        <v>1.7981400000000001</v>
      </c>
      <c r="Q121" s="8">
        <f t="shared" si="55"/>
        <v>2.97851</v>
      </c>
      <c r="R121" s="8">
        <f t="shared" si="55"/>
        <v>2.8232499999999998</v>
      </c>
      <c r="S121" s="8">
        <f t="shared" si="55"/>
        <v>4.6483499999999998</v>
      </c>
      <c r="T121" s="8">
        <f t="shared" si="55"/>
        <v>0.81045999999999996</v>
      </c>
      <c r="U121" s="8">
        <f t="shared" si="55"/>
        <v>0.61517999999999995</v>
      </c>
      <c r="V121" s="8">
        <f t="shared" si="55"/>
        <v>0.91037000000000001</v>
      </c>
      <c r="W121" s="8">
        <f t="shared" si="55"/>
        <v>0.86992999999999998</v>
      </c>
    </row>
    <row r="122" spans="1:23" x14ac:dyDescent="0.25">
      <c r="A122" s="15" t="s">
        <v>61</v>
      </c>
      <c r="B122" s="16">
        <f>SUM(B123:B125)</f>
        <v>45.77203930969128</v>
      </c>
      <c r="C122" s="16">
        <f t="shared" ref="C122:W122" si="56">SUM(C123:C125)</f>
        <v>-1.817250775933104</v>
      </c>
      <c r="D122" s="16">
        <f t="shared" si="56"/>
        <v>-157.62999648103977</v>
      </c>
      <c r="E122" s="16">
        <f t="shared" si="56"/>
        <v>-52.105829373288998</v>
      </c>
      <c r="F122" s="16">
        <f t="shared" si="56"/>
        <v>-38.284190199999671</v>
      </c>
      <c r="G122" s="16">
        <f t="shared" si="56"/>
        <v>-21.437247720000158</v>
      </c>
      <c r="H122" s="16">
        <f t="shared" si="56"/>
        <v>-16.053399280000065</v>
      </c>
      <c r="I122" s="16">
        <f t="shared" si="56"/>
        <v>15.06475108000015</v>
      </c>
      <c r="J122" s="16">
        <f t="shared" si="56"/>
        <v>7.9723775199991564</v>
      </c>
      <c r="K122" s="16">
        <f t="shared" si="56"/>
        <v>7.1120084799999574</v>
      </c>
      <c r="L122" s="16">
        <f t="shared" si="56"/>
        <v>-71.811772399999143</v>
      </c>
      <c r="M122" s="16">
        <f t="shared" si="56"/>
        <v>-29.043876399999959</v>
      </c>
      <c r="N122" s="16">
        <f t="shared" si="56"/>
        <v>-16.113389520000283</v>
      </c>
      <c r="O122" s="16">
        <f t="shared" si="56"/>
        <v>28.082740480000524</v>
      </c>
      <c r="P122" s="16">
        <f t="shared" si="56"/>
        <v>-4.2669672399997296</v>
      </c>
      <c r="Q122" s="16">
        <f t="shared" si="56"/>
        <v>-8.1149963200000172</v>
      </c>
      <c r="R122" s="16">
        <f t="shared" si="56"/>
        <v>-1.6585090399999558</v>
      </c>
      <c r="S122" s="16">
        <f t="shared" si="56"/>
        <v>-6.4395284399997195</v>
      </c>
      <c r="T122" s="16">
        <f t="shared" si="56"/>
        <v>-25.600846000000274</v>
      </c>
      <c r="U122" s="16">
        <f t="shared" si="56"/>
        <v>0.38812836000025186</v>
      </c>
      <c r="V122" s="16">
        <f t="shared" si="56"/>
        <v>1.7118558399999415</v>
      </c>
      <c r="W122" s="16">
        <f t="shared" si="56"/>
        <v>-0.59456971999964026</v>
      </c>
    </row>
    <row r="123" spans="1:23" x14ac:dyDescent="0.25">
      <c r="A123" s="10" t="s">
        <v>62</v>
      </c>
      <c r="B123" s="8">
        <f t="shared" ref="B123:W123" si="57">B25-B76</f>
        <v>-76.424205920000077</v>
      </c>
      <c r="C123" s="8">
        <f t="shared" si="57"/>
        <v>-559.33744483999988</v>
      </c>
      <c r="D123" s="8">
        <f t="shared" si="57"/>
        <v>-384.26443831999973</v>
      </c>
      <c r="E123" s="8">
        <f t="shared" si="57"/>
        <v>-61.62888412000018</v>
      </c>
      <c r="F123" s="8">
        <f t="shared" si="57"/>
        <v>-31.47339176000014</v>
      </c>
      <c r="G123" s="8">
        <f t="shared" si="57"/>
        <v>-15.659976880000045</v>
      </c>
      <c r="H123" s="8">
        <f t="shared" si="57"/>
        <v>-21.738796760000014</v>
      </c>
      <c r="I123" s="8">
        <f t="shared" si="57"/>
        <v>4.9598011999998448</v>
      </c>
      <c r="J123" s="8">
        <f t="shared" si="57"/>
        <v>-5.4909070000003339</v>
      </c>
      <c r="K123" s="8">
        <f t="shared" si="57"/>
        <v>4.9880022799999324</v>
      </c>
      <c r="L123" s="8">
        <f t="shared" si="57"/>
        <v>-76.933295199999634</v>
      </c>
      <c r="M123" s="8">
        <f t="shared" si="57"/>
        <v>-32.82564592000017</v>
      </c>
      <c r="N123" s="8">
        <f t="shared" si="57"/>
        <v>-16.782235920000119</v>
      </c>
      <c r="O123" s="8">
        <f t="shared" si="57"/>
        <v>26.955268039999964</v>
      </c>
      <c r="P123" s="8">
        <f t="shared" si="57"/>
        <v>-4.8025693200000887</v>
      </c>
      <c r="Q123" s="8">
        <f t="shared" si="57"/>
        <v>-7.4292028000000983</v>
      </c>
      <c r="R123" s="8">
        <f t="shared" si="57"/>
        <v>-2.504988600000047</v>
      </c>
      <c r="S123" s="8">
        <f t="shared" si="57"/>
        <v>-6.7973147599998356</v>
      </c>
      <c r="T123" s="8">
        <f t="shared" si="57"/>
        <v>-26.133336079999879</v>
      </c>
      <c r="U123" s="8">
        <f t="shared" si="57"/>
        <v>-1.1482047600000556</v>
      </c>
      <c r="V123" s="8">
        <f t="shared" si="57"/>
        <v>1.0088608000000931</v>
      </c>
      <c r="W123" s="8">
        <f t="shared" si="57"/>
        <v>-2.0520822799998371</v>
      </c>
    </row>
    <row r="124" spans="1:23" x14ac:dyDescent="0.25">
      <c r="A124" s="10" t="s">
        <v>63</v>
      </c>
      <c r="B124" s="8">
        <f t="shared" ref="B124:W124" si="58">B26-B77</f>
        <v>148.24227952000001</v>
      </c>
      <c r="C124" s="8">
        <f t="shared" si="58"/>
        <v>574.68979059999992</v>
      </c>
      <c r="D124" s="8">
        <f t="shared" si="58"/>
        <v>262.31882988000007</v>
      </c>
      <c r="E124" s="8">
        <f t="shared" si="58"/>
        <v>36.037790959999711</v>
      </c>
      <c r="F124" s="8">
        <f t="shared" si="58"/>
        <v>-2.4712109599995529</v>
      </c>
      <c r="G124" s="8">
        <f t="shared" si="58"/>
        <v>-3.7528210800001034</v>
      </c>
      <c r="H124" s="8">
        <f t="shared" si="58"/>
        <v>7.3100993999998991</v>
      </c>
      <c r="I124" s="8">
        <f t="shared" si="58"/>
        <v>9.751830720000271</v>
      </c>
      <c r="J124" s="8">
        <f t="shared" si="58"/>
        <v>12.851964279999493</v>
      </c>
      <c r="K124" s="8">
        <f t="shared" si="58"/>
        <v>10.178455360000044</v>
      </c>
      <c r="L124" s="8">
        <f t="shared" si="58"/>
        <v>6.0417350000004717</v>
      </c>
      <c r="M124" s="8">
        <f t="shared" si="58"/>
        <v>5.0145507200002157</v>
      </c>
      <c r="N124" s="8">
        <f t="shared" si="58"/>
        <v>1.8141567999998642</v>
      </c>
      <c r="O124" s="8">
        <f t="shared" si="58"/>
        <v>2.1535810800005493</v>
      </c>
      <c r="P124" s="8">
        <f t="shared" si="58"/>
        <v>1.7862550400003556</v>
      </c>
      <c r="Q124" s="8">
        <f t="shared" si="58"/>
        <v>0.58584416000007877</v>
      </c>
      <c r="R124" s="8">
        <f t="shared" si="58"/>
        <v>0.17974136000009366</v>
      </c>
      <c r="S124" s="8">
        <f t="shared" si="58"/>
        <v>0.53874248000010994</v>
      </c>
      <c r="T124" s="8">
        <f t="shared" si="58"/>
        <v>0.50649795999959224</v>
      </c>
      <c r="U124" s="8">
        <f t="shared" si="58"/>
        <v>1.3991290400002754</v>
      </c>
      <c r="V124" s="8">
        <f t="shared" si="58"/>
        <v>0.52162011999985225</v>
      </c>
      <c r="W124" s="8">
        <f t="shared" si="58"/>
        <v>1.0709817600002225</v>
      </c>
    </row>
    <row r="125" spans="1:23" x14ac:dyDescent="0.25">
      <c r="A125" s="10" t="s">
        <v>64</v>
      </c>
      <c r="B125" s="8">
        <f t="shared" ref="B125:W125" si="59">B27-B78</f>
        <v>-26.046034290308654</v>
      </c>
      <c r="C125" s="8">
        <f t="shared" si="59"/>
        <v>-17.169596535933152</v>
      </c>
      <c r="D125" s="8">
        <f t="shared" si="59"/>
        <v>-35.684388041040108</v>
      </c>
      <c r="E125" s="8">
        <f t="shared" si="59"/>
        <v>-26.514736213288529</v>
      </c>
      <c r="F125" s="8">
        <f t="shared" si="59"/>
        <v>-4.3395874799999774</v>
      </c>
      <c r="G125" s="8">
        <f t="shared" si="59"/>
        <v>-2.0244497600000102</v>
      </c>
      <c r="H125" s="8">
        <f t="shared" si="59"/>
        <v>-1.62470191999995</v>
      </c>
      <c r="I125" s="8">
        <f t="shared" si="59"/>
        <v>0.35311916000003407</v>
      </c>
      <c r="J125" s="8">
        <f t="shared" si="59"/>
        <v>0.61132023999999774</v>
      </c>
      <c r="K125" s="8">
        <f t="shared" si="59"/>
        <v>-8.0544491600000185</v>
      </c>
      <c r="L125" s="8">
        <f t="shared" si="59"/>
        <v>-0.92021219999998038</v>
      </c>
      <c r="M125" s="8">
        <f t="shared" si="59"/>
        <v>-1.2327812000000051</v>
      </c>
      <c r="N125" s="8">
        <f t="shared" si="59"/>
        <v>-1.145310400000028</v>
      </c>
      <c r="O125" s="8">
        <f t="shared" si="59"/>
        <v>-1.0261086399999897</v>
      </c>
      <c r="P125" s="8">
        <f t="shared" si="59"/>
        <v>-1.2506529599999965</v>
      </c>
      <c r="Q125" s="8">
        <f t="shared" si="59"/>
        <v>-1.2716376799999978</v>
      </c>
      <c r="R125" s="8">
        <f t="shared" si="59"/>
        <v>0.66673819999999751</v>
      </c>
      <c r="S125" s="8">
        <f t="shared" si="59"/>
        <v>-0.18095615999999382</v>
      </c>
      <c r="T125" s="8">
        <f t="shared" si="59"/>
        <v>2.5992120000012164E-2</v>
      </c>
      <c r="U125" s="8">
        <f t="shared" si="59"/>
        <v>0.13720408000003204</v>
      </c>
      <c r="V125" s="8">
        <f t="shared" si="59"/>
        <v>0.18137491999999611</v>
      </c>
      <c r="W125" s="8">
        <f t="shared" si="59"/>
        <v>0.38653079999997431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-1.1907350483397749E-7</v>
      </c>
      <c r="C131" s="16">
        <f t="shared" ref="C131:W131" si="65">SUM(C132:C135)</f>
        <v>5.11059075591902E-6</v>
      </c>
      <c r="D131" s="16">
        <f t="shared" si="65"/>
        <v>5.7413011234075384E-7</v>
      </c>
      <c r="E131" s="16">
        <f t="shared" si="65"/>
        <v>-2.4225914287967498E-6</v>
      </c>
      <c r="F131" s="16">
        <f t="shared" si="65"/>
        <v>9.7254030961835269E-7</v>
      </c>
      <c r="G131" s="16">
        <f t="shared" si="65"/>
        <v>-1.3224463067729175E-5</v>
      </c>
      <c r="H131" s="16">
        <f t="shared" si="65"/>
        <v>7.7543524206191705E-6</v>
      </c>
      <c r="I131" s="16">
        <f t="shared" si="65"/>
        <v>1.3706799357748878E-6</v>
      </c>
      <c r="J131" s="16">
        <f t="shared" si="65"/>
        <v>3.6350349397196169E-6</v>
      </c>
      <c r="K131" s="16">
        <f t="shared" si="65"/>
        <v>-3.0566957782696136E-6</v>
      </c>
      <c r="L131" s="16">
        <f t="shared" si="65"/>
        <v>-9.7141592725336068E-6</v>
      </c>
      <c r="M131" s="16">
        <f t="shared" si="65"/>
        <v>1.1194141151804615E-6</v>
      </c>
      <c r="N131" s="16">
        <f t="shared" si="65"/>
        <v>3.0664823853499001E-6</v>
      </c>
      <c r="O131" s="16">
        <f t="shared" si="65"/>
        <v>-3.5826704092301043E-7</v>
      </c>
      <c r="P131" s="16">
        <f t="shared" si="65"/>
        <v>-5.505805816596876E-6</v>
      </c>
      <c r="Q131" s="16">
        <f t="shared" si="65"/>
        <v>1.1928038070152525E-5</v>
      </c>
      <c r="R131" s="16">
        <f t="shared" si="65"/>
        <v>-3.6940157066567281E-6</v>
      </c>
      <c r="S131" s="16">
        <f t="shared" si="65"/>
        <v>-1.1924318695122338E-5</v>
      </c>
      <c r="T131" s="16">
        <f t="shared" si="65"/>
        <v>1.9987917383446074E-6</v>
      </c>
      <c r="U131" s="16">
        <f t="shared" si="65"/>
        <v>1.2993149042017649E-5</v>
      </c>
      <c r="V131" s="16">
        <f t="shared" si="65"/>
        <v>-8.3535904558118546E-6</v>
      </c>
      <c r="W131" s="16">
        <f t="shared" si="65"/>
        <v>3.1701950931051215E-6</v>
      </c>
    </row>
    <row r="132" spans="1:23" x14ac:dyDescent="0.25">
      <c r="A132" s="9" t="s">
        <v>69</v>
      </c>
      <c r="B132" s="8">
        <f t="shared" ref="B132:W132" si="66">B34-B85</f>
        <v>-1.188540181829012E-6</v>
      </c>
      <c r="C132" s="8">
        <f t="shared" si="66"/>
        <v>5.3545511491392972E-7</v>
      </c>
      <c r="D132" s="8">
        <f t="shared" si="66"/>
        <v>-4.5885053623351268E-6</v>
      </c>
      <c r="E132" s="8">
        <f t="shared" si="66"/>
        <v>1.3925466646469431E-6</v>
      </c>
      <c r="F132" s="8">
        <f t="shared" si="66"/>
        <v>-2.1102030132169602E-6</v>
      </c>
      <c r="G132" s="8">
        <f t="shared" si="66"/>
        <v>-4.0262916627398226E-6</v>
      </c>
      <c r="H132" s="8">
        <f t="shared" si="66"/>
        <v>7.4832598784269067E-7</v>
      </c>
      <c r="I132" s="8">
        <f t="shared" si="66"/>
        <v>2.1388858613136108E-6</v>
      </c>
      <c r="J132" s="8">
        <f t="shared" si="66"/>
        <v>2.4584653601777973E-7</v>
      </c>
      <c r="K132" s="8">
        <f t="shared" si="66"/>
        <v>-2.0871686956525082E-7</v>
      </c>
      <c r="L132" s="8">
        <f t="shared" si="66"/>
        <v>-2.429148992177943E-6</v>
      </c>
      <c r="M132" s="8">
        <f t="shared" si="66"/>
        <v>-1.2349880762485554E-7</v>
      </c>
      <c r="N132" s="8">
        <f t="shared" si="66"/>
        <v>1.9559193447094003E-6</v>
      </c>
      <c r="O132" s="8">
        <f t="shared" si="66"/>
        <v>3.5886014302377589E-6</v>
      </c>
      <c r="P132" s="8">
        <f t="shared" si="66"/>
        <v>-1.4625275071011856E-6</v>
      </c>
      <c r="Q132" s="8">
        <f t="shared" si="66"/>
        <v>1.9586930761761323E-6</v>
      </c>
      <c r="R132" s="8">
        <f t="shared" si="66"/>
        <v>-4.0702581145524164E-6</v>
      </c>
      <c r="S132" s="8">
        <f t="shared" si="66"/>
        <v>-4.623638744760683E-6</v>
      </c>
      <c r="T132" s="8">
        <f t="shared" si="66"/>
        <v>2.3899991674625198E-6</v>
      </c>
      <c r="U132" s="8">
        <f t="shared" si="66"/>
        <v>2.698841626624926E-6</v>
      </c>
      <c r="V132" s="8">
        <f t="shared" si="66"/>
        <v>-3.4374320421193261E-6</v>
      </c>
      <c r="W132" s="8">
        <f t="shared" si="66"/>
        <v>3.2398679650214035E-6</v>
      </c>
    </row>
    <row r="133" spans="1:23" x14ac:dyDescent="0.25">
      <c r="A133" s="9" t="s">
        <v>70</v>
      </c>
      <c r="B133" s="8">
        <f t="shared" ref="B133:W133" si="67">B35-B86</f>
        <v>-2.2960660004400779E-6</v>
      </c>
      <c r="C133" s="8">
        <f t="shared" si="67"/>
        <v>4.4796862965768014E-6</v>
      </c>
      <c r="D133" s="8">
        <f t="shared" si="67"/>
        <v>3.3006988076067501E-6</v>
      </c>
      <c r="E133" s="8">
        <f t="shared" si="67"/>
        <v>-1.6102886064572886E-6</v>
      </c>
      <c r="F133" s="8">
        <f t="shared" si="67"/>
        <v>2.2926490998997906E-6</v>
      </c>
      <c r="G133" s="8">
        <f t="shared" si="67"/>
        <v>-4.7902495055041072E-6</v>
      </c>
      <c r="H133" s="8">
        <f t="shared" si="67"/>
        <v>4.1374415786776808E-6</v>
      </c>
      <c r="I133" s="8">
        <f t="shared" si="67"/>
        <v>4.4397179976840562E-7</v>
      </c>
      <c r="J133" s="8">
        <f t="shared" si="67"/>
        <v>-4.5489236839557634E-6</v>
      </c>
      <c r="K133" s="8">
        <f t="shared" si="67"/>
        <v>-3.3198293323266626E-6</v>
      </c>
      <c r="L133" s="8">
        <f t="shared" si="67"/>
        <v>-5.4218817524542828E-7</v>
      </c>
      <c r="M133" s="8">
        <f t="shared" si="67"/>
        <v>3.0992965207587986E-6</v>
      </c>
      <c r="N133" s="8">
        <f t="shared" si="67"/>
        <v>-1.9286431935938708E-6</v>
      </c>
      <c r="O133" s="8">
        <f t="shared" si="67"/>
        <v>2.3069346966053672E-6</v>
      </c>
      <c r="P133" s="8">
        <f t="shared" si="67"/>
        <v>-2.1650751591550943E-7</v>
      </c>
      <c r="Q133" s="8">
        <f t="shared" si="67"/>
        <v>3.8598291780544969E-6</v>
      </c>
      <c r="R133" s="8">
        <f t="shared" si="67"/>
        <v>3.2508442444623142E-6</v>
      </c>
      <c r="S133" s="8">
        <f t="shared" si="67"/>
        <v>-4.4026286190046449E-6</v>
      </c>
      <c r="T133" s="8">
        <f t="shared" si="67"/>
        <v>-7.7548389043613497E-7</v>
      </c>
      <c r="U133" s="8">
        <f t="shared" si="67"/>
        <v>3.3112000039636769E-6</v>
      </c>
      <c r="V133" s="8">
        <f t="shared" si="67"/>
        <v>-3.9401456888299435E-6</v>
      </c>
      <c r="W133" s="8">
        <f t="shared" si="67"/>
        <v>5.3820899381662457E-7</v>
      </c>
    </row>
    <row r="134" spans="1:23" x14ac:dyDescent="0.25">
      <c r="A134" s="9" t="s">
        <v>71</v>
      </c>
      <c r="B134" s="8">
        <f t="shared" ref="B134:W134" si="68">B36-B87</f>
        <v>2.0256905770565936E-6</v>
      </c>
      <c r="C134" s="8">
        <f t="shared" si="68"/>
        <v>-3.449095856922213E-6</v>
      </c>
      <c r="D134" s="8">
        <f t="shared" si="68"/>
        <v>3.0030243465262174E-6</v>
      </c>
      <c r="E134" s="8">
        <f t="shared" si="68"/>
        <v>2.0717939719361311E-6</v>
      </c>
      <c r="F134" s="8">
        <f t="shared" si="68"/>
        <v>-3.7455679944287112E-6</v>
      </c>
      <c r="G134" s="8">
        <f t="shared" si="68"/>
        <v>-7.2685838858888019E-7</v>
      </c>
      <c r="H134" s="8">
        <f t="shared" si="68"/>
        <v>2.3584241830576502E-6</v>
      </c>
      <c r="I134" s="8">
        <f t="shared" si="68"/>
        <v>2.4127487563418981E-6</v>
      </c>
      <c r="J134" s="8">
        <f t="shared" si="68"/>
        <v>4.8931198080026661E-6</v>
      </c>
      <c r="K134" s="8">
        <f t="shared" si="68"/>
        <v>3.2962935421210204E-6</v>
      </c>
      <c r="L134" s="8">
        <f t="shared" si="68"/>
        <v>-2.7498240058321244E-6</v>
      </c>
      <c r="M134" s="8">
        <f t="shared" si="68"/>
        <v>1.344442040362992E-6</v>
      </c>
      <c r="N134" s="8">
        <f t="shared" si="68"/>
        <v>1.3782469920897711E-6</v>
      </c>
      <c r="O134" s="8">
        <f t="shared" si="68"/>
        <v>-4.9649645461613545E-6</v>
      </c>
      <c r="P134" s="8">
        <f t="shared" si="68"/>
        <v>-3.4101813355391641E-6</v>
      </c>
      <c r="Q134" s="8">
        <f t="shared" si="68"/>
        <v>2.7724037465759466E-6</v>
      </c>
      <c r="R134" s="8">
        <f t="shared" si="68"/>
        <v>-3.6709053858885454E-6</v>
      </c>
      <c r="S134" s="8">
        <f t="shared" si="68"/>
        <v>-2.3755857512242073E-6</v>
      </c>
      <c r="T134" s="8">
        <f t="shared" si="68"/>
        <v>2.4238118214725546E-6</v>
      </c>
      <c r="U134" s="8">
        <f t="shared" si="68"/>
        <v>3.2926911615049903E-6</v>
      </c>
      <c r="V134" s="8">
        <f t="shared" si="68"/>
        <v>-4.7530441236176557E-6</v>
      </c>
      <c r="W134" s="8">
        <f t="shared" si="68"/>
        <v>-2.1169053354697098E-6</v>
      </c>
    </row>
    <row r="135" spans="1:23" x14ac:dyDescent="0.25">
      <c r="A135" s="9" t="s">
        <v>67</v>
      </c>
      <c r="B135" s="8">
        <f t="shared" ref="B135:W135" si="69">SUM(B37:B41)-B88</f>
        <v>1.3398421003785188E-6</v>
      </c>
      <c r="C135" s="8">
        <f t="shared" si="69"/>
        <v>3.5445452013505019E-6</v>
      </c>
      <c r="D135" s="8">
        <f t="shared" si="69"/>
        <v>-1.1410876794570868E-6</v>
      </c>
      <c r="E135" s="8">
        <f t="shared" si="69"/>
        <v>-4.2766434589225355E-6</v>
      </c>
      <c r="F135" s="8">
        <f t="shared" si="69"/>
        <v>4.5356622173642336E-6</v>
      </c>
      <c r="G135" s="8">
        <f t="shared" si="69"/>
        <v>-3.6810635108963652E-6</v>
      </c>
      <c r="H135" s="8">
        <f t="shared" si="69"/>
        <v>5.1016067104114882E-7</v>
      </c>
      <c r="I135" s="8">
        <f t="shared" si="69"/>
        <v>-3.6249264816490268E-6</v>
      </c>
      <c r="J135" s="8">
        <f t="shared" si="69"/>
        <v>3.0449922796549345E-6</v>
      </c>
      <c r="K135" s="8">
        <f t="shared" si="69"/>
        <v>-2.8244431184987207E-6</v>
      </c>
      <c r="L135" s="8">
        <f t="shared" si="69"/>
        <v>-3.9929980992781111E-6</v>
      </c>
      <c r="M135" s="8">
        <f t="shared" si="69"/>
        <v>-3.2008256383164735E-6</v>
      </c>
      <c r="N135" s="8">
        <f t="shared" si="69"/>
        <v>1.6609592421445996E-6</v>
      </c>
      <c r="O135" s="8">
        <f t="shared" si="69"/>
        <v>-1.288838621604782E-6</v>
      </c>
      <c r="P135" s="8">
        <f t="shared" si="69"/>
        <v>-4.1658945804101677E-7</v>
      </c>
      <c r="Q135" s="8">
        <f t="shared" si="69"/>
        <v>3.3371120693459488E-6</v>
      </c>
      <c r="R135" s="8">
        <f t="shared" si="69"/>
        <v>7.9630354932191949E-7</v>
      </c>
      <c r="S135" s="8">
        <f t="shared" si="69"/>
        <v>-5.2246558013280264E-7</v>
      </c>
      <c r="T135" s="8">
        <f t="shared" si="69"/>
        <v>-2.039535360154332E-6</v>
      </c>
      <c r="U135" s="8">
        <f t="shared" si="69"/>
        <v>3.6904162499240556E-6</v>
      </c>
      <c r="V135" s="8">
        <f t="shared" si="69"/>
        <v>3.7770313987550708E-6</v>
      </c>
      <c r="W135" s="8">
        <f t="shared" si="69"/>
        <v>1.5090234697368032E-6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-7.3303600000000131</v>
      </c>
      <c r="C139" s="16">
        <f t="shared" ref="C139:W139" si="73">SUM(C140:C141)</f>
        <v>-4.5765200000000021</v>
      </c>
      <c r="D139" s="16">
        <f t="shared" si="73"/>
        <v>-8.5100200000000399</v>
      </c>
      <c r="E139" s="16">
        <f t="shared" si="73"/>
        <v>-2.7424999999999926</v>
      </c>
      <c r="F139" s="16">
        <f t="shared" si="73"/>
        <v>-2.9984999999999857</v>
      </c>
      <c r="G139" s="16">
        <f t="shared" si="73"/>
        <v>-9.5508309599999919</v>
      </c>
      <c r="H139" s="16">
        <f t="shared" si="73"/>
        <v>-6.0912828800000227</v>
      </c>
      <c r="I139" s="16">
        <f t="shared" si="73"/>
        <v>-3.2563134399999996</v>
      </c>
      <c r="J139" s="16">
        <f t="shared" si="73"/>
        <v>-4.6569522000000063</v>
      </c>
      <c r="K139" s="16">
        <f t="shared" si="73"/>
        <v>-8.172457040000026</v>
      </c>
      <c r="L139" s="16">
        <f t="shared" si="73"/>
        <v>-12.84880016000001</v>
      </c>
      <c r="M139" s="16">
        <f t="shared" si="73"/>
        <v>-3.9130064000000431</v>
      </c>
      <c r="N139" s="16">
        <f t="shared" si="73"/>
        <v>-6.1732441600000243</v>
      </c>
      <c r="O139" s="16">
        <f t="shared" si="73"/>
        <v>-2.7994785200000507</v>
      </c>
      <c r="P139" s="16">
        <f t="shared" si="73"/>
        <v>-6.648855719999986</v>
      </c>
      <c r="Q139" s="16">
        <f t="shared" si="73"/>
        <v>-4.1274133199999881</v>
      </c>
      <c r="R139" s="16">
        <f t="shared" si="73"/>
        <v>-2.609867480000112</v>
      </c>
      <c r="S139" s="16">
        <f t="shared" si="73"/>
        <v>-5.6796803200000738</v>
      </c>
      <c r="T139" s="16">
        <f t="shared" si="73"/>
        <v>-6.2315692799999738</v>
      </c>
      <c r="U139" s="16">
        <f t="shared" si="73"/>
        <v>-5.5421145999998487</v>
      </c>
      <c r="V139" s="16">
        <f t="shared" si="73"/>
        <v>1.4799371600001159</v>
      </c>
      <c r="W139" s="16">
        <f t="shared" si="73"/>
        <v>-1.8319529199999991</v>
      </c>
    </row>
    <row r="140" spans="1:23" x14ac:dyDescent="0.25">
      <c r="A140" s="9" t="s">
        <v>73</v>
      </c>
      <c r="B140" s="8">
        <f t="shared" ref="B140:W140" si="74">B46-B93</f>
        <v>-7.3303600000000131</v>
      </c>
      <c r="C140" s="8">
        <f t="shared" si="74"/>
        <v>-4.5765200000000021</v>
      </c>
      <c r="D140" s="8">
        <f t="shared" si="74"/>
        <v>-8.5100200000000399</v>
      </c>
      <c r="E140" s="8">
        <f t="shared" si="74"/>
        <v>-2.7424999999999926</v>
      </c>
      <c r="F140" s="8">
        <f t="shared" si="74"/>
        <v>-2.9984999999999857</v>
      </c>
      <c r="G140" s="8">
        <f t="shared" si="74"/>
        <v>-8.8696799999999811</v>
      </c>
      <c r="H140" s="8">
        <f t="shared" si="74"/>
        <v>-5.5989300000000242</v>
      </c>
      <c r="I140" s="8">
        <f t="shared" si="74"/>
        <v>-4.1742135200000092</v>
      </c>
      <c r="J140" s="8">
        <f t="shared" si="74"/>
        <v>-3.2711752400000194</v>
      </c>
      <c r="K140" s="8">
        <f t="shared" si="74"/>
        <v>-7.2039419999999978</v>
      </c>
      <c r="L140" s="8">
        <f t="shared" si="74"/>
        <v>-11.773902000000021</v>
      </c>
      <c r="M140" s="8">
        <f t="shared" si="74"/>
        <v>-3.7240904800000294</v>
      </c>
      <c r="N140" s="8">
        <f t="shared" si="74"/>
        <v>-6.1750904800000228</v>
      </c>
      <c r="O140" s="8">
        <f t="shared" si="74"/>
        <v>-5.7455412400000085</v>
      </c>
      <c r="P140" s="8">
        <f t="shared" si="74"/>
        <v>-6.7003612399999923</v>
      </c>
      <c r="Q140" s="8">
        <f t="shared" si="74"/>
        <v>-4.1073512399999856</v>
      </c>
      <c r="R140" s="8">
        <f t="shared" si="74"/>
        <v>-5.1511197200000041</v>
      </c>
      <c r="S140" s="8">
        <f t="shared" si="74"/>
        <v>-5.679677039999973</v>
      </c>
      <c r="T140" s="8">
        <f t="shared" si="74"/>
        <v>-5.581208160000017</v>
      </c>
      <c r="U140" s="8">
        <f t="shared" si="74"/>
        <v>-5.5421330000000069</v>
      </c>
      <c r="V140" s="8">
        <f t="shared" si="74"/>
        <v>-3.9833677200000075</v>
      </c>
      <c r="W140" s="8">
        <f t="shared" si="74"/>
        <v>-5.6120981999999984</v>
      </c>
    </row>
    <row r="141" spans="1:23" x14ac:dyDescent="0.25">
      <c r="A141" s="11" t="s">
        <v>74</v>
      </c>
      <c r="B141" s="12">
        <f t="shared" ref="B141:W141" si="75">B47-B94</f>
        <v>0</v>
      </c>
      <c r="C141" s="12">
        <f t="shared" si="75"/>
        <v>0</v>
      </c>
      <c r="D141" s="12">
        <f t="shared" si="75"/>
        <v>0</v>
      </c>
      <c r="E141" s="12">
        <f t="shared" si="75"/>
        <v>0</v>
      </c>
      <c r="F141" s="12">
        <f t="shared" si="75"/>
        <v>0</v>
      </c>
      <c r="G141" s="12">
        <f t="shared" si="75"/>
        <v>-0.68115096000001074</v>
      </c>
      <c r="H141" s="12">
        <f t="shared" si="75"/>
        <v>-0.49235287999999855</v>
      </c>
      <c r="I141" s="12">
        <f t="shared" si="75"/>
        <v>0.91790008000000967</v>
      </c>
      <c r="J141" s="12">
        <f t="shared" si="75"/>
        <v>-1.385776959999987</v>
      </c>
      <c r="K141" s="12">
        <f t="shared" si="75"/>
        <v>-0.96851504000002819</v>
      </c>
      <c r="L141" s="12">
        <f t="shared" si="75"/>
        <v>-1.0748981599999894</v>
      </c>
      <c r="M141" s="12">
        <f t="shared" si="75"/>
        <v>-0.18891592000001367</v>
      </c>
      <c r="N141" s="12">
        <f t="shared" si="75"/>
        <v>1.8463199999985136E-3</v>
      </c>
      <c r="O141" s="12">
        <f t="shared" si="75"/>
        <v>2.9460627199999578</v>
      </c>
      <c r="P141" s="12">
        <f t="shared" si="75"/>
        <v>5.15055200000063E-2</v>
      </c>
      <c r="Q141" s="12">
        <f t="shared" si="75"/>
        <v>-2.0062080000002425E-2</v>
      </c>
      <c r="R141" s="12">
        <f t="shared" si="75"/>
        <v>2.541252239999892</v>
      </c>
      <c r="S141" s="12">
        <f t="shared" si="75"/>
        <v>-3.2800001008581603E-6</v>
      </c>
      <c r="T141" s="12">
        <f t="shared" si="75"/>
        <v>-0.65036111999995683</v>
      </c>
      <c r="U141" s="12">
        <f t="shared" si="75"/>
        <v>1.8400000158180774E-5</v>
      </c>
      <c r="V141" s="12">
        <f t="shared" si="75"/>
        <v>5.4633048800001234</v>
      </c>
      <c r="W141" s="12">
        <f t="shared" si="75"/>
        <v>3.7801452799999993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W14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56" style="1" bestFit="1" customWidth="1"/>
    <col min="2" max="23" width="9.28515625" style="1" customWidth="1"/>
    <col min="24" max="16384" width="9.140625" style="1"/>
  </cols>
  <sheetData>
    <row r="1" spans="1:23" ht="12.75" x14ac:dyDescent="0.25">
      <c r="A1" s="2" t="s">
        <v>27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2" spans="1:2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x14ac:dyDescent="0.25">
      <c r="A3" s="4" t="s">
        <v>112</v>
      </c>
      <c r="B3" s="5">
        <f>SUM(B4,B33,B42,B43,B44,B45)</f>
        <v>41186.121659999997</v>
      </c>
      <c r="C3" s="5">
        <f t="shared" ref="C3:W3" si="0">SUM(C4,C33,C42,C43,C44,C45)</f>
        <v>43294.924470000005</v>
      </c>
      <c r="D3" s="5">
        <f t="shared" si="0"/>
        <v>42052.834709999996</v>
      </c>
      <c r="E3" s="5">
        <f t="shared" si="0"/>
        <v>42385.04103</v>
      </c>
      <c r="F3" s="5">
        <f t="shared" si="0"/>
        <v>42882.919880000001</v>
      </c>
      <c r="G3" s="5">
        <f t="shared" si="0"/>
        <v>42938.611759999993</v>
      </c>
      <c r="H3" s="5">
        <f t="shared" si="0"/>
        <v>42759.616190000001</v>
      </c>
      <c r="I3" s="5">
        <f t="shared" si="0"/>
        <v>41176.859969999998</v>
      </c>
      <c r="J3" s="5">
        <f t="shared" si="0"/>
        <v>41592.730429999996</v>
      </c>
      <c r="K3" s="5">
        <f t="shared" si="0"/>
        <v>37799.884639999997</v>
      </c>
      <c r="L3" s="5">
        <f t="shared" si="0"/>
        <v>38573.472730000001</v>
      </c>
      <c r="M3" s="5">
        <f t="shared" si="0"/>
        <v>38152.161550000004</v>
      </c>
      <c r="N3" s="5">
        <f t="shared" si="0"/>
        <v>36042.576889999997</v>
      </c>
      <c r="O3" s="5">
        <f t="shared" si="0"/>
        <v>35694.290459999997</v>
      </c>
      <c r="P3" s="5">
        <f t="shared" si="0"/>
        <v>33791.338970000004</v>
      </c>
      <c r="Q3" s="5">
        <f t="shared" si="0"/>
        <v>34638.221090000006</v>
      </c>
      <c r="R3" s="5">
        <f t="shared" si="0"/>
        <v>35087.143119999993</v>
      </c>
      <c r="S3" s="5">
        <f t="shared" si="0"/>
        <v>36297.582089999996</v>
      </c>
      <c r="T3" s="5">
        <f t="shared" si="0"/>
        <v>36300.885729999995</v>
      </c>
      <c r="U3" s="5">
        <f t="shared" si="0"/>
        <v>33979.948620000003</v>
      </c>
      <c r="V3" s="5">
        <f t="shared" si="0"/>
        <v>31166.135170000001</v>
      </c>
      <c r="W3" s="5">
        <f t="shared" si="0"/>
        <v>35249.082850000006</v>
      </c>
    </row>
    <row r="4" spans="1:23" x14ac:dyDescent="0.25">
      <c r="A4" s="13" t="s">
        <v>115</v>
      </c>
      <c r="B4" s="14">
        <f>SUM(B5,B31,B32)</f>
        <v>33729.344069999999</v>
      </c>
      <c r="C4" s="14">
        <f t="shared" ref="C4:W4" si="1">SUM(C5,C31,C32)</f>
        <v>35798.886060000004</v>
      </c>
      <c r="D4" s="14">
        <f t="shared" si="1"/>
        <v>33470.761639999997</v>
      </c>
      <c r="E4" s="14">
        <f t="shared" si="1"/>
        <v>34362.816040000005</v>
      </c>
      <c r="F4" s="14">
        <f t="shared" si="1"/>
        <v>33800.780859999999</v>
      </c>
      <c r="G4" s="14">
        <f t="shared" si="1"/>
        <v>34322.106319999999</v>
      </c>
      <c r="H4" s="14">
        <f t="shared" si="1"/>
        <v>33588.35396</v>
      </c>
      <c r="I4" s="14">
        <f t="shared" si="1"/>
        <v>32016.688859999998</v>
      </c>
      <c r="J4" s="14">
        <f t="shared" si="1"/>
        <v>32494.218199999996</v>
      </c>
      <c r="K4" s="14">
        <f t="shared" si="1"/>
        <v>30152.506789999999</v>
      </c>
      <c r="L4" s="14">
        <f t="shared" si="1"/>
        <v>30530.736390000002</v>
      </c>
      <c r="M4" s="14">
        <f t="shared" si="1"/>
        <v>30030.893450000003</v>
      </c>
      <c r="N4" s="14">
        <f t="shared" si="1"/>
        <v>27953.435130000002</v>
      </c>
      <c r="O4" s="14">
        <f t="shared" si="1"/>
        <v>27766.002710000001</v>
      </c>
      <c r="P4" s="14">
        <f t="shared" si="1"/>
        <v>25608.402120000002</v>
      </c>
      <c r="Q4" s="14">
        <f t="shared" si="1"/>
        <v>26278.35356</v>
      </c>
      <c r="R4" s="14">
        <f t="shared" si="1"/>
        <v>26429.874549999997</v>
      </c>
      <c r="S4" s="14">
        <f t="shared" si="1"/>
        <v>27404.68275</v>
      </c>
      <c r="T4" s="14">
        <f t="shared" si="1"/>
        <v>27376.306389999994</v>
      </c>
      <c r="U4" s="14">
        <f t="shared" si="1"/>
        <v>25912.199529999998</v>
      </c>
      <c r="V4" s="14">
        <f t="shared" si="1"/>
        <v>23737.027150000002</v>
      </c>
      <c r="W4" s="14">
        <f t="shared" si="1"/>
        <v>26413.464910000002</v>
      </c>
    </row>
    <row r="5" spans="1:23" x14ac:dyDescent="0.25">
      <c r="A5" s="9" t="s">
        <v>116</v>
      </c>
      <c r="B5" s="8">
        <f>SUM(B6,B10,B18,B24,B28)</f>
        <v>33704.161469999999</v>
      </c>
      <c r="C5" s="8">
        <f t="shared" ref="C5:W5" si="2">SUM(C6,C10,C18,C24,C28)</f>
        <v>35773.845030000004</v>
      </c>
      <c r="D5" s="8">
        <f t="shared" si="2"/>
        <v>33445.42527</v>
      </c>
      <c r="E5" s="8">
        <f t="shared" si="2"/>
        <v>34336.501150000004</v>
      </c>
      <c r="F5" s="8">
        <f t="shared" si="2"/>
        <v>33774.652860000002</v>
      </c>
      <c r="G5" s="8">
        <f t="shared" si="2"/>
        <v>34298.866979999999</v>
      </c>
      <c r="H5" s="8">
        <f t="shared" si="2"/>
        <v>33568.307710000001</v>
      </c>
      <c r="I5" s="8">
        <f t="shared" si="2"/>
        <v>31998.12341</v>
      </c>
      <c r="J5" s="8">
        <f t="shared" si="2"/>
        <v>32473.354939999997</v>
      </c>
      <c r="K5" s="8">
        <f t="shared" si="2"/>
        <v>30129.950430000001</v>
      </c>
      <c r="L5" s="8">
        <f t="shared" si="2"/>
        <v>30509.532880000002</v>
      </c>
      <c r="M5" s="8">
        <f t="shared" si="2"/>
        <v>30010.851600000002</v>
      </c>
      <c r="N5" s="8">
        <f t="shared" si="2"/>
        <v>27934.412520000002</v>
      </c>
      <c r="O5" s="8">
        <f t="shared" si="2"/>
        <v>27746.386630000001</v>
      </c>
      <c r="P5" s="8">
        <f t="shared" si="2"/>
        <v>25580.731790000002</v>
      </c>
      <c r="Q5" s="8">
        <f t="shared" si="2"/>
        <v>26257.56842</v>
      </c>
      <c r="R5" s="8">
        <f t="shared" si="2"/>
        <v>26410.046469999997</v>
      </c>
      <c r="S5" s="8">
        <f t="shared" si="2"/>
        <v>27381.98876</v>
      </c>
      <c r="T5" s="8">
        <f t="shared" si="2"/>
        <v>27356.576229999995</v>
      </c>
      <c r="U5" s="8">
        <f t="shared" si="2"/>
        <v>25893.119699999999</v>
      </c>
      <c r="V5" s="8">
        <f t="shared" si="2"/>
        <v>23723.858680000001</v>
      </c>
      <c r="W5" s="8">
        <f t="shared" si="2"/>
        <v>26399.179730000003</v>
      </c>
    </row>
    <row r="6" spans="1:23" x14ac:dyDescent="0.25">
      <c r="A6" s="15" t="s">
        <v>117</v>
      </c>
      <c r="B6" s="16">
        <f>SUM(B7:B9)</f>
        <v>12071.74865</v>
      </c>
      <c r="C6" s="16">
        <f t="shared" ref="C6:W6" si="3">SUM(C7:C9)</f>
        <v>13205.80299</v>
      </c>
      <c r="D6" s="16">
        <f t="shared" si="3"/>
        <v>12413.00885</v>
      </c>
      <c r="E6" s="16">
        <f t="shared" si="3"/>
        <v>12976.58842</v>
      </c>
      <c r="F6" s="16">
        <f t="shared" si="3"/>
        <v>12634.36714</v>
      </c>
      <c r="G6" s="16">
        <f t="shared" si="3"/>
        <v>11725.10082</v>
      </c>
      <c r="H6" s="16">
        <f t="shared" si="3"/>
        <v>11207.749540000001</v>
      </c>
      <c r="I6" s="16">
        <f t="shared" si="3"/>
        <v>10445.789830000002</v>
      </c>
      <c r="J6" s="16">
        <f t="shared" si="3"/>
        <v>10498.65524</v>
      </c>
      <c r="K6" s="16">
        <f t="shared" si="3"/>
        <v>9422.0929199999991</v>
      </c>
      <c r="L6" s="16">
        <f t="shared" si="3"/>
        <v>9140.9130299999997</v>
      </c>
      <c r="M6" s="16">
        <f t="shared" si="3"/>
        <v>9259.4980400000004</v>
      </c>
      <c r="N6" s="16">
        <f t="shared" si="3"/>
        <v>8838.501189999999</v>
      </c>
      <c r="O6" s="16">
        <f t="shared" si="3"/>
        <v>8302.4925600000006</v>
      </c>
      <c r="P6" s="16">
        <f t="shared" si="3"/>
        <v>7155.6224099999999</v>
      </c>
      <c r="Q6" s="16">
        <f t="shared" si="3"/>
        <v>7659.2578600000006</v>
      </c>
      <c r="R6" s="16">
        <f t="shared" si="3"/>
        <v>7589.6868400000003</v>
      </c>
      <c r="S6" s="16">
        <f t="shared" si="3"/>
        <v>7564.4411799999998</v>
      </c>
      <c r="T6" s="16">
        <f t="shared" si="3"/>
        <v>7378.8917599999995</v>
      </c>
      <c r="U6" s="16">
        <f t="shared" si="3"/>
        <v>7020.38976</v>
      </c>
      <c r="V6" s="16">
        <f t="shared" si="3"/>
        <v>6404.0666700000002</v>
      </c>
      <c r="W6" s="16">
        <f t="shared" si="3"/>
        <v>6947.8775100000003</v>
      </c>
    </row>
    <row r="7" spans="1:23" x14ac:dyDescent="0.25">
      <c r="A7" s="10" t="s">
        <v>118</v>
      </c>
      <c r="B7" s="8">
        <v>8893.6155299999991</v>
      </c>
      <c r="C7" s="8">
        <v>9882.1980500000009</v>
      </c>
      <c r="D7" s="8">
        <v>9178.6388100000004</v>
      </c>
      <c r="E7" s="8">
        <v>9686.4697400000005</v>
      </c>
      <c r="F7" s="8">
        <v>9589.1451699999998</v>
      </c>
      <c r="G7" s="8">
        <v>8645.4483999999993</v>
      </c>
      <c r="H7" s="8">
        <v>8005.76577</v>
      </c>
      <c r="I7" s="8">
        <v>7340.4293299999999</v>
      </c>
      <c r="J7" s="8">
        <v>7414.8998600000004</v>
      </c>
      <c r="K7" s="8">
        <v>6498.9540299999999</v>
      </c>
      <c r="L7" s="8">
        <v>6235.8572100000001</v>
      </c>
      <c r="M7" s="8">
        <v>6397.8111900000004</v>
      </c>
      <c r="N7" s="8">
        <v>6103.7245999999996</v>
      </c>
      <c r="O7" s="8">
        <v>5646.6378400000003</v>
      </c>
      <c r="P7" s="8">
        <v>4688.5632900000001</v>
      </c>
      <c r="Q7" s="8">
        <v>4921.4084800000001</v>
      </c>
      <c r="R7" s="8">
        <v>4802.7223100000001</v>
      </c>
      <c r="S7" s="8">
        <v>4876.5641699999996</v>
      </c>
      <c r="T7" s="8">
        <v>4712.3721999999998</v>
      </c>
      <c r="U7" s="8">
        <v>4428.1739600000001</v>
      </c>
      <c r="V7" s="8">
        <v>3922.5835900000002</v>
      </c>
      <c r="W7" s="8">
        <v>4341.7308000000003</v>
      </c>
    </row>
    <row r="8" spans="1:23" x14ac:dyDescent="0.25">
      <c r="A8" s="10" t="s">
        <v>119</v>
      </c>
      <c r="B8" s="8">
        <v>1929.5326</v>
      </c>
      <c r="C8" s="8">
        <v>2126.8603800000001</v>
      </c>
      <c r="D8" s="8">
        <v>1969.91245</v>
      </c>
      <c r="E8" s="8">
        <v>1932.6055799999999</v>
      </c>
      <c r="F8" s="8">
        <v>1822.08646</v>
      </c>
      <c r="G8" s="8">
        <v>1731.15932</v>
      </c>
      <c r="H8" s="8">
        <v>1840.1869799999999</v>
      </c>
      <c r="I8" s="8">
        <v>1729.95399</v>
      </c>
      <c r="J8" s="8">
        <v>1817.22757</v>
      </c>
      <c r="K8" s="8">
        <v>1720.7668799999999</v>
      </c>
      <c r="L8" s="8">
        <v>1596.8596500000001</v>
      </c>
      <c r="M8" s="8">
        <v>1584.9103</v>
      </c>
      <c r="N8" s="8">
        <v>1459.9136000000001</v>
      </c>
      <c r="O8" s="8">
        <v>1469.7997499999999</v>
      </c>
      <c r="P8" s="8">
        <v>1216.3982000000001</v>
      </c>
      <c r="Q8" s="8">
        <v>1448.153</v>
      </c>
      <c r="R8" s="8">
        <v>1483.49353</v>
      </c>
      <c r="S8" s="8">
        <v>1469.40894</v>
      </c>
      <c r="T8" s="8">
        <v>1484.7658899999999</v>
      </c>
      <c r="U8" s="8">
        <v>1419.0823800000001</v>
      </c>
      <c r="V8" s="8">
        <v>1503.98885</v>
      </c>
      <c r="W8" s="8">
        <v>1522.3888999999999</v>
      </c>
    </row>
    <row r="9" spans="1:23" x14ac:dyDescent="0.25">
      <c r="A9" s="10" t="s">
        <v>120</v>
      </c>
      <c r="B9" s="8">
        <v>1248.60052</v>
      </c>
      <c r="C9" s="8">
        <v>1196.7445600000001</v>
      </c>
      <c r="D9" s="8">
        <v>1264.45759</v>
      </c>
      <c r="E9" s="8">
        <v>1357.5130999999999</v>
      </c>
      <c r="F9" s="8">
        <v>1223.1355100000001</v>
      </c>
      <c r="G9" s="8">
        <v>1348.4930999999999</v>
      </c>
      <c r="H9" s="8">
        <v>1361.7967900000001</v>
      </c>
      <c r="I9" s="8">
        <v>1375.40651</v>
      </c>
      <c r="J9" s="8">
        <v>1266.52781</v>
      </c>
      <c r="K9" s="8">
        <v>1202.37201</v>
      </c>
      <c r="L9" s="8">
        <v>1308.1961699999999</v>
      </c>
      <c r="M9" s="8">
        <v>1276.77655</v>
      </c>
      <c r="N9" s="8">
        <v>1274.8629900000001</v>
      </c>
      <c r="O9" s="8">
        <v>1186.0549699999999</v>
      </c>
      <c r="P9" s="8">
        <v>1250.66092</v>
      </c>
      <c r="Q9" s="8">
        <v>1289.6963800000001</v>
      </c>
      <c r="R9" s="8">
        <v>1303.471</v>
      </c>
      <c r="S9" s="8">
        <v>1218.4680699999999</v>
      </c>
      <c r="T9" s="8">
        <v>1181.7536700000001</v>
      </c>
      <c r="U9" s="8">
        <v>1173.1334199999999</v>
      </c>
      <c r="V9" s="8">
        <v>977.49423000000002</v>
      </c>
      <c r="W9" s="8">
        <v>1083.7578100000001</v>
      </c>
    </row>
    <row r="10" spans="1:23" x14ac:dyDescent="0.25">
      <c r="A10" s="15" t="s">
        <v>121</v>
      </c>
      <c r="B10" s="16">
        <f>SUM(B11:B17)</f>
        <v>9389.7199599999985</v>
      </c>
      <c r="C10" s="16">
        <f t="shared" ref="C10:W10" si="4">SUM(C11:C17)</f>
        <v>9449.4652000000006</v>
      </c>
      <c r="D10" s="16">
        <f t="shared" si="4"/>
        <v>8329.541940000001</v>
      </c>
      <c r="E10" s="16">
        <f t="shared" si="4"/>
        <v>9186.6591200000003</v>
      </c>
      <c r="F10" s="16">
        <f t="shared" si="4"/>
        <v>8516.4288500000002</v>
      </c>
      <c r="G10" s="16">
        <f t="shared" si="4"/>
        <v>8530.1711600000017</v>
      </c>
      <c r="H10" s="16">
        <f t="shared" si="4"/>
        <v>9155.1654999999992</v>
      </c>
      <c r="I10" s="16">
        <f t="shared" si="4"/>
        <v>8266.0975999999991</v>
      </c>
      <c r="J10" s="16">
        <f t="shared" si="4"/>
        <v>8091.1373499999991</v>
      </c>
      <c r="K10" s="16">
        <f t="shared" si="4"/>
        <v>7657.2372100000002</v>
      </c>
      <c r="L10" s="16">
        <f t="shared" si="4"/>
        <v>7612.5108700000001</v>
      </c>
      <c r="M10" s="16">
        <f t="shared" si="4"/>
        <v>8748.5862399999987</v>
      </c>
      <c r="N10" s="16">
        <f t="shared" si="4"/>
        <v>6985.8528400000005</v>
      </c>
      <c r="O10" s="16">
        <f t="shared" si="4"/>
        <v>7130.72786</v>
      </c>
      <c r="P10" s="16">
        <f t="shared" si="4"/>
        <v>7249.28953</v>
      </c>
      <c r="Q10" s="16">
        <f t="shared" si="4"/>
        <v>6713.2271500000006</v>
      </c>
      <c r="R10" s="16">
        <f t="shared" si="4"/>
        <v>6660.3306699999994</v>
      </c>
      <c r="S10" s="16">
        <f t="shared" si="4"/>
        <v>7082.91104</v>
      </c>
      <c r="T10" s="16">
        <f t="shared" si="4"/>
        <v>7580.5429799999993</v>
      </c>
      <c r="U10" s="16">
        <f t="shared" si="4"/>
        <v>6278.5490500000005</v>
      </c>
      <c r="V10" s="16">
        <f t="shared" si="4"/>
        <v>5882.1173799999997</v>
      </c>
      <c r="W10" s="16">
        <f t="shared" si="4"/>
        <v>6983.4360700000007</v>
      </c>
    </row>
    <row r="11" spans="1:23" x14ac:dyDescent="0.25">
      <c r="A11" s="10" t="s">
        <v>122</v>
      </c>
      <c r="B11" s="8">
        <v>2774.13004</v>
      </c>
      <c r="C11" s="8">
        <v>3072.75513</v>
      </c>
      <c r="D11" s="8">
        <v>2934.7227499999999</v>
      </c>
      <c r="E11" s="8">
        <v>3321.3968199999999</v>
      </c>
      <c r="F11" s="8">
        <v>3165.2635300000002</v>
      </c>
      <c r="G11" s="8">
        <v>3387.0029500000001</v>
      </c>
      <c r="H11" s="8">
        <v>3911.8223499999999</v>
      </c>
      <c r="I11" s="8">
        <v>3392.14237</v>
      </c>
      <c r="J11" s="8">
        <v>3583.8073199999999</v>
      </c>
      <c r="K11" s="8">
        <v>3637.46677</v>
      </c>
      <c r="L11" s="8">
        <v>3742.4297200000001</v>
      </c>
      <c r="M11" s="8">
        <v>4773.4380499999997</v>
      </c>
      <c r="N11" s="8">
        <v>3354.4855600000001</v>
      </c>
      <c r="O11" s="8">
        <v>3173.8078399999999</v>
      </c>
      <c r="P11" s="8">
        <v>3188.86877</v>
      </c>
      <c r="Q11" s="8">
        <v>2866.94679</v>
      </c>
      <c r="R11" s="8">
        <v>2786.4093800000001</v>
      </c>
      <c r="S11" s="8">
        <v>3087.7050300000001</v>
      </c>
      <c r="T11" s="8">
        <v>3424.0788600000001</v>
      </c>
      <c r="U11" s="8">
        <v>2442.2437399999999</v>
      </c>
      <c r="V11" s="8">
        <v>2178.87698</v>
      </c>
      <c r="W11" s="8">
        <v>3163.9100800000001</v>
      </c>
    </row>
    <row r="12" spans="1:23" x14ac:dyDescent="0.25">
      <c r="A12" s="10" t="s">
        <v>123</v>
      </c>
      <c r="B12" s="8">
        <v>285.82749000000001</v>
      </c>
      <c r="C12" s="8">
        <v>276.27643</v>
      </c>
      <c r="D12" s="8">
        <v>277.61797000000001</v>
      </c>
      <c r="E12" s="8">
        <v>241.64843999999999</v>
      </c>
      <c r="F12" s="8">
        <v>198.08132000000001</v>
      </c>
      <c r="G12" s="8">
        <v>187.72748999999999</v>
      </c>
      <c r="H12" s="8">
        <v>185.81912</v>
      </c>
      <c r="I12" s="8">
        <v>173.49052</v>
      </c>
      <c r="J12" s="8">
        <v>186.75366</v>
      </c>
      <c r="K12" s="8">
        <v>157.61420000000001</v>
      </c>
      <c r="L12" s="8">
        <v>198.70500000000001</v>
      </c>
      <c r="M12" s="8">
        <v>245.89556999999999</v>
      </c>
      <c r="N12" s="8">
        <v>225.46939</v>
      </c>
      <c r="O12" s="8">
        <v>186.42461</v>
      </c>
      <c r="P12" s="8">
        <v>148.25431</v>
      </c>
      <c r="Q12" s="8">
        <v>137.18030999999999</v>
      </c>
      <c r="R12" s="8">
        <v>112.65888</v>
      </c>
      <c r="S12" s="8">
        <v>123.11857999999999</v>
      </c>
      <c r="T12" s="8">
        <v>94.441289999999995</v>
      </c>
      <c r="U12" s="8">
        <v>98.965429999999998</v>
      </c>
      <c r="V12" s="8">
        <v>95.262960000000007</v>
      </c>
      <c r="W12" s="8">
        <v>113.76587000000001</v>
      </c>
    </row>
    <row r="13" spans="1:23" x14ac:dyDescent="0.25">
      <c r="A13" s="10" t="s">
        <v>124</v>
      </c>
      <c r="B13" s="8">
        <v>1656.15293</v>
      </c>
      <c r="C13" s="8">
        <v>1462.7971399999999</v>
      </c>
      <c r="D13" s="8">
        <v>757.63699999999994</v>
      </c>
      <c r="E13" s="8">
        <v>760.96249999999998</v>
      </c>
      <c r="F13" s="8">
        <v>786.64661999999998</v>
      </c>
      <c r="G13" s="8">
        <v>871.79705999999999</v>
      </c>
      <c r="H13" s="8">
        <v>694.31516999999997</v>
      </c>
      <c r="I13" s="8">
        <v>770.61855000000003</v>
      </c>
      <c r="J13" s="8">
        <v>737.84550999999999</v>
      </c>
      <c r="K13" s="8">
        <v>629.87489000000005</v>
      </c>
      <c r="L13" s="8">
        <v>560.54011000000003</v>
      </c>
      <c r="M13" s="8">
        <v>592.74896999999999</v>
      </c>
      <c r="N13" s="8">
        <v>553.81300999999996</v>
      </c>
      <c r="O13" s="8">
        <v>570.94762000000003</v>
      </c>
      <c r="P13" s="8">
        <v>515.71109999999999</v>
      </c>
      <c r="Q13" s="8">
        <v>483.12457999999998</v>
      </c>
      <c r="R13" s="8">
        <v>501.50785999999999</v>
      </c>
      <c r="S13" s="8">
        <v>514.06780000000003</v>
      </c>
      <c r="T13" s="8">
        <v>525.02741000000003</v>
      </c>
      <c r="U13" s="8">
        <v>472.53908999999999</v>
      </c>
      <c r="V13" s="8">
        <v>473.37578000000002</v>
      </c>
      <c r="W13" s="8">
        <v>475.96006999999997</v>
      </c>
    </row>
    <row r="14" spans="1:23" x14ac:dyDescent="0.25">
      <c r="A14" s="10" t="s">
        <v>125</v>
      </c>
      <c r="B14" s="8">
        <v>690.69939999999997</v>
      </c>
      <c r="C14" s="8">
        <v>604.29655000000002</v>
      </c>
      <c r="D14" s="8">
        <v>628.66715999999997</v>
      </c>
      <c r="E14" s="8">
        <v>599.32847000000004</v>
      </c>
      <c r="F14" s="8">
        <v>534.21487000000002</v>
      </c>
      <c r="G14" s="8">
        <v>528.88053000000002</v>
      </c>
      <c r="H14" s="8">
        <v>521.32622000000003</v>
      </c>
      <c r="I14" s="8">
        <v>485.60111999999998</v>
      </c>
      <c r="J14" s="8">
        <v>518.60924</v>
      </c>
      <c r="K14" s="8">
        <v>622.35996999999998</v>
      </c>
      <c r="L14" s="8">
        <v>396.20154000000002</v>
      </c>
      <c r="M14" s="8">
        <v>378.01522999999997</v>
      </c>
      <c r="N14" s="8">
        <v>305.39780999999999</v>
      </c>
      <c r="O14" s="8">
        <v>426.21879999999999</v>
      </c>
      <c r="P14" s="8">
        <v>479.69598999999999</v>
      </c>
      <c r="Q14" s="8">
        <v>475.66208</v>
      </c>
      <c r="R14" s="8">
        <v>401.88110999999998</v>
      </c>
      <c r="S14" s="8">
        <v>377.23316</v>
      </c>
      <c r="T14" s="8">
        <v>345.55831999999998</v>
      </c>
      <c r="U14" s="8">
        <v>434.44920000000002</v>
      </c>
      <c r="V14" s="8">
        <v>390.48513000000003</v>
      </c>
      <c r="W14" s="8">
        <v>296.09154999999998</v>
      </c>
    </row>
    <row r="15" spans="1:23" x14ac:dyDescent="0.25">
      <c r="A15" s="10" t="s">
        <v>126</v>
      </c>
      <c r="B15" s="8">
        <v>569.22065999999995</v>
      </c>
      <c r="C15" s="8">
        <v>559.53336999999999</v>
      </c>
      <c r="D15" s="8">
        <v>551.04596000000004</v>
      </c>
      <c r="E15" s="8">
        <v>495.87871000000001</v>
      </c>
      <c r="F15" s="8">
        <v>478.85320000000002</v>
      </c>
      <c r="G15" s="8">
        <v>436.18972000000002</v>
      </c>
      <c r="H15" s="8">
        <v>416.81509</v>
      </c>
      <c r="I15" s="8">
        <v>359.35399000000001</v>
      </c>
      <c r="J15" s="8">
        <v>335.11029000000002</v>
      </c>
      <c r="K15" s="8">
        <v>303.73266999999998</v>
      </c>
      <c r="L15" s="8">
        <v>305.99696999999998</v>
      </c>
      <c r="M15" s="8">
        <v>312.03098</v>
      </c>
      <c r="N15" s="8">
        <v>295.85617999999999</v>
      </c>
      <c r="O15" s="8">
        <v>309.59854000000001</v>
      </c>
      <c r="P15" s="8">
        <v>326.30122</v>
      </c>
      <c r="Q15" s="8">
        <v>329.00792999999999</v>
      </c>
      <c r="R15" s="8">
        <v>319.76555999999999</v>
      </c>
      <c r="S15" s="8">
        <v>324.07956999999999</v>
      </c>
      <c r="T15" s="8">
        <v>322.73279000000002</v>
      </c>
      <c r="U15" s="8">
        <v>345.12234999999998</v>
      </c>
      <c r="V15" s="8">
        <v>342.00880000000001</v>
      </c>
      <c r="W15" s="8">
        <v>321.31437</v>
      </c>
    </row>
    <row r="16" spans="1:23" x14ac:dyDescent="0.25">
      <c r="A16" s="10" t="s">
        <v>127</v>
      </c>
      <c r="B16" s="8">
        <v>1492.42282</v>
      </c>
      <c r="C16" s="8">
        <v>1442.06954</v>
      </c>
      <c r="D16" s="8">
        <v>1326.3569600000001</v>
      </c>
      <c r="E16" s="8">
        <v>1699.12293</v>
      </c>
      <c r="F16" s="8">
        <v>1493.65825</v>
      </c>
      <c r="G16" s="8">
        <v>1381.45463</v>
      </c>
      <c r="H16" s="8">
        <v>1615.9346</v>
      </c>
      <c r="I16" s="8">
        <v>1408.1271400000001</v>
      </c>
      <c r="J16" s="8">
        <v>1278.47307</v>
      </c>
      <c r="K16" s="8">
        <v>1153.0118399999999</v>
      </c>
      <c r="L16" s="8">
        <v>1171.6147800000001</v>
      </c>
      <c r="M16" s="8">
        <v>1211.9819299999999</v>
      </c>
      <c r="N16" s="8">
        <v>1139.49917</v>
      </c>
      <c r="O16" s="8">
        <v>1232.3003699999999</v>
      </c>
      <c r="P16" s="8">
        <v>1366.2565099999999</v>
      </c>
      <c r="Q16" s="8">
        <v>1234.6290200000001</v>
      </c>
      <c r="R16" s="8">
        <v>1349.18398</v>
      </c>
      <c r="S16" s="8">
        <v>1310.93597</v>
      </c>
      <c r="T16" s="8">
        <v>1495.5084099999999</v>
      </c>
      <c r="U16" s="8">
        <v>1445.9960100000001</v>
      </c>
      <c r="V16" s="8">
        <v>1408.2374299999999</v>
      </c>
      <c r="W16" s="8">
        <v>1423.8954000000001</v>
      </c>
    </row>
    <row r="17" spans="1:23" x14ac:dyDescent="0.25">
      <c r="A17" s="10" t="s">
        <v>128</v>
      </c>
      <c r="B17" s="8">
        <v>1921.2666200000001</v>
      </c>
      <c r="C17" s="8">
        <v>2031.73704</v>
      </c>
      <c r="D17" s="8">
        <v>1853.49414</v>
      </c>
      <c r="E17" s="8">
        <v>2068.32125</v>
      </c>
      <c r="F17" s="8">
        <v>1859.7110600000001</v>
      </c>
      <c r="G17" s="8">
        <v>1737.11878</v>
      </c>
      <c r="H17" s="8">
        <v>1809.1329499999999</v>
      </c>
      <c r="I17" s="8">
        <v>1676.7639099999999</v>
      </c>
      <c r="J17" s="8">
        <v>1450.53826</v>
      </c>
      <c r="K17" s="8">
        <v>1153.17687</v>
      </c>
      <c r="L17" s="8">
        <v>1237.0227500000001</v>
      </c>
      <c r="M17" s="8">
        <v>1234.47551</v>
      </c>
      <c r="N17" s="8">
        <v>1111.3317199999999</v>
      </c>
      <c r="O17" s="8">
        <v>1231.4300800000001</v>
      </c>
      <c r="P17" s="8">
        <v>1224.20163</v>
      </c>
      <c r="Q17" s="8">
        <v>1186.67644</v>
      </c>
      <c r="R17" s="8">
        <v>1188.9239</v>
      </c>
      <c r="S17" s="8">
        <v>1345.7709299999999</v>
      </c>
      <c r="T17" s="8">
        <v>1373.1958999999999</v>
      </c>
      <c r="U17" s="8">
        <v>1039.23323</v>
      </c>
      <c r="V17" s="8">
        <v>993.87030000000004</v>
      </c>
      <c r="W17" s="8">
        <v>1188.49873</v>
      </c>
    </row>
    <row r="18" spans="1:23" x14ac:dyDescent="0.25">
      <c r="A18" s="15" t="s">
        <v>129</v>
      </c>
      <c r="B18" s="16">
        <f>SUM(B19:B23)</f>
        <v>5639.5669000000007</v>
      </c>
      <c r="C18" s="16">
        <f t="shared" ref="C18:W18" si="5">SUM(C19:C23)</f>
        <v>6052.4737699999996</v>
      </c>
      <c r="D18" s="16">
        <f t="shared" si="5"/>
        <v>6070.9829099999997</v>
      </c>
      <c r="E18" s="16">
        <f t="shared" si="5"/>
        <v>5992.4751699999997</v>
      </c>
      <c r="F18" s="16">
        <f t="shared" si="5"/>
        <v>6730.4521400000012</v>
      </c>
      <c r="G18" s="16">
        <f t="shared" si="5"/>
        <v>7600.0550800000001</v>
      </c>
      <c r="H18" s="16">
        <f t="shared" si="5"/>
        <v>6759.2109900000005</v>
      </c>
      <c r="I18" s="16">
        <f t="shared" si="5"/>
        <v>7457.4869200000003</v>
      </c>
      <c r="J18" s="16">
        <f t="shared" si="5"/>
        <v>7810.0359999999991</v>
      </c>
      <c r="K18" s="16">
        <f t="shared" si="5"/>
        <v>6924.500500000001</v>
      </c>
      <c r="L18" s="16">
        <f t="shared" si="5"/>
        <v>7347.6417700000002</v>
      </c>
      <c r="M18" s="16">
        <f t="shared" si="5"/>
        <v>6982.9377999999997</v>
      </c>
      <c r="N18" s="16">
        <f t="shared" si="5"/>
        <v>6856.7016900000008</v>
      </c>
      <c r="O18" s="16">
        <f t="shared" si="5"/>
        <v>6785.4598499999993</v>
      </c>
      <c r="P18" s="16">
        <f t="shared" si="5"/>
        <v>6529.6950599999991</v>
      </c>
      <c r="Q18" s="16">
        <f t="shared" si="5"/>
        <v>7209.5675100000008</v>
      </c>
      <c r="R18" s="16">
        <f t="shared" si="5"/>
        <v>7456.9600300000002</v>
      </c>
      <c r="S18" s="16">
        <f t="shared" si="5"/>
        <v>7594.3021999999992</v>
      </c>
      <c r="T18" s="16">
        <f t="shared" si="5"/>
        <v>7722.3264200000003</v>
      </c>
      <c r="U18" s="16">
        <f t="shared" si="5"/>
        <v>8035.3011999999999</v>
      </c>
      <c r="V18" s="16">
        <f t="shared" si="5"/>
        <v>6990.3745100000006</v>
      </c>
      <c r="W18" s="16">
        <f t="shared" si="5"/>
        <v>7436.382779999999</v>
      </c>
    </row>
    <row r="19" spans="1:23" x14ac:dyDescent="0.25">
      <c r="A19" s="10" t="s">
        <v>130</v>
      </c>
      <c r="B19" s="8">
        <v>2.6500400000000002</v>
      </c>
      <c r="C19" s="8">
        <v>2.5108000000000001</v>
      </c>
      <c r="D19" s="8">
        <v>2.6146400000000001</v>
      </c>
      <c r="E19" s="8">
        <v>3.3854600000000001</v>
      </c>
      <c r="F19" s="8">
        <v>4.4561000000000002</v>
      </c>
      <c r="G19" s="8">
        <v>7.7926500000000001</v>
      </c>
      <c r="H19" s="8">
        <v>10.215780000000001</v>
      </c>
      <c r="I19" s="8">
        <v>12.32579</v>
      </c>
      <c r="J19" s="8">
        <v>14.593540000000001</v>
      </c>
      <c r="K19" s="8">
        <v>10.86355</v>
      </c>
      <c r="L19" s="8">
        <v>5.1318400000000004</v>
      </c>
      <c r="M19" s="8">
        <v>4.2468700000000004</v>
      </c>
      <c r="N19" s="8">
        <v>3.92014</v>
      </c>
      <c r="O19" s="8">
        <v>3.39507</v>
      </c>
      <c r="P19" s="8">
        <v>3.43737</v>
      </c>
      <c r="Q19" s="8">
        <v>3.6560000000000001</v>
      </c>
      <c r="R19" s="8">
        <v>3.5592199999999998</v>
      </c>
      <c r="S19" s="8">
        <v>3.4199700000000002</v>
      </c>
      <c r="T19" s="8">
        <v>2.8538600000000001</v>
      </c>
      <c r="U19" s="8">
        <v>1.82931</v>
      </c>
      <c r="V19" s="8">
        <v>0.87988</v>
      </c>
      <c r="W19" s="8">
        <v>1.29095</v>
      </c>
    </row>
    <row r="20" spans="1:23" x14ac:dyDescent="0.25">
      <c r="A20" s="10" t="s">
        <v>131</v>
      </c>
      <c r="B20" s="8">
        <v>4077.90274</v>
      </c>
      <c r="C20" s="8">
        <v>4628.5457900000001</v>
      </c>
      <c r="D20" s="8">
        <v>4849.8792100000001</v>
      </c>
      <c r="E20" s="8">
        <v>4918.1003199999996</v>
      </c>
      <c r="F20" s="8">
        <v>5201.9254600000004</v>
      </c>
      <c r="G20" s="8">
        <v>6159.7362999999996</v>
      </c>
      <c r="H20" s="8">
        <v>5734.8480600000003</v>
      </c>
      <c r="I20" s="8">
        <v>6297.2138000000004</v>
      </c>
      <c r="J20" s="8">
        <v>6503.1897799999997</v>
      </c>
      <c r="K20" s="8">
        <v>5968.5727200000001</v>
      </c>
      <c r="L20" s="8">
        <v>6435.3863700000002</v>
      </c>
      <c r="M20" s="8">
        <v>5989.1781000000001</v>
      </c>
      <c r="N20" s="8">
        <v>6379.9129400000002</v>
      </c>
      <c r="O20" s="8">
        <v>6215.20021</v>
      </c>
      <c r="P20" s="8">
        <v>6267.4369299999998</v>
      </c>
      <c r="Q20" s="8">
        <v>6930.96407</v>
      </c>
      <c r="R20" s="8">
        <v>7063.6969399999998</v>
      </c>
      <c r="S20" s="8">
        <v>7182.7331000000004</v>
      </c>
      <c r="T20" s="8">
        <v>7338.0092999999997</v>
      </c>
      <c r="U20" s="8">
        <v>7549.9946499999996</v>
      </c>
      <c r="V20" s="8">
        <v>6743.7850900000003</v>
      </c>
      <c r="W20" s="8">
        <v>7226.1865299999999</v>
      </c>
    </row>
    <row r="21" spans="1:23" x14ac:dyDescent="0.25">
      <c r="A21" s="10" t="s">
        <v>132</v>
      </c>
      <c r="B21" s="8">
        <v>154.17859999999999</v>
      </c>
      <c r="C21" s="8">
        <v>150.70893000000001</v>
      </c>
      <c r="D21" s="8">
        <v>140.96035000000001</v>
      </c>
      <c r="E21" s="8">
        <v>111.42883</v>
      </c>
      <c r="F21" s="8">
        <v>106.86121</v>
      </c>
      <c r="G21" s="8">
        <v>104.57037</v>
      </c>
      <c r="H21" s="8">
        <v>111.09296999999999</v>
      </c>
      <c r="I21" s="8">
        <v>102.9015</v>
      </c>
      <c r="J21" s="8">
        <v>93.911910000000006</v>
      </c>
      <c r="K21" s="8">
        <v>80.626390000000001</v>
      </c>
      <c r="L21" s="8">
        <v>82.319919999999996</v>
      </c>
      <c r="M21" s="8">
        <v>78.903090000000006</v>
      </c>
      <c r="N21" s="8">
        <v>66.965059999999994</v>
      </c>
      <c r="O21" s="8">
        <v>81.615489999999994</v>
      </c>
      <c r="P21" s="8">
        <v>76.661940000000001</v>
      </c>
      <c r="Q21" s="8">
        <v>84.331779999999995</v>
      </c>
      <c r="R21" s="8">
        <v>86.533429999999996</v>
      </c>
      <c r="S21" s="8">
        <v>84.35248</v>
      </c>
      <c r="T21" s="8">
        <v>82.932730000000006</v>
      </c>
      <c r="U21" s="8">
        <v>81.024150000000006</v>
      </c>
      <c r="V21" s="8">
        <v>72.532300000000006</v>
      </c>
      <c r="W21" s="8">
        <v>82.148979999999995</v>
      </c>
    </row>
    <row r="22" spans="1:23" x14ac:dyDescent="0.25">
      <c r="A22" s="10" t="s">
        <v>133</v>
      </c>
      <c r="B22" s="8">
        <v>2.4289999999999999E-2</v>
      </c>
      <c r="C22" s="8">
        <v>2.4889999999999999E-2</v>
      </c>
      <c r="D22" s="8">
        <v>2.6249999999999999E-2</v>
      </c>
      <c r="E22" s="8">
        <v>2.717E-2</v>
      </c>
      <c r="F22" s="8">
        <v>2.8570000000000002E-2</v>
      </c>
      <c r="G22" s="8">
        <v>3.4660000000000003E-2</v>
      </c>
      <c r="H22" s="8">
        <v>0.31740000000000002</v>
      </c>
      <c r="I22" s="8">
        <v>0.33334000000000003</v>
      </c>
      <c r="J22" s="8">
        <v>0.35336000000000001</v>
      </c>
      <c r="K22" s="8">
        <v>0.32473000000000002</v>
      </c>
      <c r="L22" s="8">
        <v>0.33080999999999999</v>
      </c>
      <c r="M22" s="8">
        <v>0.83326999999999996</v>
      </c>
      <c r="N22" s="8">
        <v>1.1063099999999999</v>
      </c>
      <c r="O22" s="8">
        <v>3.4075199999999999</v>
      </c>
      <c r="P22" s="8">
        <v>4.3781400000000001</v>
      </c>
      <c r="Q22" s="8">
        <v>6.2180299999999997</v>
      </c>
      <c r="R22" s="8">
        <v>4.7571199999999996</v>
      </c>
      <c r="S22" s="8">
        <v>4.6889900000000004</v>
      </c>
      <c r="T22" s="8">
        <v>2.5558100000000001</v>
      </c>
      <c r="U22" s="8">
        <v>4.1715799999999996</v>
      </c>
      <c r="V22" s="8">
        <v>5.3503499999999997</v>
      </c>
      <c r="W22" s="8">
        <v>5.82273</v>
      </c>
    </row>
    <row r="23" spans="1:23" x14ac:dyDescent="0.25">
      <c r="A23" s="10" t="s">
        <v>134</v>
      </c>
      <c r="B23" s="8">
        <v>1404.81123</v>
      </c>
      <c r="C23" s="8">
        <v>1270.68336</v>
      </c>
      <c r="D23" s="8">
        <v>1077.5024599999999</v>
      </c>
      <c r="E23" s="8">
        <v>959.53339000000005</v>
      </c>
      <c r="F23" s="8">
        <v>1417.1808000000001</v>
      </c>
      <c r="G23" s="8">
        <v>1327.9211</v>
      </c>
      <c r="H23" s="8">
        <v>902.73677999999995</v>
      </c>
      <c r="I23" s="8">
        <v>1044.7124899999999</v>
      </c>
      <c r="J23" s="8">
        <v>1197.98741</v>
      </c>
      <c r="K23" s="8">
        <v>864.11311000000001</v>
      </c>
      <c r="L23" s="8">
        <v>824.47283000000004</v>
      </c>
      <c r="M23" s="8">
        <v>909.77647000000002</v>
      </c>
      <c r="N23" s="8">
        <v>404.79723999999999</v>
      </c>
      <c r="O23" s="8">
        <v>481.84156000000002</v>
      </c>
      <c r="P23" s="8">
        <v>177.78067999999999</v>
      </c>
      <c r="Q23" s="8">
        <v>184.39762999999999</v>
      </c>
      <c r="R23" s="8">
        <v>298.41332</v>
      </c>
      <c r="S23" s="8">
        <v>319.10766000000001</v>
      </c>
      <c r="T23" s="8">
        <v>295.97471999999999</v>
      </c>
      <c r="U23" s="8">
        <v>398.28151000000003</v>
      </c>
      <c r="V23" s="8">
        <v>167.82688999999999</v>
      </c>
      <c r="W23" s="8">
        <v>120.93359</v>
      </c>
    </row>
    <row r="24" spans="1:23" x14ac:dyDescent="0.25">
      <c r="A24" s="15" t="s">
        <v>135</v>
      </c>
      <c r="B24" s="16">
        <f>SUM(B25:B27)</f>
        <v>6456.2660600000008</v>
      </c>
      <c r="C24" s="16">
        <f t="shared" ref="C24:W24" si="6">SUM(C25:C27)</f>
        <v>6913.1651000000002</v>
      </c>
      <c r="D24" s="16">
        <f t="shared" si="6"/>
        <v>6520.1338200000009</v>
      </c>
      <c r="E24" s="16">
        <f t="shared" si="6"/>
        <v>6065.2387400000007</v>
      </c>
      <c r="F24" s="16">
        <f t="shared" si="6"/>
        <v>5791.5784100000001</v>
      </c>
      <c r="G24" s="16">
        <f t="shared" si="6"/>
        <v>6349.2422999999999</v>
      </c>
      <c r="H24" s="16">
        <f t="shared" si="6"/>
        <v>6315.5622899999998</v>
      </c>
      <c r="I24" s="16">
        <f t="shared" si="6"/>
        <v>5719.4307699999999</v>
      </c>
      <c r="J24" s="16">
        <f t="shared" si="6"/>
        <v>5998.6650899999995</v>
      </c>
      <c r="K24" s="16">
        <f t="shared" si="6"/>
        <v>6044.3139300000003</v>
      </c>
      <c r="L24" s="16">
        <f t="shared" si="6"/>
        <v>6339.3952199999994</v>
      </c>
      <c r="M24" s="16">
        <f t="shared" si="6"/>
        <v>4937.9456399999999</v>
      </c>
      <c r="N24" s="16">
        <f t="shared" si="6"/>
        <v>5174.0718200000001</v>
      </c>
      <c r="O24" s="16">
        <f t="shared" si="6"/>
        <v>5461.1831000000002</v>
      </c>
      <c r="P24" s="16">
        <f t="shared" si="6"/>
        <v>4581.98153</v>
      </c>
      <c r="Q24" s="16">
        <f t="shared" si="6"/>
        <v>4612.9224299999996</v>
      </c>
      <c r="R24" s="16">
        <f t="shared" si="6"/>
        <v>4638.3005700000003</v>
      </c>
      <c r="S24" s="16">
        <f t="shared" si="6"/>
        <v>5075.1131699999996</v>
      </c>
      <c r="T24" s="16">
        <f t="shared" si="6"/>
        <v>4586.8245399999996</v>
      </c>
      <c r="U24" s="16">
        <f t="shared" si="6"/>
        <v>4476.2110299999995</v>
      </c>
      <c r="V24" s="16">
        <f t="shared" si="6"/>
        <v>4379.1305300000004</v>
      </c>
      <c r="W24" s="16">
        <f t="shared" si="6"/>
        <v>4968.2673699999996</v>
      </c>
    </row>
    <row r="25" spans="1:23" x14ac:dyDescent="0.25">
      <c r="A25" s="10" t="s">
        <v>136</v>
      </c>
      <c r="B25" s="8">
        <v>1564.37564</v>
      </c>
      <c r="C25" s="8">
        <v>1613.3388299999999</v>
      </c>
      <c r="D25" s="8">
        <v>1806.4226100000001</v>
      </c>
      <c r="E25" s="8">
        <v>1363.05863</v>
      </c>
      <c r="F25" s="8">
        <v>1511.35799</v>
      </c>
      <c r="G25" s="8">
        <v>2252.7579500000002</v>
      </c>
      <c r="H25" s="8">
        <v>2500.3429000000001</v>
      </c>
      <c r="I25" s="8">
        <v>2446.2743300000002</v>
      </c>
      <c r="J25" s="8">
        <v>2544.6587599999998</v>
      </c>
      <c r="K25" s="8">
        <v>2586.6406200000001</v>
      </c>
      <c r="L25" s="8">
        <v>2560.22991</v>
      </c>
      <c r="M25" s="8">
        <v>1556.90211</v>
      </c>
      <c r="N25" s="8">
        <v>1863.2527</v>
      </c>
      <c r="O25" s="8">
        <v>2084.2938399999998</v>
      </c>
      <c r="P25" s="8">
        <v>1469.6769400000001</v>
      </c>
      <c r="Q25" s="8">
        <v>1486.9221299999999</v>
      </c>
      <c r="R25" s="8">
        <v>1438.93121</v>
      </c>
      <c r="S25" s="8">
        <v>1596.0557699999999</v>
      </c>
      <c r="T25" s="8">
        <v>1444.2301</v>
      </c>
      <c r="U25" s="8">
        <v>1334.8391799999999</v>
      </c>
      <c r="V25" s="8">
        <v>1149.8155200000001</v>
      </c>
      <c r="W25" s="8">
        <v>1450.3655900000001</v>
      </c>
    </row>
    <row r="26" spans="1:23" x14ac:dyDescent="0.25">
      <c r="A26" s="10" t="s">
        <v>137</v>
      </c>
      <c r="B26" s="8">
        <v>4544.9981500000004</v>
      </c>
      <c r="C26" s="8">
        <v>4954.55591</v>
      </c>
      <c r="D26" s="8">
        <v>4363.2190000000001</v>
      </c>
      <c r="E26" s="8">
        <v>4344.6846500000001</v>
      </c>
      <c r="F26" s="8">
        <v>3881.2406299999998</v>
      </c>
      <c r="G26" s="8">
        <v>3671.62916</v>
      </c>
      <c r="H26" s="8">
        <v>3424.2036199999998</v>
      </c>
      <c r="I26" s="8">
        <v>2911.0891099999999</v>
      </c>
      <c r="J26" s="8">
        <v>3064.3916100000001</v>
      </c>
      <c r="K26" s="8">
        <v>3086.8267700000001</v>
      </c>
      <c r="L26" s="8">
        <v>3399.8382200000001</v>
      </c>
      <c r="M26" s="8">
        <v>3013.0369300000002</v>
      </c>
      <c r="N26" s="8">
        <v>2942.4677900000002</v>
      </c>
      <c r="O26" s="8">
        <v>2990.1970000000001</v>
      </c>
      <c r="P26" s="8">
        <v>2662.2774300000001</v>
      </c>
      <c r="Q26" s="8">
        <v>2722.91615</v>
      </c>
      <c r="R26" s="8">
        <v>2782.4193100000002</v>
      </c>
      <c r="S26" s="8">
        <v>3092.0921699999999</v>
      </c>
      <c r="T26" s="8">
        <v>2808.8972899999999</v>
      </c>
      <c r="U26" s="8">
        <v>2841.0148899999999</v>
      </c>
      <c r="V26" s="8">
        <v>2894.0300200000001</v>
      </c>
      <c r="W26" s="8">
        <v>3173.0363499999999</v>
      </c>
    </row>
    <row r="27" spans="1:23" x14ac:dyDescent="0.25">
      <c r="A27" s="10" t="s">
        <v>138</v>
      </c>
      <c r="B27" s="8">
        <v>346.89227</v>
      </c>
      <c r="C27" s="8">
        <v>345.27035999999998</v>
      </c>
      <c r="D27" s="8">
        <v>350.49221</v>
      </c>
      <c r="E27" s="8">
        <v>357.49545999999998</v>
      </c>
      <c r="F27" s="8">
        <v>398.97978999999998</v>
      </c>
      <c r="G27" s="8">
        <v>424.85518999999999</v>
      </c>
      <c r="H27" s="8">
        <v>391.01576999999997</v>
      </c>
      <c r="I27" s="8">
        <v>362.06733000000003</v>
      </c>
      <c r="J27" s="8">
        <v>389.61471999999998</v>
      </c>
      <c r="K27" s="8">
        <v>370.84654</v>
      </c>
      <c r="L27" s="8">
        <v>379.32709</v>
      </c>
      <c r="M27" s="8">
        <v>368.00659999999999</v>
      </c>
      <c r="N27" s="8">
        <v>368.35133000000002</v>
      </c>
      <c r="O27" s="8">
        <v>386.69225999999998</v>
      </c>
      <c r="P27" s="8">
        <v>450.02715999999998</v>
      </c>
      <c r="Q27" s="8">
        <v>403.08415000000002</v>
      </c>
      <c r="R27" s="8">
        <v>416.95004999999998</v>
      </c>
      <c r="S27" s="8">
        <v>386.96523000000002</v>
      </c>
      <c r="T27" s="8">
        <v>333.69715000000002</v>
      </c>
      <c r="U27" s="8">
        <v>300.35696000000002</v>
      </c>
      <c r="V27" s="8">
        <v>335.28498999999999</v>
      </c>
      <c r="W27" s="8">
        <v>344.86543</v>
      </c>
    </row>
    <row r="28" spans="1:23" x14ac:dyDescent="0.25">
      <c r="A28" s="15" t="s">
        <v>37</v>
      </c>
      <c r="B28" s="16">
        <f>SUM(B29:B30)</f>
        <v>146.85989999999998</v>
      </c>
      <c r="C28" s="16">
        <f t="shared" ref="C28:W28" si="7">SUM(C29:C30)</f>
        <v>152.93797000000001</v>
      </c>
      <c r="D28" s="16">
        <f t="shared" si="7"/>
        <v>111.75774999999999</v>
      </c>
      <c r="E28" s="16">
        <f t="shared" si="7"/>
        <v>115.5397</v>
      </c>
      <c r="F28" s="16">
        <f t="shared" si="7"/>
        <v>101.82632</v>
      </c>
      <c r="G28" s="16">
        <f t="shared" si="7"/>
        <v>94.297620000000009</v>
      </c>
      <c r="H28" s="16">
        <f t="shared" si="7"/>
        <v>130.61939000000001</v>
      </c>
      <c r="I28" s="16">
        <f t="shared" si="7"/>
        <v>109.31828999999999</v>
      </c>
      <c r="J28" s="16">
        <f t="shared" si="7"/>
        <v>74.861260000000001</v>
      </c>
      <c r="K28" s="16">
        <f t="shared" si="7"/>
        <v>81.805869999999999</v>
      </c>
      <c r="L28" s="16">
        <f t="shared" si="7"/>
        <v>69.07199</v>
      </c>
      <c r="M28" s="16">
        <f t="shared" si="7"/>
        <v>81.883880000000005</v>
      </c>
      <c r="N28" s="16">
        <f t="shared" si="7"/>
        <v>79.284980000000004</v>
      </c>
      <c r="O28" s="16">
        <f t="shared" si="7"/>
        <v>66.523259999999993</v>
      </c>
      <c r="P28" s="16">
        <f t="shared" si="7"/>
        <v>64.143259999999998</v>
      </c>
      <c r="Q28" s="16">
        <f t="shared" si="7"/>
        <v>62.593469999999996</v>
      </c>
      <c r="R28" s="16">
        <f t="shared" si="7"/>
        <v>64.768360000000001</v>
      </c>
      <c r="S28" s="16">
        <f t="shared" si="7"/>
        <v>65.221170000000001</v>
      </c>
      <c r="T28" s="16">
        <f t="shared" si="7"/>
        <v>87.990529999999993</v>
      </c>
      <c r="U28" s="16">
        <f t="shared" si="7"/>
        <v>82.668659999999988</v>
      </c>
      <c r="V28" s="16">
        <f t="shared" si="7"/>
        <v>68.169589999999999</v>
      </c>
      <c r="W28" s="16">
        <f t="shared" si="7"/>
        <v>63.216000000000001</v>
      </c>
    </row>
    <row r="29" spans="1:23" x14ac:dyDescent="0.25">
      <c r="A29" s="10" t="s">
        <v>38</v>
      </c>
      <c r="B29" s="8">
        <v>130.02404999999999</v>
      </c>
      <c r="C29" s="8">
        <v>126.89873</v>
      </c>
      <c r="D29" s="8">
        <v>85.299949999999995</v>
      </c>
      <c r="E29" s="8">
        <v>99.693969999999993</v>
      </c>
      <c r="F29" s="8">
        <v>86.405109999999993</v>
      </c>
      <c r="G29" s="8">
        <v>75.671090000000007</v>
      </c>
      <c r="H29" s="8">
        <v>112.03024000000001</v>
      </c>
      <c r="I29" s="8">
        <v>85.290469999999999</v>
      </c>
      <c r="J29" s="8">
        <v>54.120609999999999</v>
      </c>
      <c r="K29" s="8">
        <v>66.44117</v>
      </c>
      <c r="L29" s="8">
        <v>53.666609999999999</v>
      </c>
      <c r="M29" s="8">
        <v>65.999859999999998</v>
      </c>
      <c r="N29" s="8">
        <v>64.974530000000001</v>
      </c>
      <c r="O29" s="8">
        <v>52.573529999999998</v>
      </c>
      <c r="P29" s="8">
        <v>50.601730000000003</v>
      </c>
      <c r="Q29" s="8">
        <v>45.695419999999999</v>
      </c>
      <c r="R29" s="8">
        <v>48.958069999999999</v>
      </c>
      <c r="S29" s="8">
        <v>55.256439999999998</v>
      </c>
      <c r="T29" s="8">
        <v>75.639269999999996</v>
      </c>
      <c r="U29" s="8">
        <v>71.674369999999996</v>
      </c>
      <c r="V29" s="8">
        <v>57.332529999999998</v>
      </c>
      <c r="W29" s="8">
        <v>52.289909999999999</v>
      </c>
    </row>
    <row r="30" spans="1:23" x14ac:dyDescent="0.25">
      <c r="A30" s="10" t="s">
        <v>39</v>
      </c>
      <c r="B30" s="8">
        <v>16.835850000000001</v>
      </c>
      <c r="C30" s="8">
        <v>26.039239999999999</v>
      </c>
      <c r="D30" s="8">
        <v>26.457799999999999</v>
      </c>
      <c r="E30" s="8">
        <v>15.84573</v>
      </c>
      <c r="F30" s="8">
        <v>15.42121</v>
      </c>
      <c r="G30" s="8">
        <v>18.626529999999999</v>
      </c>
      <c r="H30" s="8">
        <v>18.58915</v>
      </c>
      <c r="I30" s="8">
        <v>24.027819999999998</v>
      </c>
      <c r="J30" s="8">
        <v>20.740649999999999</v>
      </c>
      <c r="K30" s="8">
        <v>15.364699999999999</v>
      </c>
      <c r="L30" s="8">
        <v>15.405379999999999</v>
      </c>
      <c r="M30" s="8">
        <v>15.88402</v>
      </c>
      <c r="N30" s="8">
        <v>14.310449999999999</v>
      </c>
      <c r="O30" s="8">
        <v>13.949730000000001</v>
      </c>
      <c r="P30" s="8">
        <v>13.54153</v>
      </c>
      <c r="Q30" s="8">
        <v>16.898050000000001</v>
      </c>
      <c r="R30" s="8">
        <v>15.81029</v>
      </c>
      <c r="S30" s="8">
        <v>9.9647299999999994</v>
      </c>
      <c r="T30" s="8">
        <v>12.35126</v>
      </c>
      <c r="U30" s="8">
        <v>10.994289999999999</v>
      </c>
      <c r="V30" s="8">
        <v>10.837059999999999</v>
      </c>
      <c r="W30" s="8">
        <v>10.92609</v>
      </c>
    </row>
    <row r="31" spans="1:23" x14ac:dyDescent="0.25">
      <c r="A31" s="17" t="s">
        <v>40</v>
      </c>
      <c r="B31" s="16">
        <v>25.182600000000001</v>
      </c>
      <c r="C31" s="16">
        <v>25.041029999999999</v>
      </c>
      <c r="D31" s="16">
        <v>25.336369999999999</v>
      </c>
      <c r="E31" s="16">
        <v>26.314889999999998</v>
      </c>
      <c r="F31" s="16">
        <v>26.128</v>
      </c>
      <c r="G31" s="16">
        <v>23.239339999999999</v>
      </c>
      <c r="H31" s="16">
        <v>20.046250000000001</v>
      </c>
      <c r="I31" s="16">
        <v>18.565449999999998</v>
      </c>
      <c r="J31" s="16">
        <v>20.86326</v>
      </c>
      <c r="K31" s="16">
        <v>22.556360000000002</v>
      </c>
      <c r="L31" s="16">
        <v>21.203510000000001</v>
      </c>
      <c r="M31" s="16">
        <v>20.04185</v>
      </c>
      <c r="N31" s="16">
        <v>19.02261</v>
      </c>
      <c r="O31" s="16">
        <v>19.61608</v>
      </c>
      <c r="P31" s="16">
        <v>27.67033</v>
      </c>
      <c r="Q31" s="16">
        <v>20.785139999999998</v>
      </c>
      <c r="R31" s="16">
        <v>19.82808</v>
      </c>
      <c r="S31" s="16">
        <v>22.693989999999999</v>
      </c>
      <c r="T31" s="16">
        <v>19.730160000000001</v>
      </c>
      <c r="U31" s="16">
        <v>19.079830000000001</v>
      </c>
      <c r="V31" s="16">
        <v>13.168469999999999</v>
      </c>
      <c r="W31" s="16">
        <v>14.28518</v>
      </c>
    </row>
    <row r="32" spans="1:23" x14ac:dyDescent="0.2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 x14ac:dyDescent="0.25">
      <c r="A33" s="18" t="s">
        <v>139</v>
      </c>
      <c r="B33" s="16">
        <f>SUM(B34:B41)</f>
        <v>7359.0659100000003</v>
      </c>
      <c r="C33" s="16">
        <f t="shared" ref="C33:W33" si="8">SUM(C34:C41)</f>
        <v>7351.97714</v>
      </c>
      <c r="D33" s="16">
        <f t="shared" si="8"/>
        <v>8449.1718399999991</v>
      </c>
      <c r="E33" s="16">
        <f t="shared" si="8"/>
        <v>7892.8450300000004</v>
      </c>
      <c r="F33" s="16">
        <f t="shared" si="8"/>
        <v>8946.3440499999997</v>
      </c>
      <c r="G33" s="16">
        <f t="shared" si="8"/>
        <v>8436.3583600000002</v>
      </c>
      <c r="H33" s="16">
        <f t="shared" si="8"/>
        <v>8937.6496500000012</v>
      </c>
      <c r="I33" s="16">
        <f t="shared" si="8"/>
        <v>8924.5800200000012</v>
      </c>
      <c r="J33" s="16">
        <f t="shared" si="8"/>
        <v>8822.0034199999991</v>
      </c>
      <c r="K33" s="16">
        <f t="shared" si="8"/>
        <v>7433.0184799999997</v>
      </c>
      <c r="L33" s="16">
        <f t="shared" si="8"/>
        <v>7833.5553299999992</v>
      </c>
      <c r="M33" s="16">
        <f t="shared" si="8"/>
        <v>7898.6298399999996</v>
      </c>
      <c r="N33" s="16">
        <f t="shared" si="8"/>
        <v>7899.6463200000007</v>
      </c>
      <c r="O33" s="16">
        <f t="shared" si="8"/>
        <v>7734.8472099999999</v>
      </c>
      <c r="P33" s="16">
        <f t="shared" si="8"/>
        <v>7976.6803799999989</v>
      </c>
      <c r="Q33" s="16">
        <f t="shared" si="8"/>
        <v>8115.1791800000001</v>
      </c>
      <c r="R33" s="16">
        <f t="shared" si="8"/>
        <v>8412.80494</v>
      </c>
      <c r="S33" s="16">
        <f t="shared" si="8"/>
        <v>8641.4445699999997</v>
      </c>
      <c r="T33" s="16">
        <f t="shared" si="8"/>
        <v>8655.8793100000003</v>
      </c>
      <c r="U33" s="16">
        <f t="shared" si="8"/>
        <v>7795.0469400000002</v>
      </c>
      <c r="V33" s="16">
        <f t="shared" si="8"/>
        <v>7284.8744500000003</v>
      </c>
      <c r="W33" s="16">
        <f t="shared" si="8"/>
        <v>8682.071899999999</v>
      </c>
    </row>
    <row r="34" spans="1:23" x14ac:dyDescent="0.25">
      <c r="A34" s="9" t="s">
        <v>140</v>
      </c>
      <c r="B34" s="8">
        <v>2230.1046700000002</v>
      </c>
      <c r="C34" s="8">
        <v>2318.8963600000002</v>
      </c>
      <c r="D34" s="8">
        <v>2358.4638500000001</v>
      </c>
      <c r="E34" s="8">
        <v>2036.94272</v>
      </c>
      <c r="F34" s="8">
        <v>2481.7129500000001</v>
      </c>
      <c r="G34" s="8">
        <v>2532.95669</v>
      </c>
      <c r="H34" s="8">
        <v>2593.2360100000001</v>
      </c>
      <c r="I34" s="8">
        <v>2700.4764100000002</v>
      </c>
      <c r="J34" s="8">
        <v>2863.53946</v>
      </c>
      <c r="K34" s="8">
        <v>2145.7223800000002</v>
      </c>
      <c r="L34" s="8">
        <v>1941.1796099999999</v>
      </c>
      <c r="M34" s="8">
        <v>2359.3401699999999</v>
      </c>
      <c r="N34" s="8">
        <v>2116.9908599999999</v>
      </c>
      <c r="O34" s="8">
        <v>2030.2287899999999</v>
      </c>
      <c r="P34" s="8">
        <v>2181.0805799999998</v>
      </c>
      <c r="Q34" s="8">
        <v>2151.3610899999999</v>
      </c>
      <c r="R34" s="8">
        <v>2183.4474399999999</v>
      </c>
      <c r="S34" s="8">
        <v>2277.1305299999999</v>
      </c>
      <c r="T34" s="8">
        <v>2279.54007</v>
      </c>
      <c r="U34" s="8">
        <v>2284.9551999999999</v>
      </c>
      <c r="V34" s="8">
        <v>2218.72714</v>
      </c>
      <c r="W34" s="8">
        <v>2335.4548399999999</v>
      </c>
    </row>
    <row r="35" spans="1:23" x14ac:dyDescent="0.25">
      <c r="A35" s="9" t="s">
        <v>141</v>
      </c>
      <c r="B35" s="8">
        <v>1374.7503999999999</v>
      </c>
      <c r="C35" s="8">
        <v>1264.2370000000001</v>
      </c>
      <c r="D35" s="8">
        <v>1386.65697</v>
      </c>
      <c r="E35" s="8">
        <v>1335.9697799999999</v>
      </c>
      <c r="F35" s="8">
        <v>1518.6984399999999</v>
      </c>
      <c r="G35" s="8">
        <v>1484.00953</v>
      </c>
      <c r="H35" s="8">
        <v>1381.424</v>
      </c>
      <c r="I35" s="8">
        <v>1478.1996899999999</v>
      </c>
      <c r="J35" s="8">
        <v>1408.3380999999999</v>
      </c>
      <c r="K35" s="8">
        <v>1435.49305</v>
      </c>
      <c r="L35" s="8">
        <v>1303.3312000000001</v>
      </c>
      <c r="M35" s="8">
        <v>1563.29646</v>
      </c>
      <c r="N35" s="8">
        <v>1363.5555400000001</v>
      </c>
      <c r="O35" s="8">
        <v>1469.90455</v>
      </c>
      <c r="P35" s="8">
        <v>1219.06474</v>
      </c>
      <c r="Q35" s="8">
        <v>1384.1640299999999</v>
      </c>
      <c r="R35" s="8">
        <v>1348.3478500000001</v>
      </c>
      <c r="S35" s="8">
        <v>1428.3824300000001</v>
      </c>
      <c r="T35" s="8">
        <v>1591.0901200000001</v>
      </c>
      <c r="U35" s="8">
        <v>1407.0250000000001</v>
      </c>
      <c r="V35" s="8">
        <v>1437.2226599999999</v>
      </c>
      <c r="W35" s="8">
        <v>1527.3113499999999</v>
      </c>
    </row>
    <row r="36" spans="1:23" x14ac:dyDescent="0.25">
      <c r="A36" s="9" t="s">
        <v>142</v>
      </c>
      <c r="B36" s="8">
        <v>3703.7235599999999</v>
      </c>
      <c r="C36" s="8">
        <v>3718.3564999999999</v>
      </c>
      <c r="D36" s="8">
        <v>4657.2579299999998</v>
      </c>
      <c r="E36" s="8">
        <v>4482.3749200000002</v>
      </c>
      <c r="F36" s="8">
        <v>4914.5320300000003</v>
      </c>
      <c r="G36" s="8">
        <v>4389.2229100000004</v>
      </c>
      <c r="H36" s="8">
        <v>4921.48297</v>
      </c>
      <c r="I36" s="8">
        <v>4700.1819599999999</v>
      </c>
      <c r="J36" s="8">
        <v>4520.41536</v>
      </c>
      <c r="K36" s="8">
        <v>3837.5239999999999</v>
      </c>
      <c r="L36" s="8">
        <v>4572.1063899999999</v>
      </c>
      <c r="M36" s="8">
        <v>3952.0887699999998</v>
      </c>
      <c r="N36" s="8">
        <v>4385.5475800000004</v>
      </c>
      <c r="O36" s="8">
        <v>4193.6106900000004</v>
      </c>
      <c r="P36" s="8">
        <v>4540.3639999999996</v>
      </c>
      <c r="Q36" s="8">
        <v>4544.1957300000004</v>
      </c>
      <c r="R36" s="8">
        <v>4843.52045</v>
      </c>
      <c r="S36" s="8">
        <v>4895.9755999999998</v>
      </c>
      <c r="T36" s="8">
        <v>4744.9284299999999</v>
      </c>
      <c r="U36" s="8">
        <v>4068.1096400000001</v>
      </c>
      <c r="V36" s="8">
        <v>3599.07537</v>
      </c>
      <c r="W36" s="8">
        <v>4785.4909699999998</v>
      </c>
    </row>
    <row r="37" spans="1:23" x14ac:dyDescent="0.25">
      <c r="A37" s="9" t="s">
        <v>143</v>
      </c>
      <c r="B37" s="8">
        <v>50.487279999999998</v>
      </c>
      <c r="C37" s="8">
        <v>50.487279999999998</v>
      </c>
      <c r="D37" s="8">
        <v>46.793089999999999</v>
      </c>
      <c r="E37" s="8">
        <v>37.557609999999997</v>
      </c>
      <c r="F37" s="8">
        <v>31.40063</v>
      </c>
      <c r="G37" s="8">
        <v>30.169229999999999</v>
      </c>
      <c r="H37" s="8">
        <v>41.50667</v>
      </c>
      <c r="I37" s="8">
        <v>45.721960000000003</v>
      </c>
      <c r="J37" s="8">
        <v>29.7105</v>
      </c>
      <c r="K37" s="8">
        <v>14.27905</v>
      </c>
      <c r="L37" s="8">
        <v>16.938130000000001</v>
      </c>
      <c r="M37" s="8">
        <v>23.904440000000001</v>
      </c>
      <c r="N37" s="8">
        <v>33.552340000000001</v>
      </c>
      <c r="O37" s="8">
        <v>41.103180000000002</v>
      </c>
      <c r="P37" s="8">
        <v>36.171059999999997</v>
      </c>
      <c r="Q37" s="8">
        <v>35.458329999999997</v>
      </c>
      <c r="R37" s="8">
        <v>37.489199999999997</v>
      </c>
      <c r="S37" s="8">
        <v>39.956009999999999</v>
      </c>
      <c r="T37" s="8">
        <v>40.320689999999999</v>
      </c>
      <c r="U37" s="8">
        <v>34.957099999999997</v>
      </c>
      <c r="V37" s="8">
        <v>29.84928</v>
      </c>
      <c r="W37" s="8">
        <v>33.81474</v>
      </c>
    </row>
    <row r="38" spans="1:23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</row>
    <row r="42" spans="1:23" x14ac:dyDescent="0.25">
      <c r="A42" s="18" t="s">
        <v>42</v>
      </c>
      <c r="B42" s="16">
        <v>46.442219999999999</v>
      </c>
      <c r="C42" s="16">
        <v>68.957099999999997</v>
      </c>
      <c r="D42" s="16">
        <v>39.259039999999999</v>
      </c>
      <c r="E42" s="16">
        <v>37.055410000000002</v>
      </c>
      <c r="F42" s="16">
        <v>31.907630000000001</v>
      </c>
      <c r="G42" s="16">
        <v>29.590219999999999</v>
      </c>
      <c r="H42" s="16">
        <v>25.350190000000001</v>
      </c>
      <c r="I42" s="16">
        <v>26.67108</v>
      </c>
      <c r="J42" s="16">
        <v>42.427630000000001</v>
      </c>
      <c r="K42" s="16">
        <v>36.1</v>
      </c>
      <c r="L42" s="16">
        <v>39.16977</v>
      </c>
      <c r="M42" s="16">
        <v>54.849800000000002</v>
      </c>
      <c r="N42" s="16">
        <v>56.72119</v>
      </c>
      <c r="O42" s="16">
        <v>63.943730000000002</v>
      </c>
      <c r="P42" s="16">
        <v>69.902519999999996</v>
      </c>
      <c r="Q42" s="16">
        <v>73.332729999999998</v>
      </c>
      <c r="R42" s="16">
        <v>69.845029999999994</v>
      </c>
      <c r="S42" s="16">
        <v>66.152029999999996</v>
      </c>
      <c r="T42" s="16">
        <v>70.177220000000005</v>
      </c>
      <c r="U42" s="16">
        <v>68.249660000000006</v>
      </c>
      <c r="V42" s="16">
        <v>72.116839999999996</v>
      </c>
      <c r="W42" s="16">
        <v>69.570099999999996</v>
      </c>
    </row>
    <row r="43" spans="1:23" x14ac:dyDescent="0.25">
      <c r="A43" s="18" t="s">
        <v>65</v>
      </c>
      <c r="B43" s="16">
        <v>3.9298500000000001</v>
      </c>
      <c r="C43" s="16">
        <v>4.3758800000000004</v>
      </c>
      <c r="D43" s="16">
        <v>18.93308</v>
      </c>
      <c r="E43" s="16">
        <v>10.01085</v>
      </c>
      <c r="F43" s="16">
        <v>13.325889999999999</v>
      </c>
      <c r="G43" s="16">
        <v>10.45445</v>
      </c>
      <c r="H43" s="16">
        <v>12.4933</v>
      </c>
      <c r="I43" s="16">
        <v>3.5645099999999998</v>
      </c>
      <c r="J43" s="16">
        <v>5.6526899999999998</v>
      </c>
      <c r="K43" s="16">
        <v>4.0487599999999997</v>
      </c>
      <c r="L43" s="16">
        <v>5.1547499999999999</v>
      </c>
      <c r="M43" s="16">
        <v>4.24254</v>
      </c>
      <c r="N43" s="16">
        <v>3.4541300000000001</v>
      </c>
      <c r="O43" s="16">
        <v>4.7137599999999997</v>
      </c>
      <c r="P43" s="16">
        <v>3.65367</v>
      </c>
      <c r="Q43" s="16">
        <v>5.0708900000000003</v>
      </c>
      <c r="R43" s="16">
        <v>1.88852</v>
      </c>
      <c r="S43" s="16">
        <v>1.81291</v>
      </c>
      <c r="T43" s="16">
        <v>3.1655799999999998</v>
      </c>
      <c r="U43" s="16">
        <v>3.0515599999999998</v>
      </c>
      <c r="V43" s="16">
        <v>2.60737</v>
      </c>
      <c r="W43" s="16">
        <v>1.6982299999999999</v>
      </c>
    </row>
    <row r="44" spans="1:23" x14ac:dyDescent="0.25">
      <c r="A44" s="18" t="s">
        <v>66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5">
      <c r="A45" s="18" t="s">
        <v>148</v>
      </c>
      <c r="B45" s="16">
        <f>SUM(B46:B47)</f>
        <v>47.33961</v>
      </c>
      <c r="C45" s="16">
        <f t="shared" ref="C45:W45" si="9">SUM(C46:C47)</f>
        <v>70.728290000000001</v>
      </c>
      <c r="D45" s="16">
        <f t="shared" si="9"/>
        <v>74.709109999999995</v>
      </c>
      <c r="E45" s="16">
        <f t="shared" si="9"/>
        <v>82.313699999999997</v>
      </c>
      <c r="F45" s="16">
        <f t="shared" si="9"/>
        <v>90.561449999999994</v>
      </c>
      <c r="G45" s="16">
        <f t="shared" si="9"/>
        <v>140.10241000000002</v>
      </c>
      <c r="H45" s="16">
        <f t="shared" si="9"/>
        <v>195.76909000000001</v>
      </c>
      <c r="I45" s="16">
        <f t="shared" si="9"/>
        <v>205.35550000000001</v>
      </c>
      <c r="J45" s="16">
        <f t="shared" si="9"/>
        <v>228.42848999999998</v>
      </c>
      <c r="K45" s="16">
        <f t="shared" si="9"/>
        <v>174.21061</v>
      </c>
      <c r="L45" s="16">
        <f t="shared" si="9"/>
        <v>164.85648999999998</v>
      </c>
      <c r="M45" s="16">
        <f t="shared" si="9"/>
        <v>163.54592</v>
      </c>
      <c r="N45" s="16">
        <f t="shared" si="9"/>
        <v>129.32012</v>
      </c>
      <c r="O45" s="16">
        <f t="shared" si="9"/>
        <v>124.78305</v>
      </c>
      <c r="P45" s="16">
        <f t="shared" si="9"/>
        <v>132.70027999999999</v>
      </c>
      <c r="Q45" s="16">
        <f t="shared" si="9"/>
        <v>166.28473</v>
      </c>
      <c r="R45" s="16">
        <f t="shared" si="9"/>
        <v>172.73007999999999</v>
      </c>
      <c r="S45" s="16">
        <f t="shared" si="9"/>
        <v>183.48982999999998</v>
      </c>
      <c r="T45" s="16">
        <f t="shared" si="9"/>
        <v>195.35722999999999</v>
      </c>
      <c r="U45" s="16">
        <f t="shared" si="9"/>
        <v>201.40092999999999</v>
      </c>
      <c r="V45" s="16">
        <f t="shared" si="9"/>
        <v>69.509360000000001</v>
      </c>
      <c r="W45" s="16">
        <f t="shared" si="9"/>
        <v>82.277709999999999</v>
      </c>
    </row>
    <row r="46" spans="1:23" x14ac:dyDescent="0.25">
      <c r="A46" s="9" t="s">
        <v>149</v>
      </c>
      <c r="B46" s="8">
        <v>47.33961</v>
      </c>
      <c r="C46" s="8">
        <v>44.561439999999997</v>
      </c>
      <c r="D46" s="8">
        <v>46.280200000000001</v>
      </c>
      <c r="E46" s="8">
        <v>61.036450000000002</v>
      </c>
      <c r="F46" s="8">
        <v>82.2791</v>
      </c>
      <c r="G46" s="8">
        <v>139.43717000000001</v>
      </c>
      <c r="H46" s="8">
        <v>166.12533999999999</v>
      </c>
      <c r="I46" s="8">
        <v>173.64751000000001</v>
      </c>
      <c r="J46" s="8">
        <v>194.56837999999999</v>
      </c>
      <c r="K46" s="8">
        <v>143.18588</v>
      </c>
      <c r="L46" s="8">
        <v>132.16453999999999</v>
      </c>
      <c r="M46" s="8">
        <v>135.08217999999999</v>
      </c>
      <c r="N46" s="8">
        <v>120.20891</v>
      </c>
      <c r="O46" s="8">
        <v>112.1687</v>
      </c>
      <c r="P46" s="8">
        <v>118.44427</v>
      </c>
      <c r="Q46" s="8">
        <v>144.39737</v>
      </c>
      <c r="R46" s="8">
        <v>153.97622999999999</v>
      </c>
      <c r="S46" s="8">
        <v>165.01662999999999</v>
      </c>
      <c r="T46" s="8">
        <v>184.48877999999999</v>
      </c>
      <c r="U46" s="8">
        <v>185.60726</v>
      </c>
      <c r="V46" s="8">
        <v>54.670659999999998</v>
      </c>
      <c r="W46" s="8">
        <v>65.18468</v>
      </c>
    </row>
    <row r="47" spans="1:23" x14ac:dyDescent="0.25">
      <c r="A47" s="11" t="s">
        <v>150</v>
      </c>
      <c r="B47" s="12">
        <v>0</v>
      </c>
      <c r="C47" s="12">
        <v>26.16685</v>
      </c>
      <c r="D47" s="12">
        <v>28.428909999999998</v>
      </c>
      <c r="E47" s="12">
        <v>21.277249999999999</v>
      </c>
      <c r="F47" s="12">
        <v>8.2823499999999992</v>
      </c>
      <c r="G47" s="12">
        <v>0.66524000000000005</v>
      </c>
      <c r="H47" s="12">
        <v>29.643750000000001</v>
      </c>
      <c r="I47" s="12">
        <v>31.707989999999999</v>
      </c>
      <c r="J47" s="12">
        <v>33.860109999999999</v>
      </c>
      <c r="K47" s="12">
        <v>31.024730000000002</v>
      </c>
      <c r="L47" s="12">
        <v>32.691949999999999</v>
      </c>
      <c r="M47" s="12">
        <v>28.463740000000001</v>
      </c>
      <c r="N47" s="12">
        <v>9.1112099999999998</v>
      </c>
      <c r="O47" s="12">
        <v>12.61435</v>
      </c>
      <c r="P47" s="12">
        <v>14.25601</v>
      </c>
      <c r="Q47" s="12">
        <v>21.887360000000001</v>
      </c>
      <c r="R47" s="12">
        <v>18.75385</v>
      </c>
      <c r="S47" s="12">
        <v>18.473199999999999</v>
      </c>
      <c r="T47" s="12">
        <v>10.868449999999999</v>
      </c>
      <c r="U47" s="12">
        <v>15.793670000000001</v>
      </c>
      <c r="V47" s="12">
        <v>14.838699999999999</v>
      </c>
      <c r="W47" s="12">
        <v>17.093029999999999</v>
      </c>
    </row>
    <row r="49" spans="1:23" ht="12.75" x14ac:dyDescent="0.25">
      <c r="A49" s="4" t="s">
        <v>113</v>
      </c>
      <c r="B49" s="5">
        <f>SUM(B50,B84,B89,B90,B91,B92)</f>
        <v>44251.954636775037</v>
      </c>
      <c r="C49" s="5">
        <f t="shared" ref="C49:W49" si="10">SUM(C50,C84,C89,C90,C91,C92)</f>
        <v>45513.6292919263</v>
      </c>
      <c r="D49" s="5">
        <f t="shared" si="10"/>
        <v>46090.363713966202</v>
      </c>
      <c r="E49" s="5">
        <f t="shared" si="10"/>
        <v>45534.504401422055</v>
      </c>
      <c r="F49" s="5">
        <f t="shared" si="10"/>
        <v>45605.160542080608</v>
      </c>
      <c r="G49" s="5">
        <f t="shared" si="10"/>
        <v>46263.718591500299</v>
      </c>
      <c r="H49" s="5">
        <f t="shared" si="10"/>
        <v>46010.830971769596</v>
      </c>
      <c r="I49" s="5">
        <f t="shared" si="10"/>
        <v>44309.584284747529</v>
      </c>
      <c r="J49" s="5">
        <f t="shared" si="10"/>
        <v>44367.375541354711</v>
      </c>
      <c r="K49" s="5">
        <f t="shared" si="10"/>
        <v>40164.842694573235</v>
      </c>
      <c r="L49" s="5">
        <f t="shared" si="10"/>
        <v>42474.262849820414</v>
      </c>
      <c r="M49" s="5">
        <f t="shared" si="10"/>
        <v>40797.425563987483</v>
      </c>
      <c r="N49" s="5">
        <f t="shared" si="10"/>
        <v>38913.735396621771</v>
      </c>
      <c r="O49" s="5">
        <f t="shared" si="10"/>
        <v>38980.457888264042</v>
      </c>
      <c r="P49" s="5">
        <f t="shared" si="10"/>
        <v>37120.664528452537</v>
      </c>
      <c r="Q49" s="5">
        <f t="shared" si="10"/>
        <v>37246.957021479247</v>
      </c>
      <c r="R49" s="5">
        <f t="shared" si="10"/>
        <v>38295.108695045092</v>
      </c>
      <c r="S49" s="5">
        <f t="shared" si="10"/>
        <v>40589.220329052638</v>
      </c>
      <c r="T49" s="5">
        <f t="shared" si="10"/>
        <v>39960.107313939276</v>
      </c>
      <c r="U49" s="5">
        <f t="shared" si="10"/>
        <v>37036.703261333423</v>
      </c>
      <c r="V49" s="5">
        <f t="shared" si="10"/>
        <v>34344.108589512107</v>
      </c>
      <c r="W49" s="5">
        <f t="shared" si="10"/>
        <v>38887.600243716231</v>
      </c>
    </row>
    <row r="50" spans="1:23" x14ac:dyDescent="0.25">
      <c r="A50" s="13" t="s">
        <v>79</v>
      </c>
      <c r="B50" s="14">
        <f>SUM(B51,B82,B83)</f>
        <v>36760.076116830351</v>
      </c>
      <c r="C50" s="14">
        <f t="shared" ref="C50:W50" si="11">SUM(C51,C82,C83)</f>
        <v>37994.908207932596</v>
      </c>
      <c r="D50" s="14">
        <f t="shared" si="11"/>
        <v>37442.93496598654</v>
      </c>
      <c r="E50" s="14">
        <f t="shared" si="11"/>
        <v>37492.555019596948</v>
      </c>
      <c r="F50" s="14">
        <f t="shared" si="11"/>
        <v>36532.626620078729</v>
      </c>
      <c r="G50" s="14">
        <f t="shared" si="11"/>
        <v>37668.994873380383</v>
      </c>
      <c r="H50" s="14">
        <f t="shared" si="11"/>
        <v>36914.228658510918</v>
      </c>
      <c r="I50" s="14">
        <f t="shared" si="11"/>
        <v>35205.328181047706</v>
      </c>
      <c r="J50" s="14">
        <f t="shared" si="11"/>
        <v>35307.378046496924</v>
      </c>
      <c r="K50" s="14">
        <f t="shared" si="11"/>
        <v>32554.69163678004</v>
      </c>
      <c r="L50" s="14">
        <f t="shared" si="11"/>
        <v>34471.849377472761</v>
      </c>
      <c r="M50" s="14">
        <f t="shared" si="11"/>
        <v>32708.945953017854</v>
      </c>
      <c r="N50" s="14">
        <f t="shared" si="11"/>
        <v>30841.836043187799</v>
      </c>
      <c r="O50" s="14">
        <f t="shared" si="11"/>
        <v>31052.422434341497</v>
      </c>
      <c r="P50" s="14">
        <f t="shared" si="11"/>
        <v>28964.576878160758</v>
      </c>
      <c r="Q50" s="14">
        <f t="shared" si="11"/>
        <v>28922.616800655858</v>
      </c>
      <c r="R50" s="14">
        <f t="shared" si="11"/>
        <v>29661.133335517843</v>
      </c>
      <c r="S50" s="14">
        <f t="shared" si="11"/>
        <v>31758.393392996924</v>
      </c>
      <c r="T50" s="14">
        <f t="shared" si="11"/>
        <v>31087.674725246186</v>
      </c>
      <c r="U50" s="14">
        <f t="shared" si="11"/>
        <v>29033.371270328571</v>
      </c>
      <c r="V50" s="14">
        <f t="shared" si="11"/>
        <v>26897.33831469655</v>
      </c>
      <c r="W50" s="14">
        <f t="shared" si="11"/>
        <v>30065.768108008779</v>
      </c>
    </row>
    <row r="51" spans="1:23" x14ac:dyDescent="0.25">
      <c r="A51" s="9" t="s">
        <v>80</v>
      </c>
      <c r="B51" s="8">
        <f>SUM(B52,B69,B75,B79)</f>
        <v>36734.893516830351</v>
      </c>
      <c r="C51" s="8">
        <f t="shared" ref="C51:W51" si="12">SUM(C52,C69,C75,C79)</f>
        <v>37969.867177932596</v>
      </c>
      <c r="D51" s="8">
        <f t="shared" si="12"/>
        <v>37417.598595986543</v>
      </c>
      <c r="E51" s="8">
        <f t="shared" si="12"/>
        <v>37466.240129596947</v>
      </c>
      <c r="F51" s="8">
        <f t="shared" si="12"/>
        <v>36506.498620078732</v>
      </c>
      <c r="G51" s="8">
        <f t="shared" si="12"/>
        <v>37645.755533380383</v>
      </c>
      <c r="H51" s="8">
        <f t="shared" si="12"/>
        <v>36894.182408510918</v>
      </c>
      <c r="I51" s="8">
        <f t="shared" si="12"/>
        <v>35186.762731047704</v>
      </c>
      <c r="J51" s="8">
        <f t="shared" si="12"/>
        <v>35286.514786496926</v>
      </c>
      <c r="K51" s="8">
        <f t="shared" si="12"/>
        <v>32532.135276780042</v>
      </c>
      <c r="L51" s="8">
        <f t="shared" si="12"/>
        <v>34450.645867472762</v>
      </c>
      <c r="M51" s="8">
        <f t="shared" si="12"/>
        <v>32688.904103017852</v>
      </c>
      <c r="N51" s="8">
        <f t="shared" si="12"/>
        <v>30822.813433187799</v>
      </c>
      <c r="O51" s="8">
        <f t="shared" si="12"/>
        <v>31032.806354341497</v>
      </c>
      <c r="P51" s="8">
        <f t="shared" si="12"/>
        <v>28936.906548160758</v>
      </c>
      <c r="Q51" s="8">
        <f t="shared" si="12"/>
        <v>28901.831660655858</v>
      </c>
      <c r="R51" s="8">
        <f t="shared" si="12"/>
        <v>29641.305255517844</v>
      </c>
      <c r="S51" s="8">
        <f t="shared" si="12"/>
        <v>31735.699402996925</v>
      </c>
      <c r="T51" s="8">
        <f t="shared" si="12"/>
        <v>31067.944565246187</v>
      </c>
      <c r="U51" s="8">
        <f t="shared" si="12"/>
        <v>29014.291440328572</v>
      </c>
      <c r="V51" s="8">
        <f t="shared" si="12"/>
        <v>26884.169844696549</v>
      </c>
      <c r="W51" s="8">
        <f t="shared" si="12"/>
        <v>30051.48292800878</v>
      </c>
    </row>
    <row r="52" spans="1:23" x14ac:dyDescent="0.25">
      <c r="A52" s="15" t="s">
        <v>81</v>
      </c>
      <c r="B52" s="16">
        <f>SUM(B53,B57)</f>
        <v>23911.766577099559</v>
      </c>
      <c r="C52" s="16">
        <f t="shared" ref="C52:W52" si="13">SUM(C53,C57)</f>
        <v>25374.093268757613</v>
      </c>
      <c r="D52" s="16">
        <f t="shared" si="13"/>
        <v>24394.550554759906</v>
      </c>
      <c r="E52" s="16">
        <f t="shared" si="13"/>
        <v>25818.073964424708</v>
      </c>
      <c r="F52" s="16">
        <f t="shared" si="13"/>
        <v>24637.33753630158</v>
      </c>
      <c r="G52" s="16">
        <f t="shared" si="13"/>
        <v>24710.779829760431</v>
      </c>
      <c r="H52" s="16">
        <f t="shared" si="13"/>
        <v>24272.178099509441</v>
      </c>
      <c r="I52" s="16">
        <f t="shared" si="13"/>
        <v>22421.845207162507</v>
      </c>
      <c r="J52" s="16">
        <f t="shared" si="13"/>
        <v>21361.081866427885</v>
      </c>
      <c r="K52" s="16">
        <f t="shared" si="13"/>
        <v>19241.67630962962</v>
      </c>
      <c r="L52" s="16">
        <f t="shared" si="13"/>
        <v>20305.093221193616</v>
      </c>
      <c r="M52" s="16">
        <f t="shared" si="13"/>
        <v>19973.10029987105</v>
      </c>
      <c r="N52" s="16">
        <f t="shared" si="13"/>
        <v>19316.570653788338</v>
      </c>
      <c r="O52" s="16">
        <f t="shared" si="13"/>
        <v>18890.927138890769</v>
      </c>
      <c r="P52" s="16">
        <f t="shared" si="13"/>
        <v>18326.356717022842</v>
      </c>
      <c r="Q52" s="16">
        <f t="shared" si="13"/>
        <v>18317.735759270203</v>
      </c>
      <c r="R52" s="16">
        <f t="shared" si="13"/>
        <v>18446.617374346915</v>
      </c>
      <c r="S52" s="16">
        <f t="shared" si="13"/>
        <v>19141.2310990306</v>
      </c>
      <c r="T52" s="16">
        <f t="shared" si="13"/>
        <v>18809.034974588118</v>
      </c>
      <c r="U52" s="16">
        <f t="shared" si="13"/>
        <v>16668.399494806326</v>
      </c>
      <c r="V52" s="16">
        <f t="shared" si="13"/>
        <v>15631.820306500429</v>
      </c>
      <c r="W52" s="16">
        <f t="shared" si="13"/>
        <v>17660.735872205172</v>
      </c>
    </row>
    <row r="53" spans="1:23" x14ac:dyDescent="0.25">
      <c r="A53" s="19" t="s">
        <v>77</v>
      </c>
      <c r="B53" s="16">
        <f>SUM(B54:B56)</f>
        <v>14607.315087151144</v>
      </c>
      <c r="C53" s="16">
        <f t="shared" ref="C53:W53" si="14">SUM(C54:C56)</f>
        <v>17033.337704983402</v>
      </c>
      <c r="D53" s="16">
        <f t="shared" si="14"/>
        <v>15561.187342668924</v>
      </c>
      <c r="E53" s="16">
        <f t="shared" si="14"/>
        <v>17389.790845626441</v>
      </c>
      <c r="F53" s="16">
        <f t="shared" si="14"/>
        <v>16764.220757608146</v>
      </c>
      <c r="G53" s="16">
        <f t="shared" si="14"/>
        <v>16445.946505703578</v>
      </c>
      <c r="H53" s="16">
        <f t="shared" si="14"/>
        <v>15849.255706662974</v>
      </c>
      <c r="I53" s="16">
        <f t="shared" si="14"/>
        <v>14137.239998730573</v>
      </c>
      <c r="J53" s="16">
        <f t="shared" si="14"/>
        <v>13328.744097571296</v>
      </c>
      <c r="K53" s="16">
        <f t="shared" si="14"/>
        <v>12781.193615336786</v>
      </c>
      <c r="L53" s="16">
        <f t="shared" si="14"/>
        <v>13499.45798254221</v>
      </c>
      <c r="M53" s="16">
        <f t="shared" si="14"/>
        <v>13222.464330294773</v>
      </c>
      <c r="N53" s="16">
        <f t="shared" si="14"/>
        <v>12638.104577312166</v>
      </c>
      <c r="O53" s="16">
        <f t="shared" si="14"/>
        <v>12195.418454891867</v>
      </c>
      <c r="P53" s="16">
        <f t="shared" si="14"/>
        <v>11313.479978670552</v>
      </c>
      <c r="Q53" s="16">
        <f t="shared" si="14"/>
        <v>11287.668101915959</v>
      </c>
      <c r="R53" s="16">
        <f t="shared" si="14"/>
        <v>11198.695498882626</v>
      </c>
      <c r="S53" s="16">
        <f t="shared" si="14"/>
        <v>11447.763839295483</v>
      </c>
      <c r="T53" s="16">
        <f t="shared" si="14"/>
        <v>10542.664694400741</v>
      </c>
      <c r="U53" s="16">
        <f t="shared" si="14"/>
        <v>9366.0506169489054</v>
      </c>
      <c r="V53" s="16">
        <f t="shared" si="14"/>
        <v>8614.1628137236148</v>
      </c>
      <c r="W53" s="16">
        <f t="shared" si="14"/>
        <v>9803.2121407920476</v>
      </c>
    </row>
    <row r="54" spans="1:23" x14ac:dyDescent="0.25">
      <c r="A54" s="20" t="s">
        <v>43</v>
      </c>
      <c r="B54" s="8">
        <v>11458.693717789596</v>
      </c>
      <c r="C54" s="8">
        <v>12385.739572826264</v>
      </c>
      <c r="D54" s="8">
        <v>10770.805444033665</v>
      </c>
      <c r="E54" s="8">
        <v>12279.548379708944</v>
      </c>
      <c r="F54" s="8">
        <v>11615.263915457068</v>
      </c>
      <c r="G54" s="8">
        <v>11072.337534522874</v>
      </c>
      <c r="H54" s="8">
        <v>10219.566816884852</v>
      </c>
      <c r="I54" s="8">
        <v>9067.8502203976077</v>
      </c>
      <c r="J54" s="8">
        <v>8981.5001130507644</v>
      </c>
      <c r="K54" s="8">
        <v>8633.018448854129</v>
      </c>
      <c r="L54" s="8">
        <v>8994.3627384620322</v>
      </c>
      <c r="M54" s="8">
        <v>8912.0150079368377</v>
      </c>
      <c r="N54" s="8">
        <v>8382.8032251829682</v>
      </c>
      <c r="O54" s="8">
        <v>7724.5602866037907</v>
      </c>
      <c r="P54" s="8">
        <v>6646.8149237483522</v>
      </c>
      <c r="Q54" s="8">
        <v>6794.3246998122722</v>
      </c>
      <c r="R54" s="8">
        <v>6608.6931040028348</v>
      </c>
      <c r="S54" s="8">
        <v>6798.4926920812877</v>
      </c>
      <c r="T54" s="8">
        <v>6171.9847758266887</v>
      </c>
      <c r="U54" s="8">
        <v>5634.0016329265263</v>
      </c>
      <c r="V54" s="8">
        <v>5359.6308965782109</v>
      </c>
      <c r="W54" s="8">
        <v>5622.8339226720482</v>
      </c>
    </row>
    <row r="55" spans="1:23" x14ac:dyDescent="0.25">
      <c r="A55" s="20" t="s">
        <v>44</v>
      </c>
      <c r="B55" s="8">
        <v>315.92165832000012</v>
      </c>
      <c r="C55" s="8">
        <v>1397.1124371599999</v>
      </c>
      <c r="D55" s="8">
        <v>1455.4445169600001</v>
      </c>
      <c r="E55" s="8">
        <v>1543.4234769600002</v>
      </c>
      <c r="F55" s="8">
        <v>1715.4815601599998</v>
      </c>
      <c r="G55" s="8">
        <v>1889.4217831200003</v>
      </c>
      <c r="H55" s="8">
        <v>1803.0868909199999</v>
      </c>
      <c r="I55" s="8">
        <v>1316.9946535199999</v>
      </c>
      <c r="J55" s="8">
        <v>1098.9717649200002</v>
      </c>
      <c r="K55" s="8">
        <v>1179.5044395599998</v>
      </c>
      <c r="L55" s="8">
        <v>1108.2390660000001</v>
      </c>
      <c r="M55" s="8">
        <v>1189.5149066400002</v>
      </c>
      <c r="N55" s="8">
        <v>1031.67757332</v>
      </c>
      <c r="O55" s="8">
        <v>1242.7416100799999</v>
      </c>
      <c r="P55" s="8">
        <v>1306.2723274799996</v>
      </c>
      <c r="Q55" s="8">
        <v>1197.79622208</v>
      </c>
      <c r="R55" s="8">
        <v>1146.5292690000003</v>
      </c>
      <c r="S55" s="8">
        <v>1260.4969980000003</v>
      </c>
      <c r="T55" s="8">
        <v>1013.62106376</v>
      </c>
      <c r="U55" s="8">
        <v>907.41390372000012</v>
      </c>
      <c r="V55" s="8">
        <v>884.22519672000021</v>
      </c>
      <c r="W55" s="8">
        <v>970.12073412000007</v>
      </c>
    </row>
    <row r="56" spans="1:23" x14ac:dyDescent="0.25">
      <c r="A56" s="20" t="s">
        <v>78</v>
      </c>
      <c r="B56" s="8">
        <v>2832.6997110415487</v>
      </c>
      <c r="C56" s="8">
        <v>3250.4856949971372</v>
      </c>
      <c r="D56" s="8">
        <v>3334.9373816752577</v>
      </c>
      <c r="E56" s="8">
        <v>3566.8189889574974</v>
      </c>
      <c r="F56" s="8">
        <v>3433.4752819910777</v>
      </c>
      <c r="G56" s="8">
        <v>3484.1871880607041</v>
      </c>
      <c r="H56" s="8">
        <v>3826.601998858122</v>
      </c>
      <c r="I56" s="8">
        <v>3752.3951248129642</v>
      </c>
      <c r="J56" s="8">
        <v>3248.2722196005307</v>
      </c>
      <c r="K56" s="8">
        <v>2968.6707269226572</v>
      </c>
      <c r="L56" s="8">
        <v>3396.8561780801774</v>
      </c>
      <c r="M56" s="8">
        <v>3120.9344157179339</v>
      </c>
      <c r="N56" s="8">
        <v>3223.6237788091976</v>
      </c>
      <c r="O56" s="8">
        <v>3228.1165582080766</v>
      </c>
      <c r="P56" s="8">
        <v>3360.3927274421999</v>
      </c>
      <c r="Q56" s="8">
        <v>3295.5471800236855</v>
      </c>
      <c r="R56" s="8">
        <v>3443.473125879791</v>
      </c>
      <c r="S56" s="8">
        <v>3388.7741492141949</v>
      </c>
      <c r="T56" s="8">
        <v>3357.0588548140531</v>
      </c>
      <c r="U56" s="8">
        <v>2824.6350803023779</v>
      </c>
      <c r="V56" s="8">
        <v>2370.3067204254039</v>
      </c>
      <c r="W56" s="8">
        <v>3210.2574840000002</v>
      </c>
    </row>
    <row r="57" spans="1:23" x14ac:dyDescent="0.25">
      <c r="A57" s="19" t="s">
        <v>45</v>
      </c>
      <c r="B57" s="16">
        <f>SUM(B58:B68)</f>
        <v>9304.4514899484129</v>
      </c>
      <c r="C57" s="16">
        <f t="shared" ref="C57:W57" si="15">SUM(C58:C68)</f>
        <v>8340.7555637742116</v>
      </c>
      <c r="D57" s="16">
        <f t="shared" si="15"/>
        <v>8833.3632120909824</v>
      </c>
      <c r="E57" s="16">
        <f t="shared" si="15"/>
        <v>8428.2831187982647</v>
      </c>
      <c r="F57" s="16">
        <f t="shared" si="15"/>
        <v>7873.1167786934329</v>
      </c>
      <c r="G57" s="16">
        <f t="shared" si="15"/>
        <v>8264.8333240568536</v>
      </c>
      <c r="H57" s="16">
        <f t="shared" si="15"/>
        <v>8422.9223928464671</v>
      </c>
      <c r="I57" s="16">
        <f t="shared" si="15"/>
        <v>8284.6052084319363</v>
      </c>
      <c r="J57" s="16">
        <f t="shared" si="15"/>
        <v>8032.337768856587</v>
      </c>
      <c r="K57" s="16">
        <f t="shared" si="15"/>
        <v>6460.4826942928357</v>
      </c>
      <c r="L57" s="16">
        <f t="shared" si="15"/>
        <v>6805.6352386514072</v>
      </c>
      <c r="M57" s="16">
        <f t="shared" si="15"/>
        <v>6750.6359695762776</v>
      </c>
      <c r="N57" s="16">
        <f t="shared" si="15"/>
        <v>6678.4660764761702</v>
      </c>
      <c r="O57" s="16">
        <f t="shared" si="15"/>
        <v>6695.5086839989008</v>
      </c>
      <c r="P57" s="16">
        <f t="shared" si="15"/>
        <v>7012.8767383522882</v>
      </c>
      <c r="Q57" s="16">
        <f t="shared" si="15"/>
        <v>7030.0676573542451</v>
      </c>
      <c r="R57" s="16">
        <f t="shared" si="15"/>
        <v>7247.9218754642898</v>
      </c>
      <c r="S57" s="16">
        <f t="shared" si="15"/>
        <v>7693.4672597351164</v>
      </c>
      <c r="T57" s="16">
        <f t="shared" si="15"/>
        <v>8266.3702801873787</v>
      </c>
      <c r="U57" s="16">
        <f t="shared" si="15"/>
        <v>7302.3488778574228</v>
      </c>
      <c r="V57" s="16">
        <f t="shared" si="15"/>
        <v>7017.6574927768143</v>
      </c>
      <c r="W57" s="16">
        <f t="shared" si="15"/>
        <v>7857.5237314131264</v>
      </c>
    </row>
    <row r="58" spans="1:23" x14ac:dyDescent="0.25">
      <c r="A58" s="20" t="s">
        <v>46</v>
      </c>
      <c r="B58" s="8">
        <v>3402.8933661300434</v>
      </c>
      <c r="C58" s="8">
        <v>3413.4392865382656</v>
      </c>
      <c r="D58" s="8">
        <v>3823.9236230366355</v>
      </c>
      <c r="E58" s="8">
        <v>4152.8550862326574</v>
      </c>
      <c r="F58" s="8">
        <v>4127.6273324588483</v>
      </c>
      <c r="G58" s="8">
        <v>4118.8381516604159</v>
      </c>
      <c r="H58" s="8">
        <v>4631.7219804813858</v>
      </c>
      <c r="I58" s="8">
        <v>4487.1640726454416</v>
      </c>
      <c r="J58" s="8">
        <v>4125.4229449794748</v>
      </c>
      <c r="K58" s="8">
        <v>3452.4463114660725</v>
      </c>
      <c r="L58" s="8">
        <v>4074.1024776418808</v>
      </c>
      <c r="M58" s="8">
        <v>3997.9571147652728</v>
      </c>
      <c r="N58" s="8">
        <v>3967.2036895644469</v>
      </c>
      <c r="O58" s="8">
        <v>4054.4722503458229</v>
      </c>
      <c r="P58" s="8">
        <v>4240.4258228297231</v>
      </c>
      <c r="Q58" s="8">
        <v>3905.5178414340116</v>
      </c>
      <c r="R58" s="8">
        <v>3992.6222686598039</v>
      </c>
      <c r="S58" s="8">
        <v>4287.0343365552744</v>
      </c>
      <c r="T58" s="8">
        <v>4322.5391560769176</v>
      </c>
      <c r="U58" s="8">
        <v>3372.8950308041208</v>
      </c>
      <c r="V58" s="8">
        <v>2987.4747688200259</v>
      </c>
      <c r="W58" s="8">
        <v>3977.9479198730874</v>
      </c>
    </row>
    <row r="59" spans="1:23" x14ac:dyDescent="0.25">
      <c r="A59" s="20" t="s">
        <v>47</v>
      </c>
      <c r="B59" s="8">
        <v>98.058537424601269</v>
      </c>
      <c r="C59" s="8">
        <v>71.836980448425422</v>
      </c>
      <c r="D59" s="8">
        <v>128.97920575864049</v>
      </c>
      <c r="E59" s="8">
        <v>116.35784763163338</v>
      </c>
      <c r="F59" s="8">
        <v>108.72830185974559</v>
      </c>
      <c r="G59" s="8">
        <v>103.44889090800002</v>
      </c>
      <c r="H59" s="8">
        <v>94.801413954229872</v>
      </c>
      <c r="I59" s="8">
        <v>95.093368088550193</v>
      </c>
      <c r="J59" s="8">
        <v>114.29485693984063</v>
      </c>
      <c r="K59" s="8">
        <v>76.076372563438071</v>
      </c>
      <c r="L59" s="8">
        <v>87.538023980974486</v>
      </c>
      <c r="M59" s="8">
        <v>91.049841776295622</v>
      </c>
      <c r="N59" s="8">
        <v>89.493229338690526</v>
      </c>
      <c r="O59" s="8">
        <v>78.270375204100432</v>
      </c>
      <c r="P59" s="8">
        <v>82.180511053740005</v>
      </c>
      <c r="Q59" s="8">
        <v>91.275250421325168</v>
      </c>
      <c r="R59" s="8">
        <v>90.30955032</v>
      </c>
      <c r="S59" s="8">
        <v>107.21927485703196</v>
      </c>
      <c r="T59" s="8">
        <v>89.65205408411191</v>
      </c>
      <c r="U59" s="8">
        <v>92.480476844252607</v>
      </c>
      <c r="V59" s="8">
        <v>90.38754461131974</v>
      </c>
      <c r="W59" s="8">
        <v>112.20112842426343</v>
      </c>
    </row>
    <row r="60" spans="1:23" x14ac:dyDescent="0.25">
      <c r="A60" s="20" t="s">
        <v>48</v>
      </c>
      <c r="B60" s="8">
        <v>1383.204934028694</v>
      </c>
      <c r="C60" s="8">
        <v>1516.7075744025519</v>
      </c>
      <c r="D60" s="8">
        <v>1545.6888851648907</v>
      </c>
      <c r="E60" s="8">
        <v>1025.6424199911207</v>
      </c>
      <c r="F60" s="8">
        <v>897.07351950162729</v>
      </c>
      <c r="G60" s="8">
        <v>965.00719440158707</v>
      </c>
      <c r="H60" s="8">
        <v>707.16916041466493</v>
      </c>
      <c r="I60" s="8">
        <v>776.80404720000001</v>
      </c>
      <c r="J60" s="8">
        <v>981.90907379999987</v>
      </c>
      <c r="K60" s="8">
        <v>517.14296820000004</v>
      </c>
      <c r="L60" s="8">
        <v>559.69627209524378</v>
      </c>
      <c r="M60" s="8">
        <v>515.33264159999987</v>
      </c>
      <c r="N60" s="8">
        <v>713.32485840000015</v>
      </c>
      <c r="O60" s="8">
        <v>285.9846156000001</v>
      </c>
      <c r="P60" s="8">
        <v>310.99854456000003</v>
      </c>
      <c r="Q60" s="8">
        <v>478.54419840000003</v>
      </c>
      <c r="R60" s="8">
        <v>573.30119160000004</v>
      </c>
      <c r="S60" s="8">
        <v>588.24278423999999</v>
      </c>
      <c r="T60" s="8">
        <v>1134.1888246800002</v>
      </c>
      <c r="U60" s="8">
        <v>1075.0639528800002</v>
      </c>
      <c r="V60" s="8">
        <v>1065.8061399600001</v>
      </c>
      <c r="W60" s="8">
        <v>1084.6720503221347</v>
      </c>
    </row>
    <row r="61" spans="1:23" x14ac:dyDescent="0.25">
      <c r="A61" s="20" t="s">
        <v>50</v>
      </c>
      <c r="B61" s="8">
        <v>595.52703698262644</v>
      </c>
      <c r="C61" s="8">
        <v>598.57141328852947</v>
      </c>
      <c r="D61" s="8">
        <v>541.46101824433572</v>
      </c>
      <c r="E61" s="8">
        <v>506.41503471858181</v>
      </c>
      <c r="F61" s="8">
        <v>488.29496181857724</v>
      </c>
      <c r="G61" s="8">
        <v>475.68696641302409</v>
      </c>
      <c r="H61" s="8">
        <v>587.29133184910404</v>
      </c>
      <c r="I61" s="8">
        <v>554.90655738651014</v>
      </c>
      <c r="J61" s="8">
        <v>589.34666049367479</v>
      </c>
      <c r="K61" s="8">
        <v>595.03819488984311</v>
      </c>
      <c r="L61" s="8">
        <v>257.93058021908797</v>
      </c>
      <c r="M61" s="8">
        <v>218.84810289896743</v>
      </c>
      <c r="N61" s="8">
        <v>134.89182580980432</v>
      </c>
      <c r="O61" s="8">
        <v>145.42476820807642</v>
      </c>
      <c r="P61" s="8">
        <v>102.59568</v>
      </c>
      <c r="Q61" s="8">
        <v>125.31269808000002</v>
      </c>
      <c r="R61" s="8">
        <v>110.72108808000003</v>
      </c>
      <c r="S61" s="8">
        <v>110.77157808000003</v>
      </c>
      <c r="T61" s="8">
        <v>109.20416652</v>
      </c>
      <c r="U61" s="8">
        <v>150.30645984</v>
      </c>
      <c r="V61" s="8">
        <v>108.09681983999999</v>
      </c>
      <c r="W61" s="8">
        <v>111.73376411999999</v>
      </c>
    </row>
    <row r="62" spans="1:23" x14ac:dyDescent="0.25">
      <c r="A62" s="20" t="s">
        <v>51</v>
      </c>
      <c r="B62" s="8">
        <v>245.28389308930937</v>
      </c>
      <c r="C62" s="8">
        <v>310.60642478470015</v>
      </c>
      <c r="D62" s="8">
        <v>477.1326768983302</v>
      </c>
      <c r="E62" s="8">
        <v>406.57907999912038</v>
      </c>
      <c r="F62" s="8">
        <v>314.8571613360001</v>
      </c>
      <c r="G62" s="8">
        <v>397.64094124538406</v>
      </c>
      <c r="H62" s="8">
        <v>336.79792675251457</v>
      </c>
      <c r="I62" s="8">
        <v>313.74391305600011</v>
      </c>
      <c r="J62" s="8">
        <v>253.46502036000001</v>
      </c>
      <c r="K62" s="8">
        <v>224.93973942000002</v>
      </c>
      <c r="L62" s="8">
        <v>184.29821349524363</v>
      </c>
      <c r="M62" s="8">
        <v>195.68455184336005</v>
      </c>
      <c r="N62" s="8">
        <v>236.45502358893935</v>
      </c>
      <c r="O62" s="8">
        <v>223.02895208386008</v>
      </c>
      <c r="P62" s="8">
        <v>211.5297310190287</v>
      </c>
      <c r="Q62" s="8">
        <v>213.78561671990815</v>
      </c>
      <c r="R62" s="8">
        <v>217.14402386992535</v>
      </c>
      <c r="S62" s="8">
        <v>244.61558388938195</v>
      </c>
      <c r="T62" s="8">
        <v>246.82366732731424</v>
      </c>
      <c r="U62" s="8">
        <v>242.81710543316154</v>
      </c>
      <c r="V62" s="8">
        <v>242.64503428231873</v>
      </c>
      <c r="W62" s="8">
        <v>219.70890253999355</v>
      </c>
    </row>
    <row r="63" spans="1:23" x14ac:dyDescent="0.25">
      <c r="A63" s="20" t="s">
        <v>49</v>
      </c>
      <c r="B63" s="8">
        <v>2481.1921092696966</v>
      </c>
      <c r="C63" s="8">
        <v>1531.4527709619126</v>
      </c>
      <c r="D63" s="8">
        <v>1251.0665115853599</v>
      </c>
      <c r="E63" s="8">
        <v>1192.8634247203865</v>
      </c>
      <c r="F63" s="8">
        <v>1089.1677464748896</v>
      </c>
      <c r="G63" s="8">
        <v>1327.3692522480001</v>
      </c>
      <c r="H63" s="8">
        <v>1236.2775536478405</v>
      </c>
      <c r="I63" s="8">
        <v>1274.2679573458547</v>
      </c>
      <c r="J63" s="8">
        <v>1253.3419274460334</v>
      </c>
      <c r="K63" s="8">
        <v>1040.247262750825</v>
      </c>
      <c r="L63" s="8">
        <v>996.74895817216918</v>
      </c>
      <c r="M63" s="8">
        <v>1027.2582096627127</v>
      </c>
      <c r="N63" s="8">
        <v>875.94808788587261</v>
      </c>
      <c r="O63" s="8">
        <v>1298.1610244100953</v>
      </c>
      <c r="P63" s="8">
        <v>1402.5364165240685</v>
      </c>
      <c r="Q63" s="8">
        <v>1599.618470082346</v>
      </c>
      <c r="R63" s="8">
        <v>1641.7592733047827</v>
      </c>
      <c r="S63" s="8">
        <v>1690.1714609880887</v>
      </c>
      <c r="T63" s="8">
        <v>1500.7356550101354</v>
      </c>
      <c r="U63" s="8">
        <v>1623.7008605404465</v>
      </c>
      <c r="V63" s="8">
        <v>1740.3990505837974</v>
      </c>
      <c r="W63" s="8">
        <v>1622.5780194919992</v>
      </c>
    </row>
    <row r="64" spans="1:23" x14ac:dyDescent="0.25">
      <c r="A64" s="20" t="s">
        <v>52</v>
      </c>
      <c r="B64" s="8">
        <v>147.23939828209933</v>
      </c>
      <c r="C64" s="8">
        <v>153.29965777206837</v>
      </c>
      <c r="D64" s="8">
        <v>114.71821003938581</v>
      </c>
      <c r="E64" s="8">
        <v>149.29650864505865</v>
      </c>
      <c r="F64" s="8">
        <v>139.53904778414261</v>
      </c>
      <c r="G64" s="8">
        <v>130.01866854967309</v>
      </c>
      <c r="H64" s="8">
        <v>153.18079255970051</v>
      </c>
      <c r="I64" s="8">
        <v>166.2258936956357</v>
      </c>
      <c r="J64" s="8">
        <v>151.57098000000002</v>
      </c>
      <c r="K64" s="8">
        <v>140.87798964000001</v>
      </c>
      <c r="L64" s="8">
        <v>152.0878032</v>
      </c>
      <c r="M64" s="8">
        <v>160.00166009070071</v>
      </c>
      <c r="N64" s="8">
        <v>188.88569715861175</v>
      </c>
      <c r="O64" s="8">
        <v>182.67046825886811</v>
      </c>
      <c r="P64" s="8">
        <v>171.99174144352799</v>
      </c>
      <c r="Q64" s="8">
        <v>174.32714228928256</v>
      </c>
      <c r="R64" s="8">
        <v>173.50714705978268</v>
      </c>
      <c r="S64" s="8">
        <v>170.68931455114244</v>
      </c>
      <c r="T64" s="8">
        <v>236.48630517850148</v>
      </c>
      <c r="U64" s="8">
        <v>201.65644303068476</v>
      </c>
      <c r="V64" s="8">
        <v>160.00993398854345</v>
      </c>
      <c r="W64" s="8">
        <v>187.07633764164802</v>
      </c>
    </row>
    <row r="65" spans="1:23" x14ac:dyDescent="0.25">
      <c r="A65" s="20" t="s">
        <v>53</v>
      </c>
      <c r="B65" s="8">
        <v>263.23470451834231</v>
      </c>
      <c r="C65" s="8">
        <v>191.05861222720046</v>
      </c>
      <c r="D65" s="8">
        <v>329.45278808558743</v>
      </c>
      <c r="E65" s="8">
        <v>310.30755848511967</v>
      </c>
      <c r="F65" s="8">
        <v>162.03343594482553</v>
      </c>
      <c r="G65" s="8">
        <v>194.51312009296839</v>
      </c>
      <c r="H65" s="8">
        <v>192.14045667510965</v>
      </c>
      <c r="I65" s="8">
        <v>181.28131124860039</v>
      </c>
      <c r="J65" s="8">
        <v>191.32298779729672</v>
      </c>
      <c r="K65" s="8">
        <v>138.38436316265626</v>
      </c>
      <c r="L65" s="8">
        <v>180.80446400680592</v>
      </c>
      <c r="M65" s="8">
        <v>185.1987034589674</v>
      </c>
      <c r="N65" s="8">
        <v>180.65877988980429</v>
      </c>
      <c r="O65" s="8">
        <v>195.44335216807639</v>
      </c>
      <c r="P65" s="8">
        <v>204.83004632219999</v>
      </c>
      <c r="Q65" s="8">
        <v>216.41138686368589</v>
      </c>
      <c r="R65" s="8">
        <v>215.91772128000002</v>
      </c>
      <c r="S65" s="8">
        <v>248.24060927999997</v>
      </c>
      <c r="T65" s="8">
        <v>281.80918317405275</v>
      </c>
      <c r="U65" s="8">
        <v>206.31651624000003</v>
      </c>
      <c r="V65" s="8">
        <v>201.5188632</v>
      </c>
      <c r="W65" s="8">
        <v>193.59635652000003</v>
      </c>
    </row>
    <row r="66" spans="1:23" x14ac:dyDescent="0.25">
      <c r="A66" s="20" t="s">
        <v>54</v>
      </c>
      <c r="B66" s="8">
        <v>142.95324613741388</v>
      </c>
      <c r="C66" s="8">
        <v>112.10482506791961</v>
      </c>
      <c r="D66" s="8">
        <v>121.14116975975205</v>
      </c>
      <c r="E66" s="8">
        <v>122.69521683524741</v>
      </c>
      <c r="F66" s="8">
        <v>152.8118149455733</v>
      </c>
      <c r="G66" s="8">
        <v>96.536187196415653</v>
      </c>
      <c r="H66" s="8">
        <v>75.815597570639611</v>
      </c>
      <c r="I66" s="8">
        <v>60.729998400000007</v>
      </c>
      <c r="J66" s="8">
        <v>56.642369360265576</v>
      </c>
      <c r="K66" s="8">
        <v>39.483179999999997</v>
      </c>
      <c r="L66" s="8">
        <v>63.617400000000004</v>
      </c>
      <c r="M66" s="8">
        <v>78.36048000000001</v>
      </c>
      <c r="N66" s="8">
        <v>53.822340000000011</v>
      </c>
      <c r="O66" s="8">
        <v>38.372399999999999</v>
      </c>
      <c r="P66" s="8">
        <v>57.356639999999992</v>
      </c>
      <c r="Q66" s="8">
        <v>36.504270000000005</v>
      </c>
      <c r="R66" s="8">
        <v>33.828299999999992</v>
      </c>
      <c r="S66" s="8">
        <v>33.171929999999996</v>
      </c>
      <c r="T66" s="8">
        <v>26.658114120000004</v>
      </c>
      <c r="U66" s="8">
        <v>26.406471960000005</v>
      </c>
      <c r="V66" s="8">
        <v>22.821681960000003</v>
      </c>
      <c r="W66" s="8">
        <v>24.386468039999993</v>
      </c>
    </row>
    <row r="67" spans="1:23" x14ac:dyDescent="0.25">
      <c r="A67" s="20" t="s">
        <v>55</v>
      </c>
      <c r="B67" s="8">
        <v>31.540696467315207</v>
      </c>
      <c r="C67" s="8">
        <v>22.686335573250165</v>
      </c>
      <c r="D67" s="8">
        <v>28.896481080000001</v>
      </c>
      <c r="E67" s="8">
        <v>33.126751440000007</v>
      </c>
      <c r="F67" s="8">
        <v>33.886635480000002</v>
      </c>
      <c r="G67" s="8">
        <v>23.982749999999999</v>
      </c>
      <c r="H67" s="8">
        <v>41.260569840000016</v>
      </c>
      <c r="I67" s="8">
        <v>21.30678</v>
      </c>
      <c r="J67" s="8">
        <v>24.134220000000017</v>
      </c>
      <c r="K67" s="8">
        <v>14.339160000000001</v>
      </c>
      <c r="L67" s="8">
        <v>13.480830000000001</v>
      </c>
      <c r="M67" s="8">
        <v>10.400940000000002</v>
      </c>
      <c r="N67" s="8">
        <v>13.381232400000002</v>
      </c>
      <c r="O67" s="8">
        <v>10.299960000000004</v>
      </c>
      <c r="P67" s="8">
        <v>11.208779999999999</v>
      </c>
      <c r="Q67" s="8">
        <v>11.71368</v>
      </c>
      <c r="R67" s="8">
        <v>11.81466</v>
      </c>
      <c r="S67" s="8">
        <v>13.17789</v>
      </c>
      <c r="T67" s="8">
        <v>13.93503804</v>
      </c>
      <c r="U67" s="8">
        <v>16.611411960000002</v>
      </c>
      <c r="V67" s="8">
        <v>19.124223120000003</v>
      </c>
      <c r="W67" s="8">
        <v>18.43416144</v>
      </c>
    </row>
    <row r="68" spans="1:23" x14ac:dyDescent="0.25">
      <c r="A68" s="20" t="s">
        <v>76</v>
      </c>
      <c r="B68" s="8">
        <v>513.32356761826964</v>
      </c>
      <c r="C68" s="8">
        <v>418.99168270938731</v>
      </c>
      <c r="D68" s="8">
        <v>470.90264243806439</v>
      </c>
      <c r="E68" s="8">
        <v>412.14419009934034</v>
      </c>
      <c r="F68" s="8">
        <v>359.09682108920242</v>
      </c>
      <c r="G68" s="8">
        <v>431.79120134138407</v>
      </c>
      <c r="H68" s="8">
        <v>366.4656091012792</v>
      </c>
      <c r="I68" s="8">
        <v>353.08130936534337</v>
      </c>
      <c r="J68" s="8">
        <v>290.88672767999998</v>
      </c>
      <c r="K68" s="8">
        <v>221.50715220000001</v>
      </c>
      <c r="L68" s="8">
        <v>235.33021584000005</v>
      </c>
      <c r="M68" s="8">
        <v>270.54372348000004</v>
      </c>
      <c r="N68" s="8">
        <v>224.40131244</v>
      </c>
      <c r="O68" s="8">
        <v>183.38051772</v>
      </c>
      <c r="P68" s="8">
        <v>217.22282459999997</v>
      </c>
      <c r="Q68" s="8">
        <v>177.05710306368587</v>
      </c>
      <c r="R68" s="8">
        <v>186.99665128999499</v>
      </c>
      <c r="S68" s="8">
        <v>200.13249729419633</v>
      </c>
      <c r="T68" s="8">
        <v>304.33811597634309</v>
      </c>
      <c r="U68" s="8">
        <v>294.09414832475693</v>
      </c>
      <c r="V68" s="8">
        <v>379.37343241080828</v>
      </c>
      <c r="W68" s="8">
        <v>305.18862300000001</v>
      </c>
    </row>
    <row r="69" spans="1:23" x14ac:dyDescent="0.25">
      <c r="A69" s="15" t="s">
        <v>56</v>
      </c>
      <c r="B69" s="16">
        <f>SUM(B70:B74)</f>
        <v>4055.9122796399997</v>
      </c>
      <c r="C69" s="16">
        <f t="shared" ref="C69:W69" si="16">SUM(C70:C74)</f>
        <v>5355.7663708800001</v>
      </c>
      <c r="D69" s="16">
        <f t="shared" si="16"/>
        <v>6157.0338580799998</v>
      </c>
      <c r="E69" s="16">
        <f t="shared" si="16"/>
        <v>5648.6552407200006</v>
      </c>
      <c r="F69" s="16">
        <f t="shared" si="16"/>
        <v>5941.9107997200008</v>
      </c>
      <c r="G69" s="16">
        <f t="shared" si="16"/>
        <v>6492.6943225200002</v>
      </c>
      <c r="H69" s="16">
        <f t="shared" si="16"/>
        <v>6125.2229617200001</v>
      </c>
      <c r="I69" s="16">
        <f t="shared" si="16"/>
        <v>6717.9138073199993</v>
      </c>
      <c r="J69" s="16">
        <f t="shared" si="16"/>
        <v>7354.6483122</v>
      </c>
      <c r="K69" s="16">
        <f t="shared" si="16"/>
        <v>6346.5912259199986</v>
      </c>
      <c r="L69" s="16">
        <f t="shared" si="16"/>
        <v>7185.0786033599998</v>
      </c>
      <c r="M69" s="16">
        <f t="shared" si="16"/>
        <v>7151.7278318400004</v>
      </c>
      <c r="N69" s="16">
        <f t="shared" si="16"/>
        <v>6424.855584480003</v>
      </c>
      <c r="O69" s="16">
        <f t="shared" si="16"/>
        <v>6416.9246084400011</v>
      </c>
      <c r="P69" s="16">
        <f t="shared" si="16"/>
        <v>5988.2992293600018</v>
      </c>
      <c r="Q69" s="16">
        <f t="shared" si="16"/>
        <v>5918.8108284000009</v>
      </c>
      <c r="R69" s="16">
        <f t="shared" si="16"/>
        <v>6681.5620001999987</v>
      </c>
      <c r="S69" s="16">
        <f t="shared" si="16"/>
        <v>7730.29042992</v>
      </c>
      <c r="T69" s="16">
        <f t="shared" si="16"/>
        <v>7660.0137740399987</v>
      </c>
      <c r="U69" s="16">
        <f t="shared" si="16"/>
        <v>7760.8991671199992</v>
      </c>
      <c r="V69" s="16">
        <f t="shared" si="16"/>
        <v>6922.7557610400008</v>
      </c>
      <c r="W69" s="16">
        <f t="shared" si="16"/>
        <v>7300.3395999599988</v>
      </c>
    </row>
    <row r="70" spans="1:23" x14ac:dyDescent="0.25">
      <c r="A70" s="10" t="s">
        <v>75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 x14ac:dyDescent="0.25">
      <c r="A71" s="10" t="s">
        <v>58</v>
      </c>
      <c r="B71" s="8">
        <v>3986.4832493147997</v>
      </c>
      <c r="C71" s="8">
        <v>3979.4992860312</v>
      </c>
      <c r="D71" s="8">
        <v>5031.7527426642355</v>
      </c>
      <c r="E71" s="8">
        <v>4525.6873814172004</v>
      </c>
      <c r="F71" s="8">
        <v>4494.0452270400001</v>
      </c>
      <c r="G71" s="8">
        <v>5044.1471478648</v>
      </c>
      <c r="H71" s="8">
        <v>5128.3466589780001</v>
      </c>
      <c r="I71" s="8">
        <v>5638.0211494811992</v>
      </c>
      <c r="J71" s="8">
        <v>6029.3905121303997</v>
      </c>
      <c r="K71" s="8">
        <v>5352.2484494831988</v>
      </c>
      <c r="L71" s="8">
        <v>6227.0165206800002</v>
      </c>
      <c r="M71" s="8">
        <v>6100.0931754000003</v>
      </c>
      <c r="N71" s="8">
        <v>5923.8656623044026</v>
      </c>
      <c r="O71" s="8">
        <v>5894.2247805288016</v>
      </c>
      <c r="P71" s="8">
        <v>5742.8407857132015</v>
      </c>
      <c r="Q71" s="8">
        <v>5671.4850490176013</v>
      </c>
      <c r="R71" s="8">
        <v>6309.6905419451987</v>
      </c>
      <c r="S71" s="8">
        <v>7336.0740354443997</v>
      </c>
      <c r="T71" s="8">
        <v>7311.695610049198</v>
      </c>
      <c r="U71" s="8">
        <v>7285.2700943303989</v>
      </c>
      <c r="V71" s="8">
        <v>6693.1453005408011</v>
      </c>
      <c r="W71" s="8">
        <v>7115.0621869007991</v>
      </c>
    </row>
    <row r="72" spans="1:23" x14ac:dyDescent="0.25">
      <c r="A72" s="10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</row>
    <row r="73" spans="1:23" x14ac:dyDescent="0.25">
      <c r="A73" s="10" t="s">
        <v>59</v>
      </c>
      <c r="B73" s="8">
        <v>69.429030325200003</v>
      </c>
      <c r="C73" s="8">
        <v>82.9152448488</v>
      </c>
      <c r="D73" s="8">
        <v>60.850935415763999</v>
      </c>
      <c r="E73" s="8">
        <v>35.463749302799997</v>
      </c>
      <c r="F73" s="8">
        <v>49.948942680000009</v>
      </c>
      <c r="G73" s="8">
        <v>56.941794655199999</v>
      </c>
      <c r="H73" s="8">
        <v>32.466812742000002</v>
      </c>
      <c r="I73" s="8">
        <v>45.453537838800003</v>
      </c>
      <c r="J73" s="8">
        <v>60.937710069600001</v>
      </c>
      <c r="K73" s="8">
        <v>37.961196436800002</v>
      </c>
      <c r="L73" s="8">
        <v>49.948942680000009</v>
      </c>
      <c r="M73" s="8">
        <v>50.569426440000008</v>
      </c>
      <c r="N73" s="8">
        <v>50.063732175600002</v>
      </c>
      <c r="O73" s="8">
        <v>49.558037911200003</v>
      </c>
      <c r="P73" s="8">
        <v>49.052343646800004</v>
      </c>
      <c r="Q73" s="8">
        <v>48.546649382399998</v>
      </c>
      <c r="R73" s="8">
        <v>55.753568254800001</v>
      </c>
      <c r="S73" s="8">
        <v>57.044174475600002</v>
      </c>
      <c r="T73" s="8">
        <v>50.231262790800002</v>
      </c>
      <c r="U73" s="8">
        <v>57.2148075096</v>
      </c>
      <c r="V73" s="8">
        <v>52.691480899200009</v>
      </c>
      <c r="W73" s="8">
        <v>52.691480899200009</v>
      </c>
    </row>
    <row r="74" spans="1:23" x14ac:dyDescent="0.25">
      <c r="A74" s="10" t="s">
        <v>60</v>
      </c>
      <c r="B74" s="8">
        <v>0</v>
      </c>
      <c r="C74" s="8">
        <v>1293.3518400000003</v>
      </c>
      <c r="D74" s="8">
        <v>1064.4301800000001</v>
      </c>
      <c r="E74" s="8">
        <v>1087.5041099999999</v>
      </c>
      <c r="F74" s="8">
        <v>1397.9166300000002</v>
      </c>
      <c r="G74" s="8">
        <v>1391.6053800000002</v>
      </c>
      <c r="H74" s="8">
        <v>964.40949000000023</v>
      </c>
      <c r="I74" s="8">
        <v>1034.43912</v>
      </c>
      <c r="J74" s="8">
        <v>1264.3200900000002</v>
      </c>
      <c r="K74" s="8">
        <v>956.38157999999999</v>
      </c>
      <c r="L74" s="8">
        <v>908.11313999999993</v>
      </c>
      <c r="M74" s="8">
        <v>1001.06523</v>
      </c>
      <c r="N74" s="8">
        <v>450.92619000000019</v>
      </c>
      <c r="O74" s="8">
        <v>473.14179000000007</v>
      </c>
      <c r="P74" s="8">
        <v>196.40610000000001</v>
      </c>
      <c r="Q74" s="8">
        <v>198.77913000000001</v>
      </c>
      <c r="R74" s="8">
        <v>316.1178900000001</v>
      </c>
      <c r="S74" s="8">
        <v>337.17222000000004</v>
      </c>
      <c r="T74" s="8">
        <v>298.08690120000011</v>
      </c>
      <c r="U74" s="8">
        <v>418.41426527999994</v>
      </c>
      <c r="V74" s="8">
        <v>176.9189796</v>
      </c>
      <c r="W74" s="8">
        <v>132.58593216</v>
      </c>
    </row>
    <row r="75" spans="1:23" x14ac:dyDescent="0.25">
      <c r="A75" s="15" t="s">
        <v>61</v>
      </c>
      <c r="B75" s="16">
        <f>SUM(B76:B78)</f>
        <v>8620.3547600907914</v>
      </c>
      <c r="C75" s="16">
        <f t="shared" ref="C75:W75" si="17">SUM(C76:C78)</f>
        <v>7087.0695682949845</v>
      </c>
      <c r="D75" s="16">
        <f t="shared" si="17"/>
        <v>6754.2564331466428</v>
      </c>
      <c r="E75" s="16">
        <f t="shared" si="17"/>
        <v>5883.9712244522398</v>
      </c>
      <c r="F75" s="16">
        <f t="shared" si="17"/>
        <v>5825.4239640571541</v>
      </c>
      <c r="G75" s="16">
        <f t="shared" si="17"/>
        <v>6347.9837610999502</v>
      </c>
      <c r="H75" s="16">
        <f t="shared" si="17"/>
        <v>6366.1619572814816</v>
      </c>
      <c r="I75" s="16">
        <f t="shared" si="17"/>
        <v>5937.6854265651946</v>
      </c>
      <c r="J75" s="16">
        <f t="shared" si="17"/>
        <v>6495.9233478690403</v>
      </c>
      <c r="K75" s="16">
        <f t="shared" si="17"/>
        <v>6862.0618712304231</v>
      </c>
      <c r="L75" s="16">
        <f t="shared" si="17"/>
        <v>6891.4020529191475</v>
      </c>
      <c r="M75" s="16">
        <f t="shared" si="17"/>
        <v>5482.1920913067988</v>
      </c>
      <c r="N75" s="16">
        <f t="shared" si="17"/>
        <v>5002.1022149194596</v>
      </c>
      <c r="O75" s="16">
        <f t="shared" si="17"/>
        <v>5658.4313470107245</v>
      </c>
      <c r="P75" s="16">
        <f t="shared" si="17"/>
        <v>4558.1073417779135</v>
      </c>
      <c r="Q75" s="16">
        <f t="shared" si="17"/>
        <v>4602.6916029856566</v>
      </c>
      <c r="R75" s="16">
        <f t="shared" si="17"/>
        <v>4448.3575209709315</v>
      </c>
      <c r="S75" s="16">
        <f t="shared" si="17"/>
        <v>4798.9567040463207</v>
      </c>
      <c r="T75" s="16">
        <f t="shared" si="17"/>
        <v>4510.9052866180718</v>
      </c>
      <c r="U75" s="16">
        <f t="shared" si="17"/>
        <v>4502.324118402249</v>
      </c>
      <c r="V75" s="16">
        <f t="shared" si="17"/>
        <v>4261.4241871561189</v>
      </c>
      <c r="W75" s="16">
        <f t="shared" si="17"/>
        <v>5027.1914558436074</v>
      </c>
    </row>
    <row r="76" spans="1:23" x14ac:dyDescent="0.25">
      <c r="A76" s="10" t="s">
        <v>62</v>
      </c>
      <c r="B76" s="8">
        <v>4054.8531122214908</v>
      </c>
      <c r="C76" s="8">
        <v>2459.5985339574254</v>
      </c>
      <c r="D76" s="8">
        <v>2087.4551687608241</v>
      </c>
      <c r="E76" s="8">
        <v>1404.8136995503369</v>
      </c>
      <c r="F76" s="8">
        <v>1517.7539092107604</v>
      </c>
      <c r="G76" s="8">
        <v>2419.1108524471483</v>
      </c>
      <c r="H76" s="8">
        <v>2797.6826905002999</v>
      </c>
      <c r="I76" s="8">
        <v>2829.3177185742134</v>
      </c>
      <c r="J76" s="8">
        <v>3097.1372629281004</v>
      </c>
      <c r="K76" s="8">
        <v>3512.1257787511167</v>
      </c>
      <c r="L76" s="8">
        <v>3208.209301466507</v>
      </c>
      <c r="M76" s="8">
        <v>2198.0452721007614</v>
      </c>
      <c r="N76" s="8">
        <v>1950.8580498685888</v>
      </c>
      <c r="O76" s="8">
        <v>2540.7433180086027</v>
      </c>
      <c r="P76" s="8">
        <v>1721.5913675539182</v>
      </c>
      <c r="Q76" s="8">
        <v>1785.283737211957</v>
      </c>
      <c r="R76" s="8">
        <v>1523.0348623112736</v>
      </c>
      <c r="S76" s="8">
        <v>1687.3162511125413</v>
      </c>
      <c r="T76" s="8">
        <v>1503.2105663874408</v>
      </c>
      <c r="U76" s="8">
        <v>1508.7099283691346</v>
      </c>
      <c r="V76" s="8">
        <v>1101.7144663613049</v>
      </c>
      <c r="W76" s="8">
        <v>1653.3262269381175</v>
      </c>
    </row>
    <row r="77" spans="1:23" x14ac:dyDescent="0.25">
      <c r="A77" s="10" t="s">
        <v>63</v>
      </c>
      <c r="B77" s="8">
        <v>4148.2618170004298</v>
      </c>
      <c r="C77" s="8">
        <v>4259.7280880914968</v>
      </c>
      <c r="D77" s="8">
        <v>4384.2608975628273</v>
      </c>
      <c r="E77" s="8">
        <v>4166.5068872357442</v>
      </c>
      <c r="F77" s="8">
        <v>3965.1646399462538</v>
      </c>
      <c r="G77" s="8">
        <v>3570.3972708900337</v>
      </c>
      <c r="H77" s="8">
        <v>3265.8001651121217</v>
      </c>
      <c r="I77" s="8">
        <v>2822.360524459622</v>
      </c>
      <c r="J77" s="8">
        <v>3097.3838306369403</v>
      </c>
      <c r="K77" s="8">
        <v>3078.9876636766508</v>
      </c>
      <c r="L77" s="8">
        <v>3391.6044028456577</v>
      </c>
      <c r="M77" s="8">
        <v>2978.1850523281028</v>
      </c>
      <c r="N77" s="8">
        <v>2764.2615060816729</v>
      </c>
      <c r="O77" s="8">
        <v>2823.3755391262434</v>
      </c>
      <c r="P77" s="8">
        <v>2529.2831051591997</v>
      </c>
      <c r="Q77" s="8">
        <v>2554.026777790014</v>
      </c>
      <c r="R77" s="8">
        <v>2655.270173019866</v>
      </c>
      <c r="S77" s="8">
        <v>2867.3019179266807</v>
      </c>
      <c r="T77" s="8">
        <v>2771.4386180165784</v>
      </c>
      <c r="U77" s="8">
        <v>2763.4473975307365</v>
      </c>
      <c r="V77" s="8">
        <v>2919.17709436941</v>
      </c>
      <c r="W77" s="8">
        <v>3133.6995844154699</v>
      </c>
    </row>
    <row r="78" spans="1:23" x14ac:dyDescent="0.25">
      <c r="A78" s="10" t="s">
        <v>64</v>
      </c>
      <c r="B78" s="8">
        <v>417.2398308688721</v>
      </c>
      <c r="C78" s="8">
        <v>367.74294624606262</v>
      </c>
      <c r="D78" s="8">
        <v>282.54036682299107</v>
      </c>
      <c r="E78" s="8">
        <v>312.6506376661581</v>
      </c>
      <c r="F78" s="8">
        <v>342.5054149001399</v>
      </c>
      <c r="G78" s="8">
        <v>358.47563776276797</v>
      </c>
      <c r="H78" s="8">
        <v>302.67910166906086</v>
      </c>
      <c r="I78" s="8">
        <v>286.00718353135949</v>
      </c>
      <c r="J78" s="8">
        <v>301.4022543039996</v>
      </c>
      <c r="K78" s="8">
        <v>270.94842880265492</v>
      </c>
      <c r="L78" s="8">
        <v>291.58834860698317</v>
      </c>
      <c r="M78" s="8">
        <v>305.96176687793479</v>
      </c>
      <c r="N78" s="8">
        <v>286.98265896919884</v>
      </c>
      <c r="O78" s="8">
        <v>294.31248987587776</v>
      </c>
      <c r="P78" s="8">
        <v>307.23286906479598</v>
      </c>
      <c r="Q78" s="8">
        <v>263.38108798368586</v>
      </c>
      <c r="R78" s="8">
        <v>270.05248563979268</v>
      </c>
      <c r="S78" s="8">
        <v>244.33853500709813</v>
      </c>
      <c r="T78" s="8">
        <v>236.25610221405276</v>
      </c>
      <c r="U78" s="8">
        <v>230.16679250237846</v>
      </c>
      <c r="V78" s="8">
        <v>240.53262642540415</v>
      </c>
      <c r="W78" s="8">
        <v>240.16564449001953</v>
      </c>
    </row>
    <row r="79" spans="1:23" x14ac:dyDescent="0.25">
      <c r="A79" s="15" t="s">
        <v>37</v>
      </c>
      <c r="B79" s="16">
        <f>SUM(B80:B81)</f>
        <v>146.85989999999998</v>
      </c>
      <c r="C79" s="16">
        <f t="shared" ref="C79:W79" si="18">SUM(C80:C81)</f>
        <v>152.93797000000001</v>
      </c>
      <c r="D79" s="16">
        <f t="shared" si="18"/>
        <v>111.75774999999999</v>
      </c>
      <c r="E79" s="16">
        <f t="shared" si="18"/>
        <v>115.5397</v>
      </c>
      <c r="F79" s="16">
        <f t="shared" si="18"/>
        <v>101.82632</v>
      </c>
      <c r="G79" s="16">
        <f t="shared" si="18"/>
        <v>94.297620000000009</v>
      </c>
      <c r="H79" s="16">
        <f t="shared" si="18"/>
        <v>130.61939000000001</v>
      </c>
      <c r="I79" s="16">
        <f t="shared" si="18"/>
        <v>109.31828999999999</v>
      </c>
      <c r="J79" s="16">
        <f t="shared" si="18"/>
        <v>74.861260000000001</v>
      </c>
      <c r="K79" s="16">
        <f t="shared" si="18"/>
        <v>81.805869999999999</v>
      </c>
      <c r="L79" s="16">
        <f t="shared" si="18"/>
        <v>69.07199</v>
      </c>
      <c r="M79" s="16">
        <f t="shared" si="18"/>
        <v>81.883880000000005</v>
      </c>
      <c r="N79" s="16">
        <f t="shared" si="18"/>
        <v>79.284980000000004</v>
      </c>
      <c r="O79" s="16">
        <f t="shared" si="18"/>
        <v>66.523259999999993</v>
      </c>
      <c r="P79" s="16">
        <f t="shared" si="18"/>
        <v>64.143259999999998</v>
      </c>
      <c r="Q79" s="16">
        <f t="shared" si="18"/>
        <v>62.593469999999996</v>
      </c>
      <c r="R79" s="16">
        <f t="shared" si="18"/>
        <v>64.768360000000001</v>
      </c>
      <c r="S79" s="16">
        <f t="shared" si="18"/>
        <v>65.221170000000001</v>
      </c>
      <c r="T79" s="16">
        <f t="shared" si="18"/>
        <v>87.990529999999993</v>
      </c>
      <c r="U79" s="16">
        <f t="shared" si="18"/>
        <v>82.668659999999988</v>
      </c>
      <c r="V79" s="16">
        <f t="shared" si="18"/>
        <v>68.169589999999999</v>
      </c>
      <c r="W79" s="16">
        <f t="shared" si="18"/>
        <v>63.216000000000001</v>
      </c>
    </row>
    <row r="80" spans="1:23" x14ac:dyDescent="0.25">
      <c r="A80" s="10" t="s">
        <v>38</v>
      </c>
      <c r="B80" s="8">
        <f t="shared" ref="B80:W80" si="19">B29</f>
        <v>130.02404999999999</v>
      </c>
      <c r="C80" s="8">
        <f t="shared" si="19"/>
        <v>126.89873</v>
      </c>
      <c r="D80" s="8">
        <f t="shared" si="19"/>
        <v>85.299949999999995</v>
      </c>
      <c r="E80" s="8">
        <f t="shared" si="19"/>
        <v>99.693969999999993</v>
      </c>
      <c r="F80" s="8">
        <f t="shared" si="19"/>
        <v>86.405109999999993</v>
      </c>
      <c r="G80" s="8">
        <f t="shared" si="19"/>
        <v>75.671090000000007</v>
      </c>
      <c r="H80" s="8">
        <f t="shared" si="19"/>
        <v>112.03024000000001</v>
      </c>
      <c r="I80" s="8">
        <f t="shared" si="19"/>
        <v>85.290469999999999</v>
      </c>
      <c r="J80" s="8">
        <f t="shared" si="19"/>
        <v>54.120609999999999</v>
      </c>
      <c r="K80" s="8">
        <f t="shared" si="19"/>
        <v>66.44117</v>
      </c>
      <c r="L80" s="8">
        <f t="shared" si="19"/>
        <v>53.666609999999999</v>
      </c>
      <c r="M80" s="8">
        <f t="shared" si="19"/>
        <v>65.999859999999998</v>
      </c>
      <c r="N80" s="8">
        <f t="shared" si="19"/>
        <v>64.974530000000001</v>
      </c>
      <c r="O80" s="8">
        <f t="shared" si="19"/>
        <v>52.573529999999998</v>
      </c>
      <c r="P80" s="8">
        <f t="shared" si="19"/>
        <v>50.601730000000003</v>
      </c>
      <c r="Q80" s="8">
        <f t="shared" si="19"/>
        <v>45.695419999999999</v>
      </c>
      <c r="R80" s="8">
        <f t="shared" si="19"/>
        <v>48.958069999999999</v>
      </c>
      <c r="S80" s="8">
        <f t="shared" si="19"/>
        <v>55.256439999999998</v>
      </c>
      <c r="T80" s="8">
        <f t="shared" si="19"/>
        <v>75.639269999999996</v>
      </c>
      <c r="U80" s="8">
        <f t="shared" si="19"/>
        <v>71.674369999999996</v>
      </c>
      <c r="V80" s="8">
        <f t="shared" si="19"/>
        <v>57.332529999999998</v>
      </c>
      <c r="W80" s="8">
        <f t="shared" si="19"/>
        <v>52.289909999999999</v>
      </c>
    </row>
    <row r="81" spans="1:23" x14ac:dyDescent="0.25">
      <c r="A81" s="10" t="s">
        <v>39</v>
      </c>
      <c r="B81" s="8">
        <f t="shared" ref="B81:W81" si="20">B30</f>
        <v>16.835850000000001</v>
      </c>
      <c r="C81" s="8">
        <f t="shared" si="20"/>
        <v>26.039239999999999</v>
      </c>
      <c r="D81" s="8">
        <f t="shared" si="20"/>
        <v>26.457799999999999</v>
      </c>
      <c r="E81" s="8">
        <f t="shared" si="20"/>
        <v>15.84573</v>
      </c>
      <c r="F81" s="8">
        <f t="shared" si="20"/>
        <v>15.42121</v>
      </c>
      <c r="G81" s="8">
        <f t="shared" si="20"/>
        <v>18.626529999999999</v>
      </c>
      <c r="H81" s="8">
        <f t="shared" si="20"/>
        <v>18.58915</v>
      </c>
      <c r="I81" s="8">
        <f t="shared" si="20"/>
        <v>24.027819999999998</v>
      </c>
      <c r="J81" s="8">
        <f t="shared" si="20"/>
        <v>20.740649999999999</v>
      </c>
      <c r="K81" s="8">
        <f t="shared" si="20"/>
        <v>15.364699999999999</v>
      </c>
      <c r="L81" s="8">
        <f t="shared" si="20"/>
        <v>15.405379999999999</v>
      </c>
      <c r="M81" s="8">
        <f t="shared" si="20"/>
        <v>15.88402</v>
      </c>
      <c r="N81" s="8">
        <f t="shared" si="20"/>
        <v>14.310449999999999</v>
      </c>
      <c r="O81" s="8">
        <f t="shared" si="20"/>
        <v>13.949730000000001</v>
      </c>
      <c r="P81" s="8">
        <f t="shared" si="20"/>
        <v>13.54153</v>
      </c>
      <c r="Q81" s="8">
        <f t="shared" si="20"/>
        <v>16.898050000000001</v>
      </c>
      <c r="R81" s="8">
        <f t="shared" si="20"/>
        <v>15.81029</v>
      </c>
      <c r="S81" s="8">
        <f t="shared" si="20"/>
        <v>9.9647299999999994</v>
      </c>
      <c r="T81" s="8">
        <f t="shared" si="20"/>
        <v>12.35126</v>
      </c>
      <c r="U81" s="8">
        <f t="shared" si="20"/>
        <v>10.994289999999999</v>
      </c>
      <c r="V81" s="8">
        <f t="shared" si="20"/>
        <v>10.837059999999999</v>
      </c>
      <c r="W81" s="8">
        <f t="shared" si="20"/>
        <v>10.92609</v>
      </c>
    </row>
    <row r="82" spans="1:23" x14ac:dyDescent="0.25">
      <c r="A82" s="17" t="s">
        <v>40</v>
      </c>
      <c r="B82" s="16">
        <f t="shared" ref="B82:W82" si="21">B31</f>
        <v>25.182600000000001</v>
      </c>
      <c r="C82" s="16">
        <f t="shared" si="21"/>
        <v>25.041029999999999</v>
      </c>
      <c r="D82" s="16">
        <f t="shared" si="21"/>
        <v>25.336369999999999</v>
      </c>
      <c r="E82" s="16">
        <f t="shared" si="21"/>
        <v>26.314889999999998</v>
      </c>
      <c r="F82" s="16">
        <f t="shared" si="21"/>
        <v>26.128</v>
      </c>
      <c r="G82" s="16">
        <f t="shared" si="21"/>
        <v>23.239339999999999</v>
      </c>
      <c r="H82" s="16">
        <f t="shared" si="21"/>
        <v>20.046250000000001</v>
      </c>
      <c r="I82" s="16">
        <f t="shared" si="21"/>
        <v>18.565449999999998</v>
      </c>
      <c r="J82" s="16">
        <f t="shared" si="21"/>
        <v>20.86326</v>
      </c>
      <c r="K82" s="16">
        <f t="shared" si="21"/>
        <v>22.556360000000002</v>
      </c>
      <c r="L82" s="16">
        <f t="shared" si="21"/>
        <v>21.203510000000001</v>
      </c>
      <c r="M82" s="16">
        <f t="shared" si="21"/>
        <v>20.04185</v>
      </c>
      <c r="N82" s="16">
        <f t="shared" si="21"/>
        <v>19.02261</v>
      </c>
      <c r="O82" s="16">
        <f t="shared" si="21"/>
        <v>19.61608</v>
      </c>
      <c r="P82" s="16">
        <f t="shared" si="21"/>
        <v>27.67033</v>
      </c>
      <c r="Q82" s="16">
        <f t="shared" si="21"/>
        <v>20.785139999999998</v>
      </c>
      <c r="R82" s="16">
        <f t="shared" si="21"/>
        <v>19.82808</v>
      </c>
      <c r="S82" s="16">
        <f t="shared" si="21"/>
        <v>22.693989999999999</v>
      </c>
      <c r="T82" s="16">
        <f t="shared" si="21"/>
        <v>19.730160000000001</v>
      </c>
      <c r="U82" s="16">
        <f t="shared" si="21"/>
        <v>19.079830000000001</v>
      </c>
      <c r="V82" s="16">
        <f t="shared" si="21"/>
        <v>13.168469999999999</v>
      </c>
      <c r="W82" s="16">
        <f t="shared" si="21"/>
        <v>14.28518</v>
      </c>
    </row>
    <row r="83" spans="1:23" x14ac:dyDescent="0.25">
      <c r="A83" s="9" t="s">
        <v>41</v>
      </c>
      <c r="B83" s="8">
        <f t="shared" ref="B83:W83" si="22">B32</f>
        <v>0</v>
      </c>
      <c r="C83" s="8">
        <f t="shared" si="22"/>
        <v>0</v>
      </c>
      <c r="D83" s="8">
        <f t="shared" si="22"/>
        <v>0</v>
      </c>
      <c r="E83" s="8">
        <f t="shared" si="22"/>
        <v>0</v>
      </c>
      <c r="F83" s="8">
        <f t="shared" si="22"/>
        <v>0</v>
      </c>
      <c r="G83" s="8">
        <f t="shared" si="22"/>
        <v>0</v>
      </c>
      <c r="H83" s="8">
        <f t="shared" si="22"/>
        <v>0</v>
      </c>
      <c r="I83" s="8">
        <f t="shared" si="22"/>
        <v>0</v>
      </c>
      <c r="J83" s="8">
        <f t="shared" si="22"/>
        <v>0</v>
      </c>
      <c r="K83" s="8">
        <f t="shared" si="22"/>
        <v>0</v>
      </c>
      <c r="L83" s="8">
        <f t="shared" si="22"/>
        <v>0</v>
      </c>
      <c r="M83" s="8">
        <f t="shared" si="22"/>
        <v>0</v>
      </c>
      <c r="N83" s="8">
        <f t="shared" si="22"/>
        <v>0</v>
      </c>
      <c r="O83" s="8">
        <f t="shared" si="22"/>
        <v>0</v>
      </c>
      <c r="P83" s="8">
        <f t="shared" si="22"/>
        <v>0</v>
      </c>
      <c r="Q83" s="8">
        <f t="shared" si="22"/>
        <v>0</v>
      </c>
      <c r="R83" s="8">
        <f t="shared" si="22"/>
        <v>0</v>
      </c>
      <c r="S83" s="8">
        <f t="shared" si="22"/>
        <v>0</v>
      </c>
      <c r="T83" s="8">
        <f t="shared" si="22"/>
        <v>0</v>
      </c>
      <c r="U83" s="8">
        <f t="shared" si="22"/>
        <v>0</v>
      </c>
      <c r="V83" s="8">
        <f t="shared" si="22"/>
        <v>0</v>
      </c>
      <c r="W83" s="8">
        <f t="shared" si="22"/>
        <v>0</v>
      </c>
    </row>
    <row r="84" spans="1:23" x14ac:dyDescent="0.25">
      <c r="A84" s="18" t="s">
        <v>68</v>
      </c>
      <c r="B84" s="16">
        <f>SUM(B85:B88)</f>
        <v>7359.0659099446884</v>
      </c>
      <c r="C84" s="16">
        <f t="shared" ref="C84:W84" si="23">SUM(C85:C88)</f>
        <v>7351.9771482737042</v>
      </c>
      <c r="D84" s="16">
        <f t="shared" si="23"/>
        <v>8449.1718329796622</v>
      </c>
      <c r="E84" s="16">
        <f t="shared" si="23"/>
        <v>7892.8450289051125</v>
      </c>
      <c r="F84" s="16">
        <f t="shared" si="23"/>
        <v>8946.3440505618764</v>
      </c>
      <c r="G84" s="16">
        <f t="shared" si="23"/>
        <v>8436.3583661599187</v>
      </c>
      <c r="H84" s="16">
        <f t="shared" si="23"/>
        <v>8937.6496579786744</v>
      </c>
      <c r="I84" s="16">
        <f t="shared" si="23"/>
        <v>8924.580016219832</v>
      </c>
      <c r="J84" s="16">
        <f t="shared" si="23"/>
        <v>8822.0034196177876</v>
      </c>
      <c r="K84" s="16">
        <f t="shared" si="23"/>
        <v>7433.0184753132035</v>
      </c>
      <c r="L84" s="16">
        <f t="shared" si="23"/>
        <v>7833.5553338676509</v>
      </c>
      <c r="M84" s="16">
        <f t="shared" si="23"/>
        <v>7898.6298446896271</v>
      </c>
      <c r="N84" s="16">
        <f t="shared" si="23"/>
        <v>7899.6463134339774</v>
      </c>
      <c r="O84" s="16">
        <f t="shared" si="23"/>
        <v>7734.8471926825414</v>
      </c>
      <c r="P84" s="16">
        <f t="shared" si="23"/>
        <v>7976.6803953317794</v>
      </c>
      <c r="Q84" s="16">
        <f t="shared" si="23"/>
        <v>8115.1791745433902</v>
      </c>
      <c r="R84" s="16">
        <f t="shared" si="23"/>
        <v>8412.8049358072531</v>
      </c>
      <c r="S84" s="16">
        <f t="shared" si="23"/>
        <v>8641.4445523357172</v>
      </c>
      <c r="T84" s="16">
        <f t="shared" si="23"/>
        <v>8655.879311173092</v>
      </c>
      <c r="U84" s="16">
        <f t="shared" si="23"/>
        <v>7795.0469485248559</v>
      </c>
      <c r="V84" s="16">
        <f t="shared" si="23"/>
        <v>7284.8744472955568</v>
      </c>
      <c r="W84" s="16">
        <f t="shared" si="23"/>
        <v>8682.0718944674536</v>
      </c>
    </row>
    <row r="85" spans="1:23" x14ac:dyDescent="0.25">
      <c r="A85" s="9" t="s">
        <v>69</v>
      </c>
      <c r="B85" s="8">
        <v>2230.1046663064717</v>
      </c>
      <c r="C85" s="8">
        <v>2318.89635876886</v>
      </c>
      <c r="D85" s="8">
        <v>2358.4638452876598</v>
      </c>
      <c r="E85" s="8">
        <v>2036.9427198040144</v>
      </c>
      <c r="F85" s="8">
        <v>2481.712952030306</v>
      </c>
      <c r="G85" s="8">
        <v>2532.9566912699347</v>
      </c>
      <c r="H85" s="8">
        <v>2593.2360116201062</v>
      </c>
      <c r="I85" s="8">
        <v>2700.4764087306121</v>
      </c>
      <c r="J85" s="8">
        <v>2863.5394598356802</v>
      </c>
      <c r="K85" s="8">
        <v>2145.7223803674906</v>
      </c>
      <c r="L85" s="8">
        <v>1941.179614665861</v>
      </c>
      <c r="M85" s="8">
        <v>2359.34017471472</v>
      </c>
      <c r="N85" s="8">
        <v>2116.9908613828129</v>
      </c>
      <c r="O85" s="8">
        <v>2030.2287852527229</v>
      </c>
      <c r="P85" s="8">
        <v>2181.0805831166394</v>
      </c>
      <c r="Q85" s="8">
        <v>2151.3610876814837</v>
      </c>
      <c r="R85" s="8">
        <v>2183.4474361044449</v>
      </c>
      <c r="S85" s="8">
        <v>2277.130525388462</v>
      </c>
      <c r="T85" s="8">
        <v>2279.5400659702022</v>
      </c>
      <c r="U85" s="8">
        <v>2284.9552034363905</v>
      </c>
      <c r="V85" s="8">
        <v>2218.7271406756995</v>
      </c>
      <c r="W85" s="8">
        <v>2335.4548361225361</v>
      </c>
    </row>
    <row r="86" spans="1:23" x14ac:dyDescent="0.25">
      <c r="A86" s="9" t="s">
        <v>70</v>
      </c>
      <c r="B86" s="8">
        <v>1374.750396792444</v>
      </c>
      <c r="C86" s="8">
        <v>1264.237003607524</v>
      </c>
      <c r="D86" s="8">
        <v>1386.656971814476</v>
      </c>
      <c r="E86" s="8">
        <v>1335.9697770008199</v>
      </c>
      <c r="F86" s="8">
        <v>1518.698441658167</v>
      </c>
      <c r="G86" s="8">
        <v>1484.0095342116499</v>
      </c>
      <c r="H86" s="8">
        <v>1381.4240033879039</v>
      </c>
      <c r="I86" s="8">
        <v>1478.1996936002161</v>
      </c>
      <c r="J86" s="8">
        <v>1408.338099014107</v>
      </c>
      <c r="K86" s="8">
        <v>1435.4930521323829</v>
      </c>
      <c r="L86" s="8">
        <v>1303.331200911274</v>
      </c>
      <c r="M86" s="8">
        <v>1563.296460100471</v>
      </c>
      <c r="N86" s="8">
        <v>1363.555536998274</v>
      </c>
      <c r="O86" s="8">
        <v>1469.9045471684069</v>
      </c>
      <c r="P86" s="8">
        <v>1219.064743770957</v>
      </c>
      <c r="Q86" s="8">
        <v>1384.1640313364619</v>
      </c>
      <c r="R86" s="8">
        <v>1348.347849070874</v>
      </c>
      <c r="S86" s="8">
        <v>1428.3824259783701</v>
      </c>
      <c r="T86" s="8">
        <v>1591.0901238447891</v>
      </c>
      <c r="U86" s="8">
        <v>1407.025003103015</v>
      </c>
      <c r="V86" s="8">
        <v>1437.2226596862729</v>
      </c>
      <c r="W86" s="8">
        <v>1527.3113546605041</v>
      </c>
    </row>
    <row r="87" spans="1:23" x14ac:dyDescent="0.25">
      <c r="A87" s="9" t="s">
        <v>71</v>
      </c>
      <c r="B87" s="8">
        <v>3703.7235649257723</v>
      </c>
      <c r="C87" s="8">
        <v>3718.3565039773202</v>
      </c>
      <c r="D87" s="8">
        <v>4657.2579253175263</v>
      </c>
      <c r="E87" s="8">
        <v>4482.3749199402782</v>
      </c>
      <c r="F87" s="8">
        <v>4914.5320303134031</v>
      </c>
      <c r="G87" s="8">
        <v>4389.2229112383338</v>
      </c>
      <c r="H87" s="8">
        <v>4921.4829716106633</v>
      </c>
      <c r="I87" s="8">
        <v>4700.1819570890038</v>
      </c>
      <c r="J87" s="8">
        <v>4520.4153641279991</v>
      </c>
      <c r="K87" s="8">
        <v>3837.5239951333301</v>
      </c>
      <c r="L87" s="8">
        <v>4572.106386774376</v>
      </c>
      <c r="M87" s="8">
        <v>3952.0887663839994</v>
      </c>
      <c r="N87" s="8">
        <v>4385.547575179</v>
      </c>
      <c r="O87" s="8">
        <v>4193.6106850927899</v>
      </c>
      <c r="P87" s="8">
        <v>4540.3640039499996</v>
      </c>
      <c r="Q87" s="8">
        <v>4544.1957290948621</v>
      </c>
      <c r="R87" s="8">
        <v>4843.5204471793204</v>
      </c>
      <c r="S87" s="8">
        <v>4895.9755959199601</v>
      </c>
      <c r="T87" s="8">
        <v>4744.9284313900307</v>
      </c>
      <c r="U87" s="8">
        <v>4068.1096436560401</v>
      </c>
      <c r="V87" s="8">
        <v>3599.0753698036824</v>
      </c>
      <c r="W87" s="8">
        <v>4785.4909679456141</v>
      </c>
    </row>
    <row r="88" spans="1:23" x14ac:dyDescent="0.25">
      <c r="A88" s="9" t="s">
        <v>67</v>
      </c>
      <c r="B88" s="8">
        <v>50.487281920000001</v>
      </c>
      <c r="C88" s="8">
        <v>50.487281920000001</v>
      </c>
      <c r="D88" s="8">
        <v>46.793090560000003</v>
      </c>
      <c r="E88" s="8">
        <v>37.557612159999998</v>
      </c>
      <c r="F88" s="8">
        <v>31.400626559999999</v>
      </c>
      <c r="G88" s="8">
        <v>30.169229439999999</v>
      </c>
      <c r="H88" s="8">
        <v>41.506671359999999</v>
      </c>
      <c r="I88" s="8">
        <v>45.721956800000001</v>
      </c>
      <c r="J88" s="8">
        <v>29.710496639999999</v>
      </c>
      <c r="K88" s="8">
        <v>14.27904768</v>
      </c>
      <c r="L88" s="8">
        <v>16.9381315161401</v>
      </c>
      <c r="M88" s="8">
        <v>23.904443490437519</v>
      </c>
      <c r="N88" s="8">
        <v>33.552339873890851</v>
      </c>
      <c r="O88" s="8">
        <v>41.10317516862159</v>
      </c>
      <c r="P88" s="8">
        <v>36.171064494183398</v>
      </c>
      <c r="Q88" s="8">
        <v>35.458326430582588</v>
      </c>
      <c r="R88" s="8">
        <v>37.489203452613438</v>
      </c>
      <c r="S88" s="8">
        <v>39.956005048925178</v>
      </c>
      <c r="T88" s="8">
        <v>40.320689968069253</v>
      </c>
      <c r="U88" s="8">
        <v>34.957098329410513</v>
      </c>
      <c r="V88" s="8">
        <v>29.84927712990244</v>
      </c>
      <c r="W88" s="8">
        <v>33.814735738799648</v>
      </c>
    </row>
    <row r="89" spans="1:23" x14ac:dyDescent="0.25">
      <c r="A89" s="18" t="s">
        <v>42</v>
      </c>
      <c r="B89" s="16">
        <f t="shared" ref="B89:W89" si="24">B42</f>
        <v>46.442219999999999</v>
      </c>
      <c r="C89" s="16">
        <f t="shared" si="24"/>
        <v>68.957099999999997</v>
      </c>
      <c r="D89" s="16">
        <f t="shared" si="24"/>
        <v>39.259039999999999</v>
      </c>
      <c r="E89" s="16">
        <f t="shared" si="24"/>
        <v>37.055410000000002</v>
      </c>
      <c r="F89" s="16">
        <f t="shared" si="24"/>
        <v>31.907630000000001</v>
      </c>
      <c r="G89" s="16">
        <f t="shared" si="24"/>
        <v>29.590219999999999</v>
      </c>
      <c r="H89" s="16">
        <f t="shared" si="24"/>
        <v>25.350190000000001</v>
      </c>
      <c r="I89" s="16">
        <f t="shared" si="24"/>
        <v>26.67108</v>
      </c>
      <c r="J89" s="16">
        <f t="shared" si="24"/>
        <v>42.427630000000001</v>
      </c>
      <c r="K89" s="16">
        <f t="shared" si="24"/>
        <v>36.1</v>
      </c>
      <c r="L89" s="16">
        <f t="shared" si="24"/>
        <v>39.16977</v>
      </c>
      <c r="M89" s="16">
        <f t="shared" si="24"/>
        <v>54.849800000000002</v>
      </c>
      <c r="N89" s="16">
        <f t="shared" si="24"/>
        <v>56.72119</v>
      </c>
      <c r="O89" s="16">
        <f t="shared" si="24"/>
        <v>63.943730000000002</v>
      </c>
      <c r="P89" s="16">
        <f t="shared" si="24"/>
        <v>69.902519999999996</v>
      </c>
      <c r="Q89" s="16">
        <f t="shared" si="24"/>
        <v>73.332729999999998</v>
      </c>
      <c r="R89" s="16">
        <f t="shared" si="24"/>
        <v>69.845029999999994</v>
      </c>
      <c r="S89" s="16">
        <f t="shared" si="24"/>
        <v>66.152029999999996</v>
      </c>
      <c r="T89" s="16">
        <f t="shared" si="24"/>
        <v>70.177220000000005</v>
      </c>
      <c r="U89" s="16">
        <f t="shared" si="24"/>
        <v>68.249660000000006</v>
      </c>
      <c r="V89" s="16">
        <f t="shared" si="24"/>
        <v>72.116839999999996</v>
      </c>
      <c r="W89" s="16">
        <f t="shared" si="24"/>
        <v>69.570099999999996</v>
      </c>
    </row>
    <row r="90" spans="1:23" x14ac:dyDescent="0.25">
      <c r="A90" s="18" t="s">
        <v>65</v>
      </c>
      <c r="B90" s="16">
        <f t="shared" ref="B90:W90" si="25">B43</f>
        <v>3.9298500000000001</v>
      </c>
      <c r="C90" s="16">
        <f t="shared" si="25"/>
        <v>4.3758800000000004</v>
      </c>
      <c r="D90" s="16">
        <f t="shared" si="25"/>
        <v>18.93308</v>
      </c>
      <c r="E90" s="16">
        <f t="shared" si="25"/>
        <v>10.01085</v>
      </c>
      <c r="F90" s="16">
        <f t="shared" si="25"/>
        <v>13.325889999999999</v>
      </c>
      <c r="G90" s="16">
        <f t="shared" si="25"/>
        <v>10.45445</v>
      </c>
      <c r="H90" s="16">
        <f t="shared" si="25"/>
        <v>12.4933</v>
      </c>
      <c r="I90" s="16">
        <f t="shared" si="25"/>
        <v>3.5645099999999998</v>
      </c>
      <c r="J90" s="16">
        <f t="shared" si="25"/>
        <v>5.6526899999999998</v>
      </c>
      <c r="K90" s="16">
        <f t="shared" si="25"/>
        <v>4.0487599999999997</v>
      </c>
      <c r="L90" s="16">
        <f t="shared" si="25"/>
        <v>5.1547499999999999</v>
      </c>
      <c r="M90" s="16">
        <f t="shared" si="25"/>
        <v>4.24254</v>
      </c>
      <c r="N90" s="16">
        <f t="shared" si="25"/>
        <v>3.4541300000000001</v>
      </c>
      <c r="O90" s="16">
        <f t="shared" si="25"/>
        <v>4.7137599999999997</v>
      </c>
      <c r="P90" s="16">
        <f t="shared" si="25"/>
        <v>3.65367</v>
      </c>
      <c r="Q90" s="16">
        <f t="shared" si="25"/>
        <v>5.0708900000000003</v>
      </c>
      <c r="R90" s="16">
        <f t="shared" si="25"/>
        <v>1.88852</v>
      </c>
      <c r="S90" s="16">
        <f t="shared" si="25"/>
        <v>1.81291</v>
      </c>
      <c r="T90" s="16">
        <f t="shared" si="25"/>
        <v>3.1655799999999998</v>
      </c>
      <c r="U90" s="16">
        <f t="shared" si="25"/>
        <v>3.0515599999999998</v>
      </c>
      <c r="V90" s="16">
        <f t="shared" si="25"/>
        <v>2.60737</v>
      </c>
      <c r="W90" s="16">
        <f t="shared" si="25"/>
        <v>1.6982299999999999</v>
      </c>
    </row>
    <row r="91" spans="1:23" x14ac:dyDescent="0.25">
      <c r="A91" s="18" t="s">
        <v>66</v>
      </c>
      <c r="B91" s="16">
        <f t="shared" ref="B91:W91" si="26">B44</f>
        <v>0</v>
      </c>
      <c r="C91" s="16">
        <f t="shared" si="26"/>
        <v>0</v>
      </c>
      <c r="D91" s="16">
        <f t="shared" si="26"/>
        <v>0</v>
      </c>
      <c r="E91" s="16">
        <f t="shared" si="26"/>
        <v>0</v>
      </c>
      <c r="F91" s="16">
        <f t="shared" si="26"/>
        <v>0</v>
      </c>
      <c r="G91" s="16">
        <f t="shared" si="26"/>
        <v>0</v>
      </c>
      <c r="H91" s="16">
        <f t="shared" si="26"/>
        <v>0</v>
      </c>
      <c r="I91" s="16">
        <f t="shared" si="26"/>
        <v>0</v>
      </c>
      <c r="J91" s="16">
        <f t="shared" si="26"/>
        <v>0</v>
      </c>
      <c r="K91" s="16">
        <f t="shared" si="26"/>
        <v>0</v>
      </c>
      <c r="L91" s="16">
        <f t="shared" si="26"/>
        <v>0</v>
      </c>
      <c r="M91" s="16">
        <f t="shared" si="26"/>
        <v>0</v>
      </c>
      <c r="N91" s="16">
        <f t="shared" si="26"/>
        <v>0</v>
      </c>
      <c r="O91" s="16">
        <f t="shared" si="26"/>
        <v>0</v>
      </c>
      <c r="P91" s="16">
        <f t="shared" si="26"/>
        <v>0</v>
      </c>
      <c r="Q91" s="16">
        <f t="shared" si="26"/>
        <v>0</v>
      </c>
      <c r="R91" s="16">
        <f t="shared" si="26"/>
        <v>0</v>
      </c>
      <c r="S91" s="16">
        <f t="shared" si="26"/>
        <v>0</v>
      </c>
      <c r="T91" s="16">
        <f t="shared" si="26"/>
        <v>0</v>
      </c>
      <c r="U91" s="16">
        <f t="shared" si="26"/>
        <v>0</v>
      </c>
      <c r="V91" s="16">
        <f t="shared" si="26"/>
        <v>0</v>
      </c>
      <c r="W91" s="16">
        <f t="shared" si="26"/>
        <v>0</v>
      </c>
    </row>
    <row r="92" spans="1:23" x14ac:dyDescent="0.25">
      <c r="A92" s="18" t="s">
        <v>72</v>
      </c>
      <c r="B92" s="16">
        <f>SUM(B93:B94)</f>
        <v>82.440539999999999</v>
      </c>
      <c r="C92" s="16">
        <f t="shared" ref="C92:W92" si="27">SUM(C93:C94)</f>
        <v>93.410955720000004</v>
      </c>
      <c r="D92" s="16">
        <f t="shared" si="27"/>
        <v>140.06479499999998</v>
      </c>
      <c r="E92" s="16">
        <f t="shared" si="27"/>
        <v>102.03809292000004</v>
      </c>
      <c r="F92" s="16">
        <f t="shared" si="27"/>
        <v>80.956351439999992</v>
      </c>
      <c r="G92" s="16">
        <f t="shared" si="27"/>
        <v>118.32068196000002</v>
      </c>
      <c r="H92" s="16">
        <f t="shared" si="27"/>
        <v>121.10916527999998</v>
      </c>
      <c r="I92" s="16">
        <f t="shared" si="27"/>
        <v>149.44049747999998</v>
      </c>
      <c r="J92" s="16">
        <f t="shared" si="27"/>
        <v>189.91375523999997</v>
      </c>
      <c r="K92" s="16">
        <f t="shared" si="27"/>
        <v>136.98382248000001</v>
      </c>
      <c r="L92" s="16">
        <f t="shared" si="27"/>
        <v>124.53361848000003</v>
      </c>
      <c r="M92" s="16">
        <f t="shared" si="27"/>
        <v>130.75742627999998</v>
      </c>
      <c r="N92" s="16">
        <f t="shared" si="27"/>
        <v>112.07771999999997</v>
      </c>
      <c r="O92" s="16">
        <f t="shared" si="27"/>
        <v>124.53077124000001</v>
      </c>
      <c r="P92" s="16">
        <f t="shared" si="27"/>
        <v>105.85106496000006</v>
      </c>
      <c r="Q92" s="16">
        <f t="shared" si="27"/>
        <v>130.75742628</v>
      </c>
      <c r="R92" s="16">
        <f t="shared" si="27"/>
        <v>149.43687372000002</v>
      </c>
      <c r="S92" s="16">
        <f t="shared" si="27"/>
        <v>121.41744372000001</v>
      </c>
      <c r="T92" s="16">
        <f t="shared" si="27"/>
        <v>143.21047752000004</v>
      </c>
      <c r="U92" s="16">
        <f t="shared" si="27"/>
        <v>136.98382247999996</v>
      </c>
      <c r="V92" s="16">
        <f t="shared" si="27"/>
        <v>87.171617520000027</v>
      </c>
      <c r="W92" s="16">
        <f t="shared" si="27"/>
        <v>68.491911240000022</v>
      </c>
    </row>
    <row r="93" spans="1:23" x14ac:dyDescent="0.25">
      <c r="A93" s="9" t="s">
        <v>73</v>
      </c>
      <c r="B93" s="8">
        <v>82.440539999999999</v>
      </c>
      <c r="C93" s="8">
        <v>93.410955720000004</v>
      </c>
      <c r="D93" s="8">
        <v>140.06479499999998</v>
      </c>
      <c r="E93" s="8">
        <v>102.03809292000004</v>
      </c>
      <c r="F93" s="8">
        <v>80.956351439999992</v>
      </c>
      <c r="G93" s="8">
        <v>118.32068196000002</v>
      </c>
      <c r="H93" s="8">
        <v>121.10916527999998</v>
      </c>
      <c r="I93" s="8">
        <v>149.44049747999998</v>
      </c>
      <c r="J93" s="8">
        <v>189.91375523999997</v>
      </c>
      <c r="K93" s="8">
        <v>136.98382248000001</v>
      </c>
      <c r="L93" s="8">
        <v>124.53361848000003</v>
      </c>
      <c r="M93" s="8">
        <v>130.75742627999998</v>
      </c>
      <c r="N93" s="8">
        <v>112.07771999999997</v>
      </c>
      <c r="O93" s="8">
        <v>124.53077124000001</v>
      </c>
      <c r="P93" s="8">
        <v>105.85106496000006</v>
      </c>
      <c r="Q93" s="8">
        <v>130.75742628</v>
      </c>
      <c r="R93" s="8">
        <v>149.43687372000002</v>
      </c>
      <c r="S93" s="8">
        <v>121.41744372000001</v>
      </c>
      <c r="T93" s="8">
        <v>143.21047752000004</v>
      </c>
      <c r="U93" s="8">
        <v>136.98382247999996</v>
      </c>
      <c r="V93" s="8">
        <v>87.171617520000027</v>
      </c>
      <c r="W93" s="8">
        <v>68.491911240000022</v>
      </c>
    </row>
    <row r="94" spans="1:23" x14ac:dyDescent="0.25">
      <c r="A94" s="11" t="s">
        <v>74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</row>
    <row r="96" spans="1:23" x14ac:dyDescent="0.25">
      <c r="A96" s="4" t="s">
        <v>114</v>
      </c>
      <c r="B96" s="5">
        <f>SUM(B97,B131,B136,B137,B138,B139)</f>
        <v>-3065.8329767750433</v>
      </c>
      <c r="C96" s="5">
        <f t="shared" ref="C96:W96" si="28">SUM(C97,C131,C136,C137,C138,C139)</f>
        <v>-2218.7048219262997</v>
      </c>
      <c r="D96" s="5">
        <f t="shared" si="28"/>
        <v>-4037.5290039662091</v>
      </c>
      <c r="E96" s="5">
        <f t="shared" si="28"/>
        <v>-3149.4633714220595</v>
      </c>
      <c r="F96" s="5">
        <f t="shared" si="28"/>
        <v>-2722.2406620806114</v>
      </c>
      <c r="G96" s="5">
        <f t="shared" si="28"/>
        <v>-3325.1068315002985</v>
      </c>
      <c r="H96" s="5">
        <f t="shared" si="28"/>
        <v>-3251.2147817695973</v>
      </c>
      <c r="I96" s="5">
        <f t="shared" si="28"/>
        <v>-3132.7243147475301</v>
      </c>
      <c r="J96" s="5">
        <f t="shared" si="28"/>
        <v>-2774.6451113547141</v>
      </c>
      <c r="K96" s="5">
        <f t="shared" si="28"/>
        <v>-2364.9580545732456</v>
      </c>
      <c r="L96" s="5">
        <f t="shared" si="28"/>
        <v>-3900.7901198204136</v>
      </c>
      <c r="M96" s="5">
        <f t="shared" si="28"/>
        <v>-2645.2640139874775</v>
      </c>
      <c r="N96" s="5">
        <f t="shared" si="28"/>
        <v>-2871.1585066217799</v>
      </c>
      <c r="O96" s="5">
        <f t="shared" si="28"/>
        <v>-3286.1674282640342</v>
      </c>
      <c r="P96" s="5">
        <f t="shared" si="28"/>
        <v>-3329.3255584525377</v>
      </c>
      <c r="Q96" s="5">
        <f t="shared" si="28"/>
        <v>-2608.7359314792507</v>
      </c>
      <c r="R96" s="5">
        <f t="shared" si="28"/>
        <v>-3207.9655750450993</v>
      </c>
      <c r="S96" s="5">
        <f t="shared" si="28"/>
        <v>-4291.638239052636</v>
      </c>
      <c r="T96" s="5">
        <f t="shared" si="28"/>
        <v>-3659.2215839392807</v>
      </c>
      <c r="U96" s="5">
        <f t="shared" si="28"/>
        <v>-3056.7546413334317</v>
      </c>
      <c r="V96" s="5">
        <f t="shared" si="28"/>
        <v>-3177.9734195121064</v>
      </c>
      <c r="W96" s="5">
        <f t="shared" si="28"/>
        <v>-3638.5173937162303</v>
      </c>
    </row>
    <row r="97" spans="1:23" x14ac:dyDescent="0.25">
      <c r="A97" s="13" t="s">
        <v>79</v>
      </c>
      <c r="B97" s="14">
        <f>SUM(B98,B129,B130)</f>
        <v>-3030.7320468303551</v>
      </c>
      <c r="C97" s="14">
        <f t="shared" ref="C97:W97" si="29">SUM(C98,C129,C130)</f>
        <v>-2196.0221479325955</v>
      </c>
      <c r="D97" s="14">
        <f t="shared" si="29"/>
        <v>-3972.1733259865468</v>
      </c>
      <c r="E97" s="14">
        <f t="shared" si="29"/>
        <v>-3129.738979596947</v>
      </c>
      <c r="F97" s="14">
        <f t="shared" si="29"/>
        <v>-2731.8457600787356</v>
      </c>
      <c r="G97" s="14">
        <f t="shared" si="29"/>
        <v>-3346.8885533803805</v>
      </c>
      <c r="H97" s="14">
        <f t="shared" si="29"/>
        <v>-3325.8746985109242</v>
      </c>
      <c r="I97" s="14">
        <f t="shared" si="29"/>
        <v>-3188.6393210476981</v>
      </c>
      <c r="J97" s="14">
        <f t="shared" si="29"/>
        <v>-2813.1598464969279</v>
      </c>
      <c r="K97" s="14">
        <f t="shared" si="29"/>
        <v>-2402.1848467800419</v>
      </c>
      <c r="L97" s="14">
        <f t="shared" si="29"/>
        <v>-3941.1129874727621</v>
      </c>
      <c r="M97" s="14">
        <f t="shared" si="29"/>
        <v>-2678.0525030178496</v>
      </c>
      <c r="N97" s="14">
        <f t="shared" si="29"/>
        <v>-2888.4009131878024</v>
      </c>
      <c r="O97" s="14">
        <f t="shared" si="29"/>
        <v>-3286.4197243414933</v>
      </c>
      <c r="P97" s="14">
        <f t="shared" si="29"/>
        <v>-3356.1747581607574</v>
      </c>
      <c r="Q97" s="14">
        <f t="shared" si="29"/>
        <v>-2644.2632406558605</v>
      </c>
      <c r="R97" s="14">
        <f t="shared" si="29"/>
        <v>-3231.2587855178467</v>
      </c>
      <c r="S97" s="14">
        <f t="shared" si="29"/>
        <v>-4353.7106429969181</v>
      </c>
      <c r="T97" s="14">
        <f t="shared" si="29"/>
        <v>-3711.3683352461894</v>
      </c>
      <c r="U97" s="14">
        <f t="shared" si="29"/>
        <v>-3121.1717403285757</v>
      </c>
      <c r="V97" s="14">
        <f t="shared" si="29"/>
        <v>-3160.311164696549</v>
      </c>
      <c r="W97" s="14">
        <f t="shared" si="29"/>
        <v>-3652.3031980087762</v>
      </c>
    </row>
    <row r="98" spans="1:23" x14ac:dyDescent="0.25">
      <c r="A98" s="9" t="s">
        <v>80</v>
      </c>
      <c r="B98" s="8">
        <f>SUM(B99,B116,B122,B126)</f>
        <v>-3030.7320468303551</v>
      </c>
      <c r="C98" s="8">
        <f t="shared" ref="C98:W98" si="30">SUM(C99,C116,C122,C126)</f>
        <v>-2196.0221479325955</v>
      </c>
      <c r="D98" s="8">
        <f t="shared" si="30"/>
        <v>-3972.1733259865468</v>
      </c>
      <c r="E98" s="8">
        <f t="shared" si="30"/>
        <v>-3129.738979596947</v>
      </c>
      <c r="F98" s="8">
        <f t="shared" si="30"/>
        <v>-2731.8457600787356</v>
      </c>
      <c r="G98" s="8">
        <f t="shared" si="30"/>
        <v>-3346.8885533803805</v>
      </c>
      <c r="H98" s="8">
        <f t="shared" si="30"/>
        <v>-3325.8746985109242</v>
      </c>
      <c r="I98" s="8">
        <f t="shared" si="30"/>
        <v>-3188.6393210476981</v>
      </c>
      <c r="J98" s="8">
        <f t="shared" si="30"/>
        <v>-2813.1598464969279</v>
      </c>
      <c r="K98" s="8">
        <f t="shared" si="30"/>
        <v>-2402.1848467800419</v>
      </c>
      <c r="L98" s="8">
        <f t="shared" si="30"/>
        <v>-3941.1129874727621</v>
      </c>
      <c r="M98" s="8">
        <f t="shared" si="30"/>
        <v>-2678.0525030178496</v>
      </c>
      <c r="N98" s="8">
        <f t="shared" si="30"/>
        <v>-2888.4009131878024</v>
      </c>
      <c r="O98" s="8">
        <f t="shared" si="30"/>
        <v>-3286.4197243414933</v>
      </c>
      <c r="P98" s="8">
        <f t="shared" si="30"/>
        <v>-3356.1747581607574</v>
      </c>
      <c r="Q98" s="8">
        <f t="shared" si="30"/>
        <v>-2644.2632406558605</v>
      </c>
      <c r="R98" s="8">
        <f t="shared" si="30"/>
        <v>-3231.2587855178467</v>
      </c>
      <c r="S98" s="8">
        <f t="shared" si="30"/>
        <v>-4353.7106429969181</v>
      </c>
      <c r="T98" s="8">
        <f t="shared" si="30"/>
        <v>-3711.3683352461894</v>
      </c>
      <c r="U98" s="8">
        <f t="shared" si="30"/>
        <v>-3121.1717403285757</v>
      </c>
      <c r="V98" s="8">
        <f t="shared" si="30"/>
        <v>-3160.311164696549</v>
      </c>
      <c r="W98" s="8">
        <f t="shared" si="30"/>
        <v>-3652.3031980087762</v>
      </c>
    </row>
    <row r="99" spans="1:23" x14ac:dyDescent="0.25">
      <c r="A99" s="15" t="s">
        <v>81</v>
      </c>
      <c r="B99" s="16">
        <f t="shared" ref="B99:W99" si="31">(B6+B10)-B52</f>
        <v>-2450.2979670995628</v>
      </c>
      <c r="C99" s="16">
        <f t="shared" si="31"/>
        <v>-2718.8250787576108</v>
      </c>
      <c r="D99" s="16">
        <f t="shared" si="31"/>
        <v>-3651.9997647599048</v>
      </c>
      <c r="E99" s="16">
        <f t="shared" si="31"/>
        <v>-3654.8264244247075</v>
      </c>
      <c r="F99" s="16">
        <f t="shared" si="31"/>
        <v>-3486.5415463015815</v>
      </c>
      <c r="G99" s="16">
        <f t="shared" si="31"/>
        <v>-4455.50784976043</v>
      </c>
      <c r="H99" s="16">
        <f t="shared" si="31"/>
        <v>-3909.2630595094415</v>
      </c>
      <c r="I99" s="16">
        <f t="shared" si="31"/>
        <v>-3709.9577771625045</v>
      </c>
      <c r="J99" s="16">
        <f t="shared" si="31"/>
        <v>-2771.2892764278877</v>
      </c>
      <c r="K99" s="16">
        <f t="shared" si="31"/>
        <v>-2162.3461796296215</v>
      </c>
      <c r="L99" s="16">
        <f t="shared" si="31"/>
        <v>-3551.6693211936145</v>
      </c>
      <c r="M99" s="16">
        <f t="shared" si="31"/>
        <v>-1965.016019871051</v>
      </c>
      <c r="N99" s="16">
        <f t="shared" si="31"/>
        <v>-3492.2166237883393</v>
      </c>
      <c r="O99" s="16">
        <f t="shared" si="31"/>
        <v>-3457.7067188907677</v>
      </c>
      <c r="P99" s="16">
        <f t="shared" si="31"/>
        <v>-3921.4447770228417</v>
      </c>
      <c r="Q99" s="16">
        <f t="shared" si="31"/>
        <v>-3945.2507492702025</v>
      </c>
      <c r="R99" s="16">
        <f t="shared" si="31"/>
        <v>-4196.5998643469156</v>
      </c>
      <c r="S99" s="16">
        <f t="shared" si="31"/>
        <v>-4493.8788790305989</v>
      </c>
      <c r="T99" s="16">
        <f t="shared" si="31"/>
        <v>-3849.6002345881188</v>
      </c>
      <c r="U99" s="16">
        <f t="shared" si="31"/>
        <v>-3369.4606848063268</v>
      </c>
      <c r="V99" s="16">
        <f t="shared" si="31"/>
        <v>-3345.6362565004292</v>
      </c>
      <c r="W99" s="16">
        <f t="shared" si="31"/>
        <v>-3729.4222922051704</v>
      </c>
    </row>
    <row r="100" spans="1:23" x14ac:dyDescent="0.25">
      <c r="A100" s="19" t="s">
        <v>77</v>
      </c>
      <c r="B100" s="16">
        <f>SUM(B101:B103)</f>
        <v>-1496.8477693784325</v>
      </c>
      <c r="C100" s="16">
        <f t="shared" ref="C100:W100" si="32">SUM(C101:C103)</f>
        <v>-1825.1160834297657</v>
      </c>
      <c r="D100" s="16">
        <f t="shared" si="32"/>
        <v>-2329.5962099093913</v>
      </c>
      <c r="E100" s="16">
        <f t="shared" si="32"/>
        <v>-2461.7121782744334</v>
      </c>
      <c r="F100" s="16">
        <f t="shared" si="32"/>
        <v>-2372.3810284553274</v>
      </c>
      <c r="G100" s="16">
        <f t="shared" si="32"/>
        <v>-2965.3068117523999</v>
      </c>
      <c r="H100" s="16">
        <f t="shared" si="32"/>
        <v>-2552.6720181749574</v>
      </c>
      <c r="I100" s="16">
        <f t="shared" si="32"/>
        <v>-2339.1724898782631</v>
      </c>
      <c r="J100" s="16">
        <f t="shared" si="32"/>
        <v>-1729.210431233078</v>
      </c>
      <c r="K100" s="16">
        <f t="shared" si="32"/>
        <v>-1436.3283500096461</v>
      </c>
      <c r="L100" s="16">
        <f t="shared" si="32"/>
        <v>-2361.2603127226112</v>
      </c>
      <c r="M100" s="16">
        <f t="shared" si="32"/>
        <v>-1300.8673586529042</v>
      </c>
      <c r="N100" s="16">
        <f t="shared" si="32"/>
        <v>-2284.8257948627834</v>
      </c>
      <c r="O100" s="16">
        <f t="shared" si="32"/>
        <v>-2232.1922064032742</v>
      </c>
      <c r="P100" s="16">
        <f t="shared" si="32"/>
        <v>-2420.8405226064683</v>
      </c>
      <c r="Q100" s="16">
        <f t="shared" si="32"/>
        <v>-2431.123672807666</v>
      </c>
      <c r="R100" s="16">
        <f t="shared" si="32"/>
        <v>-2547.6998334030395</v>
      </c>
      <c r="S100" s="16">
        <f t="shared" si="32"/>
        <v>-2687.6465710789953</v>
      </c>
      <c r="T100" s="16">
        <f t="shared" si="32"/>
        <v>-2157.7419859966903</v>
      </c>
      <c r="U100" s="16">
        <f t="shared" si="32"/>
        <v>-1893.315512119123</v>
      </c>
      <c r="V100" s="16">
        <f t="shared" si="32"/>
        <v>-1843.6659879596273</v>
      </c>
      <c r="W100" s="16">
        <f t="shared" si="32"/>
        <v>-2070.1469156008161</v>
      </c>
    </row>
    <row r="101" spans="1:23" x14ac:dyDescent="0.25">
      <c r="A101" s="20" t="s">
        <v>43</v>
      </c>
      <c r="B101" s="8">
        <f>B99-SUM(B102:B104)</f>
        <v>-1174.200736352374</v>
      </c>
      <c r="C101" s="8">
        <f t="shared" ref="C101:W101" si="33">C99-SUM(C102:C104)</f>
        <v>-1327.127594782796</v>
      </c>
      <c r="D101" s="8">
        <f t="shared" si="33"/>
        <v>-1612.4494222424009</v>
      </c>
      <c r="E101" s="8">
        <f t="shared" si="33"/>
        <v>-1738.3023210795063</v>
      </c>
      <c r="F101" s="8">
        <f t="shared" si="33"/>
        <v>-1643.7287573313758</v>
      </c>
      <c r="G101" s="8">
        <f t="shared" si="33"/>
        <v>-1996.4115717970844</v>
      </c>
      <c r="H101" s="8">
        <f t="shared" si="33"/>
        <v>-1645.957560036356</v>
      </c>
      <c r="I101" s="8">
        <f t="shared" si="33"/>
        <v>-1500.3823787242245</v>
      </c>
      <c r="J101" s="8">
        <f t="shared" si="33"/>
        <v>-1165.218836067115</v>
      </c>
      <c r="K101" s="8">
        <f t="shared" si="33"/>
        <v>-970.16362613944693</v>
      </c>
      <c r="L101" s="8">
        <f t="shared" si="33"/>
        <v>-1573.2507038450685</v>
      </c>
      <c r="M101" s="8">
        <f t="shared" si="33"/>
        <v>-876.79188493536913</v>
      </c>
      <c r="N101" s="8">
        <f t="shared" si="33"/>
        <v>-1515.5156317143278</v>
      </c>
      <c r="O101" s="8">
        <f t="shared" si="33"/>
        <v>-1413.867292329996</v>
      </c>
      <c r="P101" s="8">
        <f t="shared" si="33"/>
        <v>-1422.2749272559613</v>
      </c>
      <c r="Q101" s="8">
        <f t="shared" si="33"/>
        <v>-1463.3530565672577</v>
      </c>
      <c r="R101" s="8">
        <f t="shared" si="33"/>
        <v>-1503.4756790877814</v>
      </c>
      <c r="S101" s="8">
        <f t="shared" si="33"/>
        <v>-1596.1148245963791</v>
      </c>
      <c r="T101" s="8">
        <f t="shared" si="33"/>
        <v>-1263.2053730027692</v>
      </c>
      <c r="U101" s="8">
        <f t="shared" si="33"/>
        <v>-1138.8944095199795</v>
      </c>
      <c r="V101" s="8">
        <f t="shared" si="33"/>
        <v>-1147.1073168359844</v>
      </c>
      <c r="W101" s="8">
        <f t="shared" si="33"/>
        <v>-1187.3753352250437</v>
      </c>
    </row>
    <row r="102" spans="1:23" x14ac:dyDescent="0.25">
      <c r="A102" s="20" t="s">
        <v>44</v>
      </c>
      <c r="B102" s="8">
        <f t="shared" ref="B102:B103" si="34">IF(B55=0,0,B55/B$52*B$99)</f>
        <v>-32.373275083973979</v>
      </c>
      <c r="C102" s="8">
        <f t="shared" ref="C102:W102" si="35">IF(C55=0,0,C55/C$52*C$99)</f>
        <v>-149.70010127107724</v>
      </c>
      <c r="D102" s="8">
        <f t="shared" si="35"/>
        <v>-217.88813127044418</v>
      </c>
      <c r="E102" s="8">
        <f t="shared" si="35"/>
        <v>-218.48821548205532</v>
      </c>
      <c r="F102" s="8">
        <f t="shared" si="35"/>
        <v>-242.76558790491549</v>
      </c>
      <c r="G102" s="8">
        <f t="shared" si="35"/>
        <v>-340.67454140240807</v>
      </c>
      <c r="H102" s="8">
        <f t="shared" si="35"/>
        <v>-290.40413871640737</v>
      </c>
      <c r="I102" s="8">
        <f t="shared" si="35"/>
        <v>-217.91224193034586</v>
      </c>
      <c r="J102" s="8">
        <f t="shared" si="35"/>
        <v>-142.57558143655586</v>
      </c>
      <c r="K102" s="8">
        <f t="shared" si="35"/>
        <v>-132.55066126761164</v>
      </c>
      <c r="L102" s="8">
        <f t="shared" si="35"/>
        <v>-193.84785129438009</v>
      </c>
      <c r="M102" s="8">
        <f t="shared" si="35"/>
        <v>-117.02819353678952</v>
      </c>
      <c r="N102" s="8">
        <f t="shared" si="35"/>
        <v>-186.51558998290068</v>
      </c>
      <c r="O102" s="8">
        <f t="shared" si="35"/>
        <v>-227.46559676112636</v>
      </c>
      <c r="P102" s="8">
        <f t="shared" si="35"/>
        <v>-279.51408318969322</v>
      </c>
      <c r="Q102" s="8">
        <f t="shared" si="35"/>
        <v>-257.97983466611657</v>
      </c>
      <c r="R102" s="8">
        <f t="shared" si="35"/>
        <v>-260.83506136178625</v>
      </c>
      <c r="S102" s="8">
        <f t="shared" si="35"/>
        <v>-295.9329421962077</v>
      </c>
      <c r="T102" s="8">
        <f t="shared" si="35"/>
        <v>-207.45540056179314</v>
      </c>
      <c r="U102" s="8">
        <f t="shared" si="35"/>
        <v>-183.43065717760442</v>
      </c>
      <c r="V102" s="8">
        <f t="shared" si="35"/>
        <v>-189.24832930861299</v>
      </c>
      <c r="W102" s="8">
        <f t="shared" si="35"/>
        <v>-204.86065349358628</v>
      </c>
    </row>
    <row r="103" spans="1:23" x14ac:dyDescent="0.25">
      <c r="A103" s="20" t="s">
        <v>78</v>
      </c>
      <c r="B103" s="8">
        <f t="shared" si="34"/>
        <v>-290.27375794208456</v>
      </c>
      <c r="C103" s="8">
        <f t="shared" ref="C103:W103" si="36">IF(C56=0,0,C56/C$52*C$99)</f>
        <v>-348.28838737589251</v>
      </c>
      <c r="D103" s="8">
        <f t="shared" si="36"/>
        <v>-499.25865639654626</v>
      </c>
      <c r="E103" s="8">
        <f t="shared" si="36"/>
        <v>-504.92164171287203</v>
      </c>
      <c r="F103" s="8">
        <f t="shared" si="36"/>
        <v>-485.886683219036</v>
      </c>
      <c r="G103" s="8">
        <f t="shared" si="36"/>
        <v>-628.22069855290715</v>
      </c>
      <c r="H103" s="8">
        <f t="shared" si="36"/>
        <v>-616.31031942219408</v>
      </c>
      <c r="I103" s="8">
        <f t="shared" si="36"/>
        <v>-620.87786922369264</v>
      </c>
      <c r="J103" s="8">
        <f t="shared" si="36"/>
        <v>-421.41601372940715</v>
      </c>
      <c r="K103" s="8">
        <f t="shared" si="36"/>
        <v>-333.61406260258735</v>
      </c>
      <c r="L103" s="8">
        <f t="shared" si="36"/>
        <v>-594.16175758316263</v>
      </c>
      <c r="M103" s="8">
        <f t="shared" si="36"/>
        <v>-307.04728018074553</v>
      </c>
      <c r="N103" s="8">
        <f t="shared" si="36"/>
        <v>-582.79457316555522</v>
      </c>
      <c r="O103" s="8">
        <f t="shared" si="36"/>
        <v>-590.85931731215203</v>
      </c>
      <c r="P103" s="8">
        <f t="shared" si="36"/>
        <v>-719.05151216081356</v>
      </c>
      <c r="Q103" s="8">
        <f t="shared" si="36"/>
        <v>-709.79078157429171</v>
      </c>
      <c r="R103" s="8">
        <f t="shared" si="36"/>
        <v>-783.38909295347162</v>
      </c>
      <c r="S103" s="8">
        <f t="shared" si="36"/>
        <v>-795.59880428640827</v>
      </c>
      <c r="T103" s="8">
        <f t="shared" si="36"/>
        <v>-687.08121243212781</v>
      </c>
      <c r="U103" s="8">
        <f t="shared" si="36"/>
        <v>-570.99044542153922</v>
      </c>
      <c r="V103" s="8">
        <f t="shared" si="36"/>
        <v>-507.31034181502986</v>
      </c>
      <c r="W103" s="8">
        <f t="shared" si="36"/>
        <v>-677.91092688218623</v>
      </c>
    </row>
    <row r="104" spans="1:23" x14ac:dyDescent="0.25">
      <c r="A104" s="19" t="s">
        <v>45</v>
      </c>
      <c r="B104" s="16">
        <f>SUM(B105:B115)</f>
        <v>-953.45019772113039</v>
      </c>
      <c r="C104" s="16">
        <f t="shared" ref="C104:W104" si="37">SUM(C105:C115)</f>
        <v>-893.70899532784506</v>
      </c>
      <c r="D104" s="16">
        <f t="shared" si="37"/>
        <v>-1322.4035548505135</v>
      </c>
      <c r="E104" s="16">
        <f t="shared" si="37"/>
        <v>-1193.1142461502739</v>
      </c>
      <c r="F104" s="16">
        <f t="shared" si="37"/>
        <v>-1114.1605178462542</v>
      </c>
      <c r="G104" s="16">
        <f t="shared" si="37"/>
        <v>-1490.2010380080303</v>
      </c>
      <c r="H104" s="16">
        <f t="shared" si="37"/>
        <v>-1356.5910413344841</v>
      </c>
      <c r="I104" s="16">
        <f t="shared" si="37"/>
        <v>-1370.7852872842416</v>
      </c>
      <c r="J104" s="16">
        <f t="shared" si="37"/>
        <v>-1042.0788451948097</v>
      </c>
      <c r="K104" s="16">
        <f t="shared" si="37"/>
        <v>-726.01782961997549</v>
      </c>
      <c r="L104" s="16">
        <f t="shared" si="37"/>
        <v>-1190.4090084710033</v>
      </c>
      <c r="M104" s="16">
        <f t="shared" si="37"/>
        <v>-664.14866121814691</v>
      </c>
      <c r="N104" s="16">
        <f t="shared" si="37"/>
        <v>-1207.3908289255558</v>
      </c>
      <c r="O104" s="16">
        <f t="shared" si="37"/>
        <v>-1225.5145124874932</v>
      </c>
      <c r="P104" s="16">
        <f t="shared" si="37"/>
        <v>-1500.6042544163736</v>
      </c>
      <c r="Q104" s="16">
        <f t="shared" si="37"/>
        <v>-1514.1270764625365</v>
      </c>
      <c r="R104" s="16">
        <f t="shared" si="37"/>
        <v>-1648.9000309438763</v>
      </c>
      <c r="S104" s="16">
        <f t="shared" si="37"/>
        <v>-1806.2323079516038</v>
      </c>
      <c r="T104" s="16">
        <f t="shared" si="37"/>
        <v>-1691.8582485914285</v>
      </c>
      <c r="U104" s="16">
        <f t="shared" si="37"/>
        <v>-1476.1451726872037</v>
      </c>
      <c r="V104" s="16">
        <f t="shared" si="37"/>
        <v>-1501.9702685408017</v>
      </c>
      <c r="W104" s="16">
        <f t="shared" si="37"/>
        <v>-1659.2753766043541</v>
      </c>
    </row>
    <row r="105" spans="1:23" x14ac:dyDescent="0.25">
      <c r="A105" s="20" t="s">
        <v>46</v>
      </c>
      <c r="B105" s="8">
        <f>IF(B58=0,0,B58/B$52*B$99)</f>
        <v>-348.70291454210184</v>
      </c>
      <c r="C105" s="8">
        <f t="shared" ref="C105:W105" si="38">IF(C58=0,0,C58/C$52*C$99)</f>
        <v>-365.74880681484643</v>
      </c>
      <c r="D105" s="8">
        <f t="shared" si="38"/>
        <v>-572.46261374816629</v>
      </c>
      <c r="E105" s="8">
        <f t="shared" si="38"/>
        <v>-587.88136275710247</v>
      </c>
      <c r="F105" s="8">
        <f t="shared" si="38"/>
        <v>-584.11929296594201</v>
      </c>
      <c r="G105" s="8">
        <f t="shared" si="38"/>
        <v>-742.65222882663033</v>
      </c>
      <c r="H105" s="8">
        <f t="shared" si="38"/>
        <v>-745.98248109343513</v>
      </c>
      <c r="I105" s="8">
        <f t="shared" si="38"/>
        <v>-742.45402619215747</v>
      </c>
      <c r="J105" s="8">
        <f t="shared" si="38"/>
        <v>-535.21354581386743</v>
      </c>
      <c r="K105" s="8">
        <f t="shared" si="38"/>
        <v>-387.97992294667904</v>
      </c>
      <c r="L105" s="8">
        <f t="shared" si="38"/>
        <v>-712.62242549748635</v>
      </c>
      <c r="M105" s="8">
        <f t="shared" si="38"/>
        <v>-393.33151385225489</v>
      </c>
      <c r="N105" s="8">
        <f t="shared" si="38"/>
        <v>-717.22537726614041</v>
      </c>
      <c r="O105" s="8">
        <f t="shared" si="38"/>
        <v>-742.11158819810555</v>
      </c>
      <c r="P105" s="8">
        <f t="shared" si="38"/>
        <v>-907.35959973116553</v>
      </c>
      <c r="Q105" s="8">
        <f t="shared" si="38"/>
        <v>-841.16549079532956</v>
      </c>
      <c r="R105" s="8">
        <f t="shared" si="38"/>
        <v>-908.32035657374377</v>
      </c>
      <c r="S105" s="8">
        <f t="shared" si="38"/>
        <v>-1006.4876683767949</v>
      </c>
      <c r="T105" s="8">
        <f t="shared" si="38"/>
        <v>-884.68375819022663</v>
      </c>
      <c r="U105" s="8">
        <f t="shared" si="38"/>
        <v>-681.81934347171466</v>
      </c>
      <c r="V105" s="8">
        <f t="shared" si="38"/>
        <v>-639.40115136738973</v>
      </c>
      <c r="W105" s="8">
        <f t="shared" si="38"/>
        <v>-840.02432044489206</v>
      </c>
    </row>
    <row r="106" spans="1:23" x14ac:dyDescent="0.25">
      <c r="A106" s="20" t="s">
        <v>47</v>
      </c>
      <c r="B106" s="8">
        <f t="shared" ref="B106:B115" si="39">IF(B59=0,0,B59/B$52*B$99)</f>
        <v>-10.048301288553368</v>
      </c>
      <c r="C106" s="8">
        <f t="shared" ref="C106:W106" si="40">IF(C59=0,0,C59/C$52*C$99)</f>
        <v>-7.6973069325744712</v>
      </c>
      <c r="D106" s="8">
        <f t="shared" si="40"/>
        <v>-19.308903766524438</v>
      </c>
      <c r="E106" s="8">
        <f t="shared" si="40"/>
        <v>-16.471706479703453</v>
      </c>
      <c r="F106" s="8">
        <f t="shared" si="40"/>
        <v>-15.386635878745555</v>
      </c>
      <c r="G106" s="8">
        <f t="shared" si="40"/>
        <v>-18.652480766086491</v>
      </c>
      <c r="H106" s="8">
        <f t="shared" si="40"/>
        <v>-15.268661264809355</v>
      </c>
      <c r="I106" s="8">
        <f t="shared" si="40"/>
        <v>-15.734315228614475</v>
      </c>
      <c r="J106" s="8">
        <f t="shared" si="40"/>
        <v>-14.828093135397337</v>
      </c>
      <c r="K106" s="8">
        <f t="shared" si="40"/>
        <v>-8.5493306781334457</v>
      </c>
      <c r="L106" s="8">
        <f t="shared" si="40"/>
        <v>-15.311730452270323</v>
      </c>
      <c r="M106" s="8">
        <f t="shared" si="40"/>
        <v>-8.9577679484391535</v>
      </c>
      <c r="N106" s="8">
        <f t="shared" si="40"/>
        <v>-16.179359618980012</v>
      </c>
      <c r="O106" s="8">
        <f t="shared" si="40"/>
        <v>-14.326242446627239</v>
      </c>
      <c r="P106" s="8">
        <f t="shared" si="40"/>
        <v>-17.584855561902952</v>
      </c>
      <c r="Q106" s="8">
        <f t="shared" si="40"/>
        <v>-19.658747939538213</v>
      </c>
      <c r="R106" s="8">
        <f t="shared" si="40"/>
        <v>-20.545395338941422</v>
      </c>
      <c r="S106" s="8">
        <f t="shared" si="40"/>
        <v>-25.17238479657636</v>
      </c>
      <c r="T106" s="8">
        <f t="shared" si="40"/>
        <v>-18.348871640665418</v>
      </c>
      <c r="U106" s="8">
        <f t="shared" si="40"/>
        <v>-18.694616176912771</v>
      </c>
      <c r="V106" s="8">
        <f t="shared" si="40"/>
        <v>-19.34540190830673</v>
      </c>
      <c r="W106" s="8">
        <f t="shared" si="40"/>
        <v>-23.693542136858586</v>
      </c>
    </row>
    <row r="107" spans="1:23" x14ac:dyDescent="0.25">
      <c r="A107" s="20" t="s">
        <v>48</v>
      </c>
      <c r="B107" s="8">
        <f t="shared" si="39"/>
        <v>-141.74043674290934</v>
      </c>
      <c r="C107" s="8">
        <f t="shared" ref="C107:W107" si="41">IF(C60=0,0,C60/C$52*C$99)</f>
        <v>-162.51467773647025</v>
      </c>
      <c r="D107" s="8">
        <f t="shared" si="41"/>
        <v>-231.39821462760037</v>
      </c>
      <c r="E107" s="8">
        <f t="shared" si="41"/>
        <v>-145.19073048437519</v>
      </c>
      <c r="F107" s="8">
        <f t="shared" si="41"/>
        <v>-126.94894857128772</v>
      </c>
      <c r="G107" s="8">
        <f t="shared" si="41"/>
        <v>-173.99682079451574</v>
      </c>
      <c r="H107" s="8">
        <f t="shared" si="41"/>
        <v>-113.89625868348539</v>
      </c>
      <c r="I107" s="8">
        <f t="shared" si="41"/>
        <v>-128.53135812927397</v>
      </c>
      <c r="J107" s="8">
        <f t="shared" si="41"/>
        <v>-127.38840212610566</v>
      </c>
      <c r="K107" s="8">
        <f t="shared" si="41"/>
        <v>-58.115628992779669</v>
      </c>
      <c r="L107" s="8">
        <f t="shared" si="41"/>
        <v>-97.899382048257181</v>
      </c>
      <c r="M107" s="8">
        <f t="shared" si="41"/>
        <v>-50.700035603035765</v>
      </c>
      <c r="N107" s="8">
        <f t="shared" si="41"/>
        <v>-128.96103419772368</v>
      </c>
      <c r="O107" s="8">
        <f t="shared" si="41"/>
        <v>-52.34528298104361</v>
      </c>
      <c r="P107" s="8">
        <f t="shared" si="41"/>
        <v>-66.546975869660926</v>
      </c>
      <c r="Q107" s="8">
        <f t="shared" si="41"/>
        <v>-103.06824391988759</v>
      </c>
      <c r="R107" s="8">
        <f t="shared" si="41"/>
        <v>-130.42584741006829</v>
      </c>
      <c r="S107" s="8">
        <f t="shared" si="41"/>
        <v>-138.10458743022897</v>
      </c>
      <c r="T107" s="8">
        <f t="shared" si="41"/>
        <v>-232.13171603190995</v>
      </c>
      <c r="U107" s="8">
        <f t="shared" si="41"/>
        <v>-217.32054862317969</v>
      </c>
      <c r="V107" s="8">
        <f t="shared" si="41"/>
        <v>-228.11160788280836</v>
      </c>
      <c r="W107" s="8">
        <f t="shared" si="41"/>
        <v>-229.05048540868992</v>
      </c>
    </row>
    <row r="108" spans="1:23" x14ac:dyDescent="0.25">
      <c r="A108" s="20" t="s">
        <v>50</v>
      </c>
      <c r="B108" s="8">
        <f t="shared" si="39"/>
        <v>-61.025131010975073</v>
      </c>
      <c r="C108" s="8">
        <f t="shared" ref="C108:W108" si="42">IF(C61=0,0,C61/C$52*C$99)</f>
        <v>-64.136714271481949</v>
      </c>
      <c r="D108" s="8">
        <f t="shared" si="42"/>
        <v>-81.059723023638</v>
      </c>
      <c r="E108" s="8">
        <f t="shared" si="42"/>
        <v>-71.688502138686559</v>
      </c>
      <c r="F108" s="8">
        <f t="shared" si="42"/>
        <v>-69.100838056131039</v>
      </c>
      <c r="G108" s="8">
        <f t="shared" si="42"/>
        <v>-85.76932931632625</v>
      </c>
      <c r="H108" s="8">
        <f t="shared" si="42"/>
        <v>-94.588804488634025</v>
      </c>
      <c r="I108" s="8">
        <f t="shared" si="42"/>
        <v>-91.815810837768325</v>
      </c>
      <c r="J108" s="8">
        <f t="shared" si="42"/>
        <v>-76.45914614894123</v>
      </c>
      <c r="K108" s="8">
        <f t="shared" si="42"/>
        <v>-66.869359340060825</v>
      </c>
      <c r="L108" s="8">
        <f t="shared" si="42"/>
        <v>-45.115977493057386</v>
      </c>
      <c r="M108" s="8">
        <f t="shared" si="42"/>
        <v>-21.530960224419221</v>
      </c>
      <c r="N108" s="8">
        <f t="shared" si="42"/>
        <v>-24.386910334613344</v>
      </c>
      <c r="O108" s="8">
        <f t="shared" si="42"/>
        <v>-26.617867637158422</v>
      </c>
      <c r="P108" s="8">
        <f t="shared" si="42"/>
        <v>-21.953261070565102</v>
      </c>
      <c r="Q108" s="8">
        <f t="shared" si="42"/>
        <v>-26.98969034658068</v>
      </c>
      <c r="R108" s="8">
        <f t="shared" si="42"/>
        <v>-25.18901399576092</v>
      </c>
      <c r="S108" s="8">
        <f t="shared" si="42"/>
        <v>-26.006376107951155</v>
      </c>
      <c r="T108" s="8">
        <f t="shared" si="42"/>
        <v>-22.350555763300015</v>
      </c>
      <c r="U108" s="8">
        <f t="shared" si="42"/>
        <v>-30.383943417069247</v>
      </c>
      <c r="V108" s="8">
        <f t="shared" si="42"/>
        <v>-23.135670227651421</v>
      </c>
      <c r="W108" s="8">
        <f t="shared" si="42"/>
        <v>-23.59484869240001</v>
      </c>
    </row>
    <row r="109" spans="1:23" x14ac:dyDescent="0.25">
      <c r="A109" s="20" t="s">
        <v>51</v>
      </c>
      <c r="B109" s="8">
        <f t="shared" si="39"/>
        <v>-25.13484826230281</v>
      </c>
      <c r="C109" s="8">
        <f t="shared" ref="C109:W109" si="43">IF(C62=0,0,C62/C$52*C$99)</f>
        <v>-33.28136806242734</v>
      </c>
      <c r="D109" s="8">
        <f t="shared" si="43"/>
        <v>-71.429412887952068</v>
      </c>
      <c r="E109" s="8">
        <f t="shared" si="43"/>
        <v>-57.55564753771452</v>
      </c>
      <c r="F109" s="8">
        <f t="shared" si="43"/>
        <v>-44.556867093737694</v>
      </c>
      <c r="G109" s="8">
        <f t="shared" si="43"/>
        <v>-71.697143809731031</v>
      </c>
      <c r="H109" s="8">
        <f t="shared" si="43"/>
        <v>-54.244480580817012</v>
      </c>
      <c r="I109" s="8">
        <f t="shared" si="43"/>
        <v>-51.912617339258048</v>
      </c>
      <c r="J109" s="8">
        <f t="shared" si="43"/>
        <v>-32.883395010868306</v>
      </c>
      <c r="K109" s="8">
        <f t="shared" si="43"/>
        <v>-25.27833741482798</v>
      </c>
      <c r="L109" s="8">
        <f t="shared" si="43"/>
        <v>-32.236557778451299</v>
      </c>
      <c r="M109" s="8">
        <f t="shared" si="43"/>
        <v>-19.252057689610275</v>
      </c>
      <c r="N109" s="8">
        <f t="shared" si="43"/>
        <v>-42.748383186412681</v>
      </c>
      <c r="O109" s="8">
        <f t="shared" si="43"/>
        <v>-40.822173546999942</v>
      </c>
      <c r="P109" s="8">
        <f t="shared" si="43"/>
        <v>-45.262796730302391</v>
      </c>
      <c r="Q109" s="8">
        <f t="shared" si="43"/>
        <v>-46.04487561300062</v>
      </c>
      <c r="R109" s="8">
        <f t="shared" si="43"/>
        <v>-49.400199647635105</v>
      </c>
      <c r="S109" s="8">
        <f t="shared" si="43"/>
        <v>-57.429577033731313</v>
      </c>
      <c r="T109" s="8">
        <f t="shared" si="43"/>
        <v>-50.516810082434098</v>
      </c>
      <c r="U109" s="8">
        <f t="shared" si="43"/>
        <v>-49.084658104723268</v>
      </c>
      <c r="V109" s="8">
        <f t="shared" si="43"/>
        <v>-51.932660959333738</v>
      </c>
      <c r="W109" s="8">
        <f t="shared" si="43"/>
        <v>-46.395987395868005</v>
      </c>
    </row>
    <row r="110" spans="1:23" x14ac:dyDescent="0.25">
      <c r="A110" s="20" t="s">
        <v>49</v>
      </c>
      <c r="B110" s="8">
        <f t="shared" si="39"/>
        <v>-254.25390306166423</v>
      </c>
      <c r="C110" s="8">
        <f t="shared" ref="C110:W110" si="44">IF(C63=0,0,C63/C$52*C$99)</f>
        <v>-164.09462030908472</v>
      </c>
      <c r="D110" s="8">
        <f t="shared" si="44"/>
        <v>-187.29160825294397</v>
      </c>
      <c r="E110" s="8">
        <f t="shared" si="44"/>
        <v>-168.86266463583459</v>
      </c>
      <c r="F110" s="8">
        <f t="shared" si="44"/>
        <v>-154.13307519049474</v>
      </c>
      <c r="G110" s="8">
        <f t="shared" si="44"/>
        <v>-239.33296171409953</v>
      </c>
      <c r="H110" s="8">
        <f t="shared" si="44"/>
        <v>-199.11415250672874</v>
      </c>
      <c r="I110" s="8">
        <f t="shared" si="44"/>
        <v>-210.84260795066371</v>
      </c>
      <c r="J110" s="8">
        <f t="shared" si="44"/>
        <v>-162.60286182824728</v>
      </c>
      <c r="K110" s="8">
        <f t="shared" si="44"/>
        <v>-116.9011814918487</v>
      </c>
      <c r="L110" s="8">
        <f t="shared" si="44"/>
        <v>-174.34653744789298</v>
      </c>
      <c r="M110" s="8">
        <f t="shared" si="44"/>
        <v>-101.06487266497717</v>
      </c>
      <c r="N110" s="8">
        <f t="shared" si="44"/>
        <v>-158.36146741143864</v>
      </c>
      <c r="O110" s="8">
        <f t="shared" si="44"/>
        <v>-237.60930648364521</v>
      </c>
      <c r="P110" s="8">
        <f t="shared" si="44"/>
        <v>-300.11252045824654</v>
      </c>
      <c r="Q110" s="8">
        <f t="shared" si="44"/>
        <v>-344.52380199037566</v>
      </c>
      <c r="R110" s="8">
        <f t="shared" si="44"/>
        <v>-373.49973731349587</v>
      </c>
      <c r="S110" s="8">
        <f t="shared" si="44"/>
        <v>-396.80968226016188</v>
      </c>
      <c r="T110" s="8">
        <f t="shared" si="44"/>
        <v>-307.15197974734383</v>
      </c>
      <c r="U110" s="8">
        <f t="shared" si="44"/>
        <v>-328.22564729036714</v>
      </c>
      <c r="V110" s="8">
        <f t="shared" si="44"/>
        <v>-372.49290551214392</v>
      </c>
      <c r="W110" s="8">
        <f t="shared" si="44"/>
        <v>-342.64023201089844</v>
      </c>
    </row>
    <row r="111" spans="1:23" x14ac:dyDescent="0.25">
      <c r="A111" s="20" t="s">
        <v>52</v>
      </c>
      <c r="B111" s="8">
        <f t="shared" si="39"/>
        <v>-15.087985955546772</v>
      </c>
      <c r="C111" s="8">
        <f t="shared" ref="C111:W111" si="45">IF(C64=0,0,C64/C$52*C$99)</f>
        <v>-16.426003865479842</v>
      </c>
      <c r="D111" s="8">
        <f t="shared" si="45"/>
        <v>-17.173953467069225</v>
      </c>
      <c r="E111" s="8">
        <f t="shared" si="45"/>
        <v>-21.134528688010544</v>
      </c>
      <c r="F111" s="8">
        <f t="shared" si="45"/>
        <v>-19.746804487860533</v>
      </c>
      <c r="G111" s="8">
        <f t="shared" si="45"/>
        <v>-23.44317752533204</v>
      </c>
      <c r="H111" s="8">
        <f t="shared" si="45"/>
        <v>-24.671210442054171</v>
      </c>
      <c r="I111" s="8">
        <f t="shared" si="45"/>
        <v>-27.504027495690391</v>
      </c>
      <c r="J111" s="8">
        <f t="shared" si="45"/>
        <v>-19.664127225308388</v>
      </c>
      <c r="K111" s="8">
        <f t="shared" si="45"/>
        <v>-15.831623907918194</v>
      </c>
      <c r="L111" s="8">
        <f t="shared" si="45"/>
        <v>-26.602467610903137</v>
      </c>
      <c r="M111" s="8">
        <f t="shared" si="45"/>
        <v>-15.741463296322573</v>
      </c>
      <c r="N111" s="8">
        <f t="shared" si="45"/>
        <v>-34.148389144000987</v>
      </c>
      <c r="O111" s="8">
        <f t="shared" si="45"/>
        <v>-33.435145919402359</v>
      </c>
      <c r="P111" s="8">
        <f t="shared" si="45"/>
        <v>-36.802520358468321</v>
      </c>
      <c r="Q111" s="8">
        <f t="shared" si="45"/>
        <v>-37.5463593193751</v>
      </c>
      <c r="R111" s="8">
        <f t="shared" si="45"/>
        <v>-39.472823392916688</v>
      </c>
      <c r="S111" s="8">
        <f t="shared" si="45"/>
        <v>-40.073551255354552</v>
      </c>
      <c r="T111" s="8">
        <f t="shared" si="45"/>
        <v>-48.401086877769089</v>
      </c>
      <c r="U111" s="8">
        <f t="shared" si="45"/>
        <v>-40.764169159822146</v>
      </c>
      <c r="V111" s="8">
        <f t="shared" si="45"/>
        <v>-34.246493757972281</v>
      </c>
      <c r="W111" s="8">
        <f t="shared" si="45"/>
        <v>-39.504959985438482</v>
      </c>
    </row>
    <row r="112" spans="1:23" x14ac:dyDescent="0.25">
      <c r="A112" s="20" t="s">
        <v>53</v>
      </c>
      <c r="B112" s="8">
        <f t="shared" si="39"/>
        <v>-26.974312385981214</v>
      </c>
      <c r="C112" s="8">
        <f t="shared" ref="C112:W112" si="46">IF(C65=0,0,C65/C$52*C$99)</f>
        <v>-20.471862420224014</v>
      </c>
      <c r="D112" s="8">
        <f t="shared" si="46"/>
        <v>-49.320912959115667</v>
      </c>
      <c r="E112" s="8">
        <f t="shared" si="46"/>
        <v>-43.927376845107034</v>
      </c>
      <c r="F112" s="8">
        <f t="shared" si="46"/>
        <v>-22.93008753398097</v>
      </c>
      <c r="G112" s="8">
        <f t="shared" si="46"/>
        <v>-35.071929717566348</v>
      </c>
      <c r="H112" s="8">
        <f t="shared" si="46"/>
        <v>-30.946031560820714</v>
      </c>
      <c r="I112" s="8">
        <f t="shared" si="46"/>
        <v>-29.995123251770611</v>
      </c>
      <c r="J112" s="8">
        <f t="shared" si="46"/>
        <v>-24.821371301895432</v>
      </c>
      <c r="K112" s="8">
        <f t="shared" si="46"/>
        <v>-15.551394493394209</v>
      </c>
      <c r="L112" s="8">
        <f t="shared" si="46"/>
        <v>-31.625447908683817</v>
      </c>
      <c r="M112" s="8">
        <f t="shared" si="46"/>
        <v>-18.220427159151082</v>
      </c>
      <c r="N112" s="8">
        <f t="shared" si="46"/>
        <v>-32.661055923027511</v>
      </c>
      <c r="O112" s="8">
        <f t="shared" si="46"/>
        <v>-35.773034694673683</v>
      </c>
      <c r="P112" s="8">
        <f t="shared" si="46"/>
        <v>-43.829208812760925</v>
      </c>
      <c r="Q112" s="8">
        <f t="shared" si="46"/>
        <v>-46.610410664018474</v>
      </c>
      <c r="R112" s="8">
        <f t="shared" si="46"/>
        <v>-49.121216179929768</v>
      </c>
      <c r="S112" s="8">
        <f t="shared" si="46"/>
        <v>-58.280641678140363</v>
      </c>
      <c r="T112" s="8">
        <f t="shared" si="46"/>
        <v>-57.677211995278128</v>
      </c>
      <c r="U112" s="8">
        <f t="shared" si="46"/>
        <v>-41.706187226523724</v>
      </c>
      <c r="V112" s="8">
        <f t="shared" si="46"/>
        <v>-43.130537702656618</v>
      </c>
      <c r="W112" s="8">
        <f t="shared" si="46"/>
        <v>-40.881794106421708</v>
      </c>
    </row>
    <row r="113" spans="1:23" x14ac:dyDescent="0.25">
      <c r="A113" s="20" t="s">
        <v>54</v>
      </c>
      <c r="B113" s="8">
        <f t="shared" si="39"/>
        <v>-14.648773325524683</v>
      </c>
      <c r="C113" s="8">
        <f t="shared" ref="C113:W113" si="47">IF(C66=0,0,C66/C$52*C$99)</f>
        <v>-12.011992177063446</v>
      </c>
      <c r="D113" s="8">
        <f t="shared" si="47"/>
        <v>-18.135506225960409</v>
      </c>
      <c r="E113" s="8">
        <f t="shared" si="47"/>
        <v>-17.368829342494045</v>
      </c>
      <c r="F113" s="8">
        <f t="shared" si="47"/>
        <v>-21.62509405849821</v>
      </c>
      <c r="G113" s="8">
        <f t="shared" si="47"/>
        <v>-17.406077137296975</v>
      </c>
      <c r="H113" s="8">
        <f t="shared" si="47"/>
        <v>-12.210816586070012</v>
      </c>
      <c r="I113" s="8">
        <f t="shared" si="47"/>
        <v>-10.04849189660689</v>
      </c>
      <c r="J113" s="8">
        <f t="shared" si="47"/>
        <v>-7.3485225037350288</v>
      </c>
      <c r="K113" s="8">
        <f t="shared" si="47"/>
        <v>-4.4370512245807587</v>
      </c>
      <c r="L113" s="8">
        <f t="shared" si="47"/>
        <v>-11.127649866599358</v>
      </c>
      <c r="M113" s="8">
        <f t="shared" si="47"/>
        <v>-7.709348884898918</v>
      </c>
      <c r="N113" s="8">
        <f t="shared" si="47"/>
        <v>-9.7304678893572571</v>
      </c>
      <c r="O113" s="8">
        <f t="shared" si="47"/>
        <v>-7.023504157549505</v>
      </c>
      <c r="P113" s="8">
        <f t="shared" si="47"/>
        <v>-12.273082960709623</v>
      </c>
      <c r="Q113" s="8">
        <f t="shared" si="47"/>
        <v>-7.8622434814945512</v>
      </c>
      <c r="R113" s="8">
        <f t="shared" si="47"/>
        <v>-7.6959280018737211</v>
      </c>
      <c r="S113" s="8">
        <f t="shared" si="47"/>
        <v>-7.7879335363769311</v>
      </c>
      <c r="T113" s="8">
        <f t="shared" si="47"/>
        <v>-5.4560525039523515</v>
      </c>
      <c r="U113" s="8">
        <f t="shared" si="47"/>
        <v>-5.3379791575900493</v>
      </c>
      <c r="V113" s="8">
        <f t="shared" si="47"/>
        <v>-4.8844629161932396</v>
      </c>
      <c r="W113" s="8">
        <f t="shared" si="47"/>
        <v>-5.1496969432434492</v>
      </c>
    </row>
    <row r="114" spans="1:23" x14ac:dyDescent="0.25">
      <c r="A114" s="20" t="s">
        <v>55</v>
      </c>
      <c r="B114" s="8">
        <f t="shared" si="39"/>
        <v>-3.2320533150730175</v>
      </c>
      <c r="C114" s="8">
        <f t="shared" ref="C114:W114" si="48">IF(C67=0,0,C67/C$52*C$99)</f>
        <v>-2.4308327965992182</v>
      </c>
      <c r="D114" s="8">
        <f t="shared" si="48"/>
        <v>-4.3259637790685943</v>
      </c>
      <c r="E114" s="8">
        <f t="shared" si="48"/>
        <v>-4.6894484338796829</v>
      </c>
      <c r="F114" s="8">
        <f t="shared" si="48"/>
        <v>-4.7954517119114346</v>
      </c>
      <c r="G114" s="8">
        <f t="shared" si="48"/>
        <v>-4.3242395270403691</v>
      </c>
      <c r="H114" s="8">
        <f t="shared" si="48"/>
        <v>-6.6454036728200103</v>
      </c>
      <c r="I114" s="8">
        <f t="shared" si="48"/>
        <v>-3.5254571350817905</v>
      </c>
      <c r="J114" s="8">
        <f t="shared" si="48"/>
        <v>-3.1310635621910112</v>
      </c>
      <c r="K114" s="8">
        <f t="shared" si="48"/>
        <v>-1.6114099076482553</v>
      </c>
      <c r="L114" s="8">
        <f t="shared" si="48"/>
        <v>-2.3580019955412923</v>
      </c>
      <c r="M114" s="8">
        <f t="shared" si="48"/>
        <v>-1.0232769782791089</v>
      </c>
      <c r="N114" s="8">
        <f t="shared" si="48"/>
        <v>-2.4191748665744917</v>
      </c>
      <c r="O114" s="8">
        <f t="shared" si="48"/>
        <v>-1.8852563791317101</v>
      </c>
      <c r="P114" s="8">
        <f t="shared" si="48"/>
        <v>-2.398436987040085</v>
      </c>
      <c r="Q114" s="8">
        <f t="shared" si="48"/>
        <v>-2.5228775763578639</v>
      </c>
      <c r="R114" s="8">
        <f t="shared" si="48"/>
        <v>-2.6878315708036586</v>
      </c>
      <c r="S114" s="8">
        <f t="shared" si="48"/>
        <v>-3.0938366103415209</v>
      </c>
      <c r="T114" s="8">
        <f t="shared" si="48"/>
        <v>-2.8520509308560671</v>
      </c>
      <c r="U114" s="8">
        <f t="shared" si="48"/>
        <v>-3.3579408470370331</v>
      </c>
      <c r="V114" s="8">
        <f t="shared" si="48"/>
        <v>-4.0931057927443568</v>
      </c>
      <c r="W114" s="8">
        <f t="shared" si="48"/>
        <v>-3.892746775101438</v>
      </c>
    </row>
    <row r="115" spans="1:23" x14ac:dyDescent="0.25">
      <c r="A115" s="20" t="s">
        <v>76</v>
      </c>
      <c r="B115" s="8">
        <f t="shared" si="39"/>
        <v>-52.601537830498039</v>
      </c>
      <c r="C115" s="8">
        <f t="shared" ref="C115:W115" si="49">IF(C68=0,0,C68/C$52*C$99)</f>
        <v>-44.894809941593259</v>
      </c>
      <c r="D115" s="8">
        <f t="shared" si="49"/>
        <v>-70.496742112474408</v>
      </c>
      <c r="E115" s="8">
        <f t="shared" si="49"/>
        <v>-58.343448807365498</v>
      </c>
      <c r="F115" s="8">
        <f t="shared" si="49"/>
        <v>-50.817422297664166</v>
      </c>
      <c r="G115" s="8">
        <f t="shared" si="49"/>
        <v>-77.854648873405253</v>
      </c>
      <c r="H115" s="8">
        <f t="shared" si="49"/>
        <v>-59.022740454809529</v>
      </c>
      <c r="I115" s="8">
        <f t="shared" si="49"/>
        <v>-58.421451827355931</v>
      </c>
      <c r="J115" s="8">
        <f t="shared" si="49"/>
        <v>-37.738316538252597</v>
      </c>
      <c r="K115" s="8">
        <f t="shared" si="49"/>
        <v>-24.892589222104363</v>
      </c>
      <c r="L115" s="8">
        <f t="shared" si="49"/>
        <v>-41.162830371860132</v>
      </c>
      <c r="M115" s="8">
        <f t="shared" si="49"/>
        <v>-26.616936916758796</v>
      </c>
      <c r="N115" s="8">
        <f t="shared" si="49"/>
        <v>-40.569209087286886</v>
      </c>
      <c r="O115" s="8">
        <f t="shared" si="49"/>
        <v>-33.565110043156039</v>
      </c>
      <c r="P115" s="8">
        <f t="shared" si="49"/>
        <v>-46.480995875551194</v>
      </c>
      <c r="Q115" s="8">
        <f t="shared" si="49"/>
        <v>-38.134334816578253</v>
      </c>
      <c r="R115" s="8">
        <f t="shared" si="49"/>
        <v>-42.541681518707371</v>
      </c>
      <c r="S115" s="8">
        <f t="shared" si="49"/>
        <v>-46.986068865945917</v>
      </c>
      <c r="T115" s="8">
        <f t="shared" si="49"/>
        <v>-62.288154827692949</v>
      </c>
      <c r="U115" s="8">
        <f t="shared" si="49"/>
        <v>-59.450139212264105</v>
      </c>
      <c r="V115" s="8">
        <f t="shared" si="49"/>
        <v>-81.196270513601334</v>
      </c>
      <c r="W115" s="8">
        <f t="shared" si="49"/>
        <v>-64.44676270454201</v>
      </c>
    </row>
    <row r="116" spans="1:23" x14ac:dyDescent="0.25">
      <c r="A116" s="15" t="s">
        <v>56</v>
      </c>
      <c r="B116" s="16">
        <f>SUM(B117:B121)</f>
        <v>1583.6546203600003</v>
      </c>
      <c r="C116" s="16">
        <f t="shared" ref="C116:W116" si="50">SUM(C117:C121)</f>
        <v>696.70739911999988</v>
      </c>
      <c r="D116" s="16">
        <f t="shared" si="50"/>
        <v>-86.050948079999557</v>
      </c>
      <c r="E116" s="16">
        <f t="shared" si="50"/>
        <v>343.81992927999937</v>
      </c>
      <c r="F116" s="16">
        <f t="shared" si="50"/>
        <v>788.54134028000021</v>
      </c>
      <c r="G116" s="16">
        <f t="shared" si="50"/>
        <v>1107.3607574799994</v>
      </c>
      <c r="H116" s="16">
        <f t="shared" si="50"/>
        <v>633.98802827999998</v>
      </c>
      <c r="I116" s="16">
        <f t="shared" si="50"/>
        <v>739.57311268000115</v>
      </c>
      <c r="J116" s="16">
        <f t="shared" si="50"/>
        <v>455.38768779999987</v>
      </c>
      <c r="K116" s="16">
        <f t="shared" si="50"/>
        <v>577.90927408000141</v>
      </c>
      <c r="L116" s="16">
        <f t="shared" si="50"/>
        <v>162.56316664000011</v>
      </c>
      <c r="M116" s="16">
        <f t="shared" si="50"/>
        <v>-168.79003184000024</v>
      </c>
      <c r="N116" s="16">
        <f t="shared" si="50"/>
        <v>431.84610551999731</v>
      </c>
      <c r="O116" s="16">
        <f t="shared" si="50"/>
        <v>368.53524155999827</v>
      </c>
      <c r="P116" s="16">
        <f t="shared" si="50"/>
        <v>541.39583063999817</v>
      </c>
      <c r="Q116" s="16">
        <f t="shared" si="50"/>
        <v>1290.7566815999987</v>
      </c>
      <c r="R116" s="16">
        <f t="shared" si="50"/>
        <v>775.39802980000093</v>
      </c>
      <c r="S116" s="16">
        <f t="shared" si="50"/>
        <v>-135.9882299199993</v>
      </c>
      <c r="T116" s="16">
        <f t="shared" si="50"/>
        <v>62.312645960001618</v>
      </c>
      <c r="U116" s="16">
        <f t="shared" si="50"/>
        <v>274.40203288000083</v>
      </c>
      <c r="V116" s="16">
        <f t="shared" si="50"/>
        <v>67.618748959999152</v>
      </c>
      <c r="W116" s="16">
        <f t="shared" si="50"/>
        <v>136.04318004000083</v>
      </c>
    </row>
    <row r="117" spans="1:23" x14ac:dyDescent="0.25">
      <c r="A117" s="10" t="s">
        <v>75</v>
      </c>
      <c r="B117" s="8">
        <f t="shared" ref="B117:W117" si="51">B19-B70</f>
        <v>2.6500400000000002</v>
      </c>
      <c r="C117" s="8">
        <f t="shared" si="51"/>
        <v>2.5108000000000001</v>
      </c>
      <c r="D117" s="8">
        <f t="shared" si="51"/>
        <v>2.6146400000000001</v>
      </c>
      <c r="E117" s="8">
        <f t="shared" si="51"/>
        <v>3.3854600000000001</v>
      </c>
      <c r="F117" s="8">
        <f t="shared" si="51"/>
        <v>4.4561000000000002</v>
      </c>
      <c r="G117" s="8">
        <f t="shared" si="51"/>
        <v>7.7926500000000001</v>
      </c>
      <c r="H117" s="8">
        <f t="shared" si="51"/>
        <v>10.215780000000001</v>
      </c>
      <c r="I117" s="8">
        <f t="shared" si="51"/>
        <v>12.32579</v>
      </c>
      <c r="J117" s="8">
        <f t="shared" si="51"/>
        <v>14.593540000000001</v>
      </c>
      <c r="K117" s="8">
        <f t="shared" si="51"/>
        <v>10.86355</v>
      </c>
      <c r="L117" s="8">
        <f t="shared" si="51"/>
        <v>5.1318400000000004</v>
      </c>
      <c r="M117" s="8">
        <f t="shared" si="51"/>
        <v>4.2468700000000004</v>
      </c>
      <c r="N117" s="8">
        <f t="shared" si="51"/>
        <v>3.92014</v>
      </c>
      <c r="O117" s="8">
        <f t="shared" si="51"/>
        <v>3.39507</v>
      </c>
      <c r="P117" s="8">
        <f t="shared" si="51"/>
        <v>3.43737</v>
      </c>
      <c r="Q117" s="8">
        <f t="shared" si="51"/>
        <v>3.6560000000000001</v>
      </c>
      <c r="R117" s="8">
        <f t="shared" si="51"/>
        <v>3.5592199999999998</v>
      </c>
      <c r="S117" s="8">
        <f t="shared" si="51"/>
        <v>3.4199700000000002</v>
      </c>
      <c r="T117" s="8">
        <f t="shared" si="51"/>
        <v>2.8538600000000001</v>
      </c>
      <c r="U117" s="8">
        <f t="shared" si="51"/>
        <v>1.82931</v>
      </c>
      <c r="V117" s="8">
        <f t="shared" si="51"/>
        <v>0.87988</v>
      </c>
      <c r="W117" s="8">
        <f t="shared" si="51"/>
        <v>1.29095</v>
      </c>
    </row>
    <row r="118" spans="1:23" x14ac:dyDescent="0.25">
      <c r="A118" s="10" t="s">
        <v>58</v>
      </c>
      <c r="B118" s="8">
        <f t="shared" ref="B118:W118" si="52">B20-B71</f>
        <v>91.419490685200344</v>
      </c>
      <c r="C118" s="8">
        <f t="shared" si="52"/>
        <v>649.04650396880015</v>
      </c>
      <c r="D118" s="8">
        <f t="shared" si="52"/>
        <v>-181.87353266423543</v>
      </c>
      <c r="E118" s="8">
        <f t="shared" si="52"/>
        <v>392.41293858279914</v>
      </c>
      <c r="F118" s="8">
        <f t="shared" si="52"/>
        <v>707.88023296000028</v>
      </c>
      <c r="G118" s="8">
        <f t="shared" si="52"/>
        <v>1115.5891521351996</v>
      </c>
      <c r="H118" s="8">
        <f t="shared" si="52"/>
        <v>606.50140102200021</v>
      </c>
      <c r="I118" s="8">
        <f t="shared" si="52"/>
        <v>659.1926505188012</v>
      </c>
      <c r="J118" s="8">
        <f t="shared" si="52"/>
        <v>473.79926786960004</v>
      </c>
      <c r="K118" s="8">
        <f t="shared" si="52"/>
        <v>616.32427051680133</v>
      </c>
      <c r="L118" s="8">
        <f t="shared" si="52"/>
        <v>208.36984931999996</v>
      </c>
      <c r="M118" s="8">
        <f t="shared" si="52"/>
        <v>-110.91507540000021</v>
      </c>
      <c r="N118" s="8">
        <f t="shared" si="52"/>
        <v>456.04727769559759</v>
      </c>
      <c r="O118" s="8">
        <f t="shared" si="52"/>
        <v>320.97542947119837</v>
      </c>
      <c r="P118" s="8">
        <f t="shared" si="52"/>
        <v>524.59614428679834</v>
      </c>
      <c r="Q118" s="8">
        <f t="shared" si="52"/>
        <v>1259.4790209823987</v>
      </c>
      <c r="R118" s="8">
        <f t="shared" si="52"/>
        <v>754.00639805480114</v>
      </c>
      <c r="S118" s="8">
        <f t="shared" si="52"/>
        <v>-153.34093544439929</v>
      </c>
      <c r="T118" s="8">
        <f t="shared" si="52"/>
        <v>26.313689950801745</v>
      </c>
      <c r="U118" s="8">
        <f t="shared" si="52"/>
        <v>264.7245556696007</v>
      </c>
      <c r="V118" s="8">
        <f t="shared" si="52"/>
        <v>50.639789459199164</v>
      </c>
      <c r="W118" s="8">
        <f t="shared" si="52"/>
        <v>111.12434309920081</v>
      </c>
    </row>
    <row r="119" spans="1:23" x14ac:dyDescent="0.25">
      <c r="A119" s="10" t="s">
        <v>57</v>
      </c>
      <c r="B119" s="8">
        <f t="shared" ref="B119:W119" si="53">B21-B72</f>
        <v>154.17859999999999</v>
      </c>
      <c r="C119" s="8">
        <f t="shared" si="53"/>
        <v>150.70893000000001</v>
      </c>
      <c r="D119" s="8">
        <f t="shared" si="53"/>
        <v>140.96035000000001</v>
      </c>
      <c r="E119" s="8">
        <f t="shared" si="53"/>
        <v>111.42883</v>
      </c>
      <c r="F119" s="8">
        <f t="shared" si="53"/>
        <v>106.86121</v>
      </c>
      <c r="G119" s="8">
        <f t="shared" si="53"/>
        <v>104.57037</v>
      </c>
      <c r="H119" s="8">
        <f t="shared" si="53"/>
        <v>111.09296999999999</v>
      </c>
      <c r="I119" s="8">
        <f t="shared" si="53"/>
        <v>102.9015</v>
      </c>
      <c r="J119" s="8">
        <f t="shared" si="53"/>
        <v>93.911910000000006</v>
      </c>
      <c r="K119" s="8">
        <f t="shared" si="53"/>
        <v>80.626390000000001</v>
      </c>
      <c r="L119" s="8">
        <f t="shared" si="53"/>
        <v>82.319919999999996</v>
      </c>
      <c r="M119" s="8">
        <f t="shared" si="53"/>
        <v>78.903090000000006</v>
      </c>
      <c r="N119" s="8">
        <f t="shared" si="53"/>
        <v>66.965059999999994</v>
      </c>
      <c r="O119" s="8">
        <f t="shared" si="53"/>
        <v>81.615489999999994</v>
      </c>
      <c r="P119" s="8">
        <f t="shared" si="53"/>
        <v>76.661940000000001</v>
      </c>
      <c r="Q119" s="8">
        <f t="shared" si="53"/>
        <v>84.331779999999995</v>
      </c>
      <c r="R119" s="8">
        <f t="shared" si="53"/>
        <v>86.533429999999996</v>
      </c>
      <c r="S119" s="8">
        <f t="shared" si="53"/>
        <v>84.35248</v>
      </c>
      <c r="T119" s="8">
        <f t="shared" si="53"/>
        <v>82.932730000000006</v>
      </c>
      <c r="U119" s="8">
        <f t="shared" si="53"/>
        <v>81.024150000000006</v>
      </c>
      <c r="V119" s="8">
        <f t="shared" si="53"/>
        <v>72.532300000000006</v>
      </c>
      <c r="W119" s="8">
        <f t="shared" si="53"/>
        <v>82.148979999999995</v>
      </c>
    </row>
    <row r="120" spans="1:23" x14ac:dyDescent="0.25">
      <c r="A120" s="10" t="s">
        <v>59</v>
      </c>
      <c r="B120" s="8">
        <f t="shared" ref="B120:W120" si="54">B22-B73</f>
        <v>-69.404740325200009</v>
      </c>
      <c r="C120" s="8">
        <f t="shared" si="54"/>
        <v>-82.890354848800001</v>
      </c>
      <c r="D120" s="8">
        <f t="shared" si="54"/>
        <v>-60.824685415764002</v>
      </c>
      <c r="E120" s="8">
        <f t="shared" si="54"/>
        <v>-35.436579302799998</v>
      </c>
      <c r="F120" s="8">
        <f t="shared" si="54"/>
        <v>-49.920372680000007</v>
      </c>
      <c r="G120" s="8">
        <f t="shared" si="54"/>
        <v>-56.907134655199997</v>
      </c>
      <c r="H120" s="8">
        <f t="shared" si="54"/>
        <v>-32.149412742000003</v>
      </c>
      <c r="I120" s="8">
        <f t="shared" si="54"/>
        <v>-45.120197838800003</v>
      </c>
      <c r="J120" s="8">
        <f t="shared" si="54"/>
        <v>-60.584350069599999</v>
      </c>
      <c r="K120" s="8">
        <f t="shared" si="54"/>
        <v>-37.636466436799999</v>
      </c>
      <c r="L120" s="8">
        <f t="shared" si="54"/>
        <v>-49.618132680000009</v>
      </c>
      <c r="M120" s="8">
        <f t="shared" si="54"/>
        <v>-49.736156440000009</v>
      </c>
      <c r="N120" s="8">
        <f t="shared" si="54"/>
        <v>-48.957422175600001</v>
      </c>
      <c r="O120" s="8">
        <f t="shared" si="54"/>
        <v>-46.150517911200005</v>
      </c>
      <c r="P120" s="8">
        <f t="shared" si="54"/>
        <v>-44.674203646800002</v>
      </c>
      <c r="Q120" s="8">
        <f t="shared" si="54"/>
        <v>-42.328619382399999</v>
      </c>
      <c r="R120" s="8">
        <f t="shared" si="54"/>
        <v>-50.996448254800001</v>
      </c>
      <c r="S120" s="8">
        <f t="shared" si="54"/>
        <v>-52.355184475599998</v>
      </c>
      <c r="T120" s="8">
        <f t="shared" si="54"/>
        <v>-47.675452790800001</v>
      </c>
      <c r="U120" s="8">
        <f t="shared" si="54"/>
        <v>-53.043227509600001</v>
      </c>
      <c r="V120" s="8">
        <f t="shared" si="54"/>
        <v>-47.34113089920001</v>
      </c>
      <c r="W120" s="8">
        <f t="shared" si="54"/>
        <v>-46.868750899200009</v>
      </c>
    </row>
    <row r="121" spans="1:23" x14ac:dyDescent="0.25">
      <c r="A121" s="10" t="s">
        <v>60</v>
      </c>
      <c r="B121" s="8">
        <f t="shared" ref="B121:W121" si="55">B23-B74</f>
        <v>1404.81123</v>
      </c>
      <c r="C121" s="8">
        <f t="shared" si="55"/>
        <v>-22.668480000000272</v>
      </c>
      <c r="D121" s="8">
        <f t="shared" si="55"/>
        <v>13.072279999999864</v>
      </c>
      <c r="E121" s="8">
        <f t="shared" si="55"/>
        <v>-127.9707199999998</v>
      </c>
      <c r="F121" s="8">
        <f t="shared" si="55"/>
        <v>19.264169999999922</v>
      </c>
      <c r="G121" s="8">
        <f t="shared" si="55"/>
        <v>-63.684280000000172</v>
      </c>
      <c r="H121" s="8">
        <f t="shared" si="55"/>
        <v>-61.672710000000279</v>
      </c>
      <c r="I121" s="8">
        <f t="shared" si="55"/>
        <v>10.273369999999886</v>
      </c>
      <c r="J121" s="8">
        <f t="shared" si="55"/>
        <v>-66.332680000000209</v>
      </c>
      <c r="K121" s="8">
        <f t="shared" si="55"/>
        <v>-92.268469999999979</v>
      </c>
      <c r="L121" s="8">
        <f t="shared" si="55"/>
        <v>-83.640309999999886</v>
      </c>
      <c r="M121" s="8">
        <f t="shared" si="55"/>
        <v>-91.288760000000025</v>
      </c>
      <c r="N121" s="8">
        <f t="shared" si="55"/>
        <v>-46.128950000000202</v>
      </c>
      <c r="O121" s="8">
        <f t="shared" si="55"/>
        <v>8.699769999999944</v>
      </c>
      <c r="P121" s="8">
        <f t="shared" si="55"/>
        <v>-18.62542000000002</v>
      </c>
      <c r="Q121" s="8">
        <f t="shared" si="55"/>
        <v>-14.381500000000017</v>
      </c>
      <c r="R121" s="8">
        <f t="shared" si="55"/>
        <v>-17.704570000000103</v>
      </c>
      <c r="S121" s="8">
        <f t="shared" si="55"/>
        <v>-18.064560000000029</v>
      </c>
      <c r="T121" s="8">
        <f t="shared" si="55"/>
        <v>-2.1121812000001228</v>
      </c>
      <c r="U121" s="8">
        <f t="shared" si="55"/>
        <v>-20.132755279999913</v>
      </c>
      <c r="V121" s="8">
        <f t="shared" si="55"/>
        <v>-9.0920896000000084</v>
      </c>
      <c r="W121" s="8">
        <f t="shared" si="55"/>
        <v>-11.652342160000003</v>
      </c>
    </row>
    <row r="122" spans="1:23" x14ac:dyDescent="0.25">
      <c r="A122" s="15" t="s">
        <v>61</v>
      </c>
      <c r="B122" s="16">
        <f>SUM(B123:B125)</f>
        <v>-2164.0887000907924</v>
      </c>
      <c r="C122" s="16">
        <f t="shared" ref="C122:W122" si="56">SUM(C123:C125)</f>
        <v>-173.90446829498489</v>
      </c>
      <c r="D122" s="16">
        <f t="shared" si="56"/>
        <v>-234.12261314664232</v>
      </c>
      <c r="E122" s="16">
        <f t="shared" si="56"/>
        <v>181.26751554776092</v>
      </c>
      <c r="F122" s="16">
        <f t="shared" si="56"/>
        <v>-33.845554057154402</v>
      </c>
      <c r="G122" s="16">
        <f t="shared" si="56"/>
        <v>1.2585389000500982</v>
      </c>
      <c r="H122" s="16">
        <f t="shared" si="56"/>
        <v>-50.599667281482652</v>
      </c>
      <c r="I122" s="16">
        <f t="shared" si="56"/>
        <v>-218.25465656519469</v>
      </c>
      <c r="J122" s="16">
        <f t="shared" si="56"/>
        <v>-497.25825786904039</v>
      </c>
      <c r="K122" s="16">
        <f t="shared" si="56"/>
        <v>-817.74794123042216</v>
      </c>
      <c r="L122" s="16">
        <f t="shared" si="56"/>
        <v>-552.00683291914766</v>
      </c>
      <c r="M122" s="16">
        <f t="shared" si="56"/>
        <v>-544.24645130679869</v>
      </c>
      <c r="N122" s="16">
        <f t="shared" si="56"/>
        <v>171.96960508053968</v>
      </c>
      <c r="O122" s="16">
        <f t="shared" si="56"/>
        <v>-197.24824701072401</v>
      </c>
      <c r="P122" s="16">
        <f t="shared" si="56"/>
        <v>23.874188222086218</v>
      </c>
      <c r="Q122" s="16">
        <f t="shared" si="56"/>
        <v>10.230827014343106</v>
      </c>
      <c r="R122" s="16">
        <f t="shared" si="56"/>
        <v>189.94304902906788</v>
      </c>
      <c r="S122" s="16">
        <f t="shared" si="56"/>
        <v>276.15646595367969</v>
      </c>
      <c r="T122" s="16">
        <f t="shared" si="56"/>
        <v>75.919253381927888</v>
      </c>
      <c r="U122" s="16">
        <f t="shared" si="56"/>
        <v>-26.113088402249588</v>
      </c>
      <c r="V122" s="16">
        <f t="shared" si="56"/>
        <v>117.7063428438812</v>
      </c>
      <c r="W122" s="16">
        <f t="shared" si="56"/>
        <v>-58.924085843606974</v>
      </c>
    </row>
    <row r="123" spans="1:23" x14ac:dyDescent="0.25">
      <c r="A123" s="10" t="s">
        <v>62</v>
      </c>
      <c r="B123" s="8">
        <f t="shared" ref="B123:W123" si="57">B25-B76</f>
        <v>-2490.4774722214906</v>
      </c>
      <c r="C123" s="8">
        <f t="shared" si="57"/>
        <v>-846.25970395742547</v>
      </c>
      <c r="D123" s="8">
        <f t="shared" si="57"/>
        <v>-281.03255876082403</v>
      </c>
      <c r="E123" s="8">
        <f t="shared" si="57"/>
        <v>-41.755069550336884</v>
      </c>
      <c r="F123" s="8">
        <f t="shared" si="57"/>
        <v>-6.3959192107604395</v>
      </c>
      <c r="G123" s="8">
        <f t="shared" si="57"/>
        <v>-166.35290244714815</v>
      </c>
      <c r="H123" s="8">
        <f t="shared" si="57"/>
        <v>-297.33979050029984</v>
      </c>
      <c r="I123" s="8">
        <f t="shared" si="57"/>
        <v>-383.04338857421317</v>
      </c>
      <c r="J123" s="8">
        <f t="shared" si="57"/>
        <v>-552.47850292810062</v>
      </c>
      <c r="K123" s="8">
        <f t="shared" si="57"/>
        <v>-925.48515875111661</v>
      </c>
      <c r="L123" s="8">
        <f t="shared" si="57"/>
        <v>-647.97939146650697</v>
      </c>
      <c r="M123" s="8">
        <f t="shared" si="57"/>
        <v>-641.1431621007614</v>
      </c>
      <c r="N123" s="8">
        <f t="shared" si="57"/>
        <v>-87.605349868588746</v>
      </c>
      <c r="O123" s="8">
        <f t="shared" si="57"/>
        <v>-456.44947800860291</v>
      </c>
      <c r="P123" s="8">
        <f t="shared" si="57"/>
        <v>-251.91442755391813</v>
      </c>
      <c r="Q123" s="8">
        <f t="shared" si="57"/>
        <v>-298.36160721195711</v>
      </c>
      <c r="R123" s="8">
        <f t="shared" si="57"/>
        <v>-84.103652311273663</v>
      </c>
      <c r="S123" s="8">
        <f t="shared" si="57"/>
        <v>-91.260481112541356</v>
      </c>
      <c r="T123" s="8">
        <f t="shared" si="57"/>
        <v>-58.980466387440856</v>
      </c>
      <c r="U123" s="8">
        <f t="shared" si="57"/>
        <v>-173.87074836913462</v>
      </c>
      <c r="V123" s="8">
        <f t="shared" si="57"/>
        <v>48.101053638695248</v>
      </c>
      <c r="W123" s="8">
        <f t="shared" si="57"/>
        <v>-202.96063693811743</v>
      </c>
    </row>
    <row r="124" spans="1:23" x14ac:dyDescent="0.25">
      <c r="A124" s="10" t="s">
        <v>63</v>
      </c>
      <c r="B124" s="8">
        <f t="shared" ref="B124:W124" si="58">B26-B77</f>
        <v>396.73633299957055</v>
      </c>
      <c r="C124" s="8">
        <f t="shared" si="58"/>
        <v>694.82782190850321</v>
      </c>
      <c r="D124" s="8">
        <f t="shared" si="58"/>
        <v>-21.041897562827216</v>
      </c>
      <c r="E124" s="8">
        <f t="shared" si="58"/>
        <v>178.17776276425593</v>
      </c>
      <c r="F124" s="8">
        <f t="shared" si="58"/>
        <v>-83.924009946254046</v>
      </c>
      <c r="G124" s="8">
        <f t="shared" si="58"/>
        <v>101.23188910996623</v>
      </c>
      <c r="H124" s="8">
        <f t="shared" si="58"/>
        <v>158.40345488787807</v>
      </c>
      <c r="I124" s="8">
        <f t="shared" si="58"/>
        <v>88.728585540377935</v>
      </c>
      <c r="J124" s="8">
        <f t="shared" si="58"/>
        <v>-32.992220636940147</v>
      </c>
      <c r="K124" s="8">
        <f t="shared" si="58"/>
        <v>7.8391063233493696</v>
      </c>
      <c r="L124" s="8">
        <f t="shared" si="58"/>
        <v>8.2338171543424323</v>
      </c>
      <c r="M124" s="8">
        <f t="shared" si="58"/>
        <v>34.851877671897455</v>
      </c>
      <c r="N124" s="8">
        <f t="shared" si="58"/>
        <v>178.20628391832724</v>
      </c>
      <c r="O124" s="8">
        <f t="shared" si="58"/>
        <v>166.82146087375668</v>
      </c>
      <c r="P124" s="8">
        <f t="shared" si="58"/>
        <v>132.99432484080035</v>
      </c>
      <c r="Q124" s="8">
        <f t="shared" si="58"/>
        <v>168.88937220998605</v>
      </c>
      <c r="R124" s="8">
        <f t="shared" si="58"/>
        <v>127.14913698013424</v>
      </c>
      <c r="S124" s="8">
        <f t="shared" si="58"/>
        <v>224.79025207331915</v>
      </c>
      <c r="T124" s="8">
        <f t="shared" si="58"/>
        <v>37.458671983421482</v>
      </c>
      <c r="U124" s="8">
        <f t="shared" si="58"/>
        <v>77.56749246926347</v>
      </c>
      <c r="V124" s="8">
        <f t="shared" si="58"/>
        <v>-25.147074369409893</v>
      </c>
      <c r="W124" s="8">
        <f t="shared" si="58"/>
        <v>39.336765584529985</v>
      </c>
    </row>
    <row r="125" spans="1:23" x14ac:dyDescent="0.25">
      <c r="A125" s="10" t="s">
        <v>64</v>
      </c>
      <c r="B125" s="8">
        <f t="shared" ref="B125:W125" si="59">B27-B78</f>
        <v>-70.347560868872108</v>
      </c>
      <c r="C125" s="8">
        <f t="shared" si="59"/>
        <v>-22.472586246062633</v>
      </c>
      <c r="D125" s="8">
        <f t="shared" si="59"/>
        <v>67.951843177008925</v>
      </c>
      <c r="E125" s="8">
        <f t="shared" si="59"/>
        <v>44.844822333841876</v>
      </c>
      <c r="F125" s="8">
        <f t="shared" si="59"/>
        <v>56.474375099860083</v>
      </c>
      <c r="G125" s="8">
        <f t="shared" si="59"/>
        <v>66.379552237232019</v>
      </c>
      <c r="H125" s="8">
        <f t="shared" si="59"/>
        <v>88.336668330939119</v>
      </c>
      <c r="I125" s="8">
        <f t="shared" si="59"/>
        <v>76.060146468640539</v>
      </c>
      <c r="J125" s="8">
        <f t="shared" si="59"/>
        <v>88.212465696000379</v>
      </c>
      <c r="K125" s="8">
        <f t="shared" si="59"/>
        <v>99.898111197345088</v>
      </c>
      <c r="L125" s="8">
        <f t="shared" si="59"/>
        <v>87.738741393016824</v>
      </c>
      <c r="M125" s="8">
        <f t="shared" si="59"/>
        <v>62.044833122065199</v>
      </c>
      <c r="N125" s="8">
        <f t="shared" si="59"/>
        <v>81.368671030801181</v>
      </c>
      <c r="O125" s="8">
        <f t="shared" si="59"/>
        <v>92.379770124122217</v>
      </c>
      <c r="P125" s="8">
        <f t="shared" si="59"/>
        <v>142.794290935204</v>
      </c>
      <c r="Q125" s="8">
        <f t="shared" si="59"/>
        <v>139.70306201631416</v>
      </c>
      <c r="R125" s="8">
        <f t="shared" si="59"/>
        <v>146.8975643602073</v>
      </c>
      <c r="S125" s="8">
        <f t="shared" si="59"/>
        <v>142.62669499290189</v>
      </c>
      <c r="T125" s="8">
        <f t="shared" si="59"/>
        <v>97.441047785947262</v>
      </c>
      <c r="U125" s="8">
        <f t="shared" si="59"/>
        <v>70.190167497621559</v>
      </c>
      <c r="V125" s="8">
        <f t="shared" si="59"/>
        <v>94.752363574595847</v>
      </c>
      <c r="W125" s="8">
        <f t="shared" si="59"/>
        <v>104.69978550998047</v>
      </c>
    </row>
    <row r="126" spans="1:23" x14ac:dyDescent="0.25">
      <c r="A126" s="15" t="s">
        <v>37</v>
      </c>
      <c r="B126" s="16">
        <f>SUM(B127:B128)</f>
        <v>0</v>
      </c>
      <c r="C126" s="16">
        <f t="shared" ref="C126:W126" si="60">SUM(C127:C128)</f>
        <v>0</v>
      </c>
      <c r="D126" s="16">
        <f t="shared" si="60"/>
        <v>0</v>
      </c>
      <c r="E126" s="16">
        <f t="shared" si="60"/>
        <v>0</v>
      </c>
      <c r="F126" s="16">
        <f t="shared" si="60"/>
        <v>0</v>
      </c>
      <c r="G126" s="16">
        <f t="shared" si="60"/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  <c r="L126" s="16">
        <f t="shared" si="60"/>
        <v>0</v>
      </c>
      <c r="M126" s="16">
        <f t="shared" si="60"/>
        <v>0</v>
      </c>
      <c r="N126" s="16">
        <f t="shared" si="60"/>
        <v>0</v>
      </c>
      <c r="O126" s="16">
        <f t="shared" si="60"/>
        <v>0</v>
      </c>
      <c r="P126" s="16">
        <f t="shared" si="60"/>
        <v>0</v>
      </c>
      <c r="Q126" s="16">
        <f t="shared" si="60"/>
        <v>0</v>
      </c>
      <c r="R126" s="16">
        <f t="shared" si="60"/>
        <v>0</v>
      </c>
      <c r="S126" s="16">
        <f t="shared" si="60"/>
        <v>0</v>
      </c>
      <c r="T126" s="16">
        <f t="shared" si="60"/>
        <v>0</v>
      </c>
      <c r="U126" s="16">
        <f t="shared" si="60"/>
        <v>0</v>
      </c>
      <c r="V126" s="16">
        <f t="shared" si="60"/>
        <v>0</v>
      </c>
      <c r="W126" s="16">
        <f t="shared" si="60"/>
        <v>0</v>
      </c>
    </row>
    <row r="127" spans="1:23" x14ac:dyDescent="0.25">
      <c r="A127" s="10" t="s">
        <v>38</v>
      </c>
      <c r="B127" s="8">
        <f t="shared" ref="B127:W127" si="61">B29-B80</f>
        <v>0</v>
      </c>
      <c r="C127" s="8">
        <f t="shared" si="61"/>
        <v>0</v>
      </c>
      <c r="D127" s="8">
        <f t="shared" si="61"/>
        <v>0</v>
      </c>
      <c r="E127" s="8">
        <f t="shared" si="61"/>
        <v>0</v>
      </c>
      <c r="F127" s="8">
        <f t="shared" si="61"/>
        <v>0</v>
      </c>
      <c r="G127" s="8">
        <f t="shared" si="61"/>
        <v>0</v>
      </c>
      <c r="H127" s="8">
        <f t="shared" si="61"/>
        <v>0</v>
      </c>
      <c r="I127" s="8">
        <f t="shared" si="61"/>
        <v>0</v>
      </c>
      <c r="J127" s="8">
        <f t="shared" si="61"/>
        <v>0</v>
      </c>
      <c r="K127" s="8">
        <f t="shared" si="61"/>
        <v>0</v>
      </c>
      <c r="L127" s="8">
        <f t="shared" si="61"/>
        <v>0</v>
      </c>
      <c r="M127" s="8">
        <f t="shared" si="61"/>
        <v>0</v>
      </c>
      <c r="N127" s="8">
        <f t="shared" si="61"/>
        <v>0</v>
      </c>
      <c r="O127" s="8">
        <f t="shared" si="61"/>
        <v>0</v>
      </c>
      <c r="P127" s="8">
        <f t="shared" si="61"/>
        <v>0</v>
      </c>
      <c r="Q127" s="8">
        <f t="shared" si="61"/>
        <v>0</v>
      </c>
      <c r="R127" s="8">
        <f t="shared" si="61"/>
        <v>0</v>
      </c>
      <c r="S127" s="8">
        <f t="shared" si="61"/>
        <v>0</v>
      </c>
      <c r="T127" s="8">
        <f t="shared" si="61"/>
        <v>0</v>
      </c>
      <c r="U127" s="8">
        <f t="shared" si="61"/>
        <v>0</v>
      </c>
      <c r="V127" s="8">
        <f t="shared" si="61"/>
        <v>0</v>
      </c>
      <c r="W127" s="8">
        <f t="shared" si="61"/>
        <v>0</v>
      </c>
    </row>
    <row r="128" spans="1:23" x14ac:dyDescent="0.25">
      <c r="A128" s="10" t="s">
        <v>39</v>
      </c>
      <c r="B128" s="8">
        <f t="shared" ref="B128:W128" si="62">B30-B81</f>
        <v>0</v>
      </c>
      <c r="C128" s="8">
        <f t="shared" si="62"/>
        <v>0</v>
      </c>
      <c r="D128" s="8">
        <f t="shared" si="62"/>
        <v>0</v>
      </c>
      <c r="E128" s="8">
        <f t="shared" si="62"/>
        <v>0</v>
      </c>
      <c r="F128" s="8">
        <f t="shared" si="62"/>
        <v>0</v>
      </c>
      <c r="G128" s="8">
        <f t="shared" si="62"/>
        <v>0</v>
      </c>
      <c r="H128" s="8">
        <f t="shared" si="62"/>
        <v>0</v>
      </c>
      <c r="I128" s="8">
        <f t="shared" si="62"/>
        <v>0</v>
      </c>
      <c r="J128" s="8">
        <f t="shared" si="62"/>
        <v>0</v>
      </c>
      <c r="K128" s="8">
        <f t="shared" si="62"/>
        <v>0</v>
      </c>
      <c r="L128" s="8">
        <f t="shared" si="62"/>
        <v>0</v>
      </c>
      <c r="M128" s="8">
        <f t="shared" si="62"/>
        <v>0</v>
      </c>
      <c r="N128" s="8">
        <f t="shared" si="62"/>
        <v>0</v>
      </c>
      <c r="O128" s="8">
        <f t="shared" si="62"/>
        <v>0</v>
      </c>
      <c r="P128" s="8">
        <f t="shared" si="62"/>
        <v>0</v>
      </c>
      <c r="Q128" s="8">
        <f t="shared" si="62"/>
        <v>0</v>
      </c>
      <c r="R128" s="8">
        <f t="shared" si="62"/>
        <v>0</v>
      </c>
      <c r="S128" s="8">
        <f t="shared" si="62"/>
        <v>0</v>
      </c>
      <c r="T128" s="8">
        <f t="shared" si="62"/>
        <v>0</v>
      </c>
      <c r="U128" s="8">
        <f t="shared" si="62"/>
        <v>0</v>
      </c>
      <c r="V128" s="8">
        <f t="shared" si="62"/>
        <v>0</v>
      </c>
      <c r="W128" s="8">
        <f t="shared" si="62"/>
        <v>0</v>
      </c>
    </row>
    <row r="129" spans="1:23" x14ac:dyDescent="0.25">
      <c r="A129" s="17" t="s">
        <v>40</v>
      </c>
      <c r="B129" s="16">
        <f t="shared" ref="B129:W129" si="63">B31-B82</f>
        <v>0</v>
      </c>
      <c r="C129" s="16">
        <f t="shared" si="63"/>
        <v>0</v>
      </c>
      <c r="D129" s="16">
        <f t="shared" si="63"/>
        <v>0</v>
      </c>
      <c r="E129" s="16">
        <f t="shared" si="63"/>
        <v>0</v>
      </c>
      <c r="F129" s="16">
        <f t="shared" si="63"/>
        <v>0</v>
      </c>
      <c r="G129" s="16">
        <f t="shared" si="63"/>
        <v>0</v>
      </c>
      <c r="H129" s="16">
        <f t="shared" si="63"/>
        <v>0</v>
      </c>
      <c r="I129" s="16">
        <f t="shared" si="63"/>
        <v>0</v>
      </c>
      <c r="J129" s="16">
        <f t="shared" si="63"/>
        <v>0</v>
      </c>
      <c r="K129" s="16">
        <f t="shared" si="63"/>
        <v>0</v>
      </c>
      <c r="L129" s="16">
        <f t="shared" si="63"/>
        <v>0</v>
      </c>
      <c r="M129" s="16">
        <f t="shared" si="63"/>
        <v>0</v>
      </c>
      <c r="N129" s="16">
        <f t="shared" si="63"/>
        <v>0</v>
      </c>
      <c r="O129" s="16">
        <f t="shared" si="63"/>
        <v>0</v>
      </c>
      <c r="P129" s="16">
        <f t="shared" si="63"/>
        <v>0</v>
      </c>
      <c r="Q129" s="16">
        <f t="shared" si="63"/>
        <v>0</v>
      </c>
      <c r="R129" s="16">
        <f t="shared" si="63"/>
        <v>0</v>
      </c>
      <c r="S129" s="16">
        <f t="shared" si="63"/>
        <v>0</v>
      </c>
      <c r="T129" s="16">
        <f t="shared" si="63"/>
        <v>0</v>
      </c>
      <c r="U129" s="16">
        <f t="shared" si="63"/>
        <v>0</v>
      </c>
      <c r="V129" s="16">
        <f t="shared" si="63"/>
        <v>0</v>
      </c>
      <c r="W129" s="16">
        <f t="shared" si="63"/>
        <v>0</v>
      </c>
    </row>
    <row r="130" spans="1:23" x14ac:dyDescent="0.25">
      <c r="A130" s="9" t="s">
        <v>41</v>
      </c>
      <c r="B130" s="8">
        <f t="shared" ref="B130:W130" si="64">B32-B83</f>
        <v>0</v>
      </c>
      <c r="C130" s="8">
        <f t="shared" si="64"/>
        <v>0</v>
      </c>
      <c r="D130" s="8">
        <f t="shared" si="64"/>
        <v>0</v>
      </c>
      <c r="E130" s="8">
        <f t="shared" si="64"/>
        <v>0</v>
      </c>
      <c r="F130" s="8">
        <f t="shared" si="64"/>
        <v>0</v>
      </c>
      <c r="G130" s="8">
        <f t="shared" si="64"/>
        <v>0</v>
      </c>
      <c r="H130" s="8">
        <f t="shared" si="64"/>
        <v>0</v>
      </c>
      <c r="I130" s="8">
        <f t="shared" si="64"/>
        <v>0</v>
      </c>
      <c r="J130" s="8">
        <f t="shared" si="64"/>
        <v>0</v>
      </c>
      <c r="K130" s="8">
        <f t="shared" si="64"/>
        <v>0</v>
      </c>
      <c r="L130" s="8">
        <f t="shared" si="64"/>
        <v>0</v>
      </c>
      <c r="M130" s="8">
        <f t="shared" si="64"/>
        <v>0</v>
      </c>
      <c r="N130" s="8">
        <f t="shared" si="64"/>
        <v>0</v>
      </c>
      <c r="O130" s="8">
        <f t="shared" si="64"/>
        <v>0</v>
      </c>
      <c r="P130" s="8">
        <f t="shared" si="64"/>
        <v>0</v>
      </c>
      <c r="Q130" s="8">
        <f t="shared" si="64"/>
        <v>0</v>
      </c>
      <c r="R130" s="8">
        <f t="shared" si="64"/>
        <v>0</v>
      </c>
      <c r="S130" s="8">
        <f t="shared" si="64"/>
        <v>0</v>
      </c>
      <c r="T130" s="8">
        <f t="shared" si="64"/>
        <v>0</v>
      </c>
      <c r="U130" s="8">
        <f t="shared" si="64"/>
        <v>0</v>
      </c>
      <c r="V130" s="8">
        <f t="shared" si="64"/>
        <v>0</v>
      </c>
      <c r="W130" s="8">
        <f t="shared" si="64"/>
        <v>0</v>
      </c>
    </row>
    <row r="131" spans="1:23" x14ac:dyDescent="0.25">
      <c r="A131" s="18" t="s">
        <v>68</v>
      </c>
      <c r="B131" s="16">
        <f>SUM(B132:B135)</f>
        <v>5.5311986102424271E-8</v>
      </c>
      <c r="C131" s="16">
        <f t="shared" ref="C131:W131" si="65">SUM(C132:C135)</f>
        <v>-8.2737040685287866E-6</v>
      </c>
      <c r="D131" s="16">
        <f t="shared" si="65"/>
        <v>7.0203377475763773E-6</v>
      </c>
      <c r="E131" s="16">
        <f t="shared" si="65"/>
        <v>1.0948875868166397E-6</v>
      </c>
      <c r="F131" s="16">
        <f t="shared" si="65"/>
        <v>-5.6187582231359556E-7</v>
      </c>
      <c r="G131" s="16">
        <f t="shared" si="65"/>
        <v>-6.1599180192217773E-6</v>
      </c>
      <c r="H131" s="16">
        <f t="shared" si="65"/>
        <v>-7.9786732953834871E-6</v>
      </c>
      <c r="I131" s="16">
        <f t="shared" si="65"/>
        <v>3.7801680363713785E-6</v>
      </c>
      <c r="J131" s="16">
        <f t="shared" si="65"/>
        <v>3.8221362075319121E-7</v>
      </c>
      <c r="K131" s="16">
        <f t="shared" si="65"/>
        <v>4.6867964798025241E-6</v>
      </c>
      <c r="L131" s="16">
        <f t="shared" si="65"/>
        <v>-3.8676511557866888E-6</v>
      </c>
      <c r="M131" s="16">
        <f t="shared" si="65"/>
        <v>-4.6896281098440795E-6</v>
      </c>
      <c r="N131" s="16">
        <f t="shared" si="65"/>
        <v>6.5660226269415034E-6</v>
      </c>
      <c r="O131" s="16">
        <f t="shared" si="65"/>
        <v>1.7317458961940702E-5</v>
      </c>
      <c r="P131" s="16">
        <f t="shared" si="65"/>
        <v>-1.5331780019778307E-5</v>
      </c>
      <c r="Q131" s="16">
        <f t="shared" si="65"/>
        <v>5.4566098199870794E-6</v>
      </c>
      <c r="R131" s="16">
        <f t="shared" si="65"/>
        <v>4.1927472693714662E-6</v>
      </c>
      <c r="S131" s="16">
        <f t="shared" si="65"/>
        <v>1.7664282346174787E-5</v>
      </c>
      <c r="T131" s="16">
        <f t="shared" si="65"/>
        <v>-1.1730912987673037E-6</v>
      </c>
      <c r="U131" s="16">
        <f t="shared" si="65"/>
        <v>-8.524856127678504E-6</v>
      </c>
      <c r="V131" s="16">
        <f t="shared" si="65"/>
        <v>2.7044426502698116E-6</v>
      </c>
      <c r="W131" s="16">
        <f t="shared" si="65"/>
        <v>5.5325457068988726E-6</v>
      </c>
    </row>
    <row r="132" spans="1:23" x14ac:dyDescent="0.25">
      <c r="A132" s="9" t="s">
        <v>69</v>
      </c>
      <c r="B132" s="8">
        <f t="shared" ref="B132:W132" si="66">B34-B85</f>
        <v>3.693528469739249E-6</v>
      </c>
      <c r="C132" s="8">
        <f t="shared" si="66"/>
        <v>1.2311402315390296E-6</v>
      </c>
      <c r="D132" s="8">
        <f t="shared" si="66"/>
        <v>4.7123403419391252E-6</v>
      </c>
      <c r="E132" s="8">
        <f t="shared" si="66"/>
        <v>1.9598564904299565E-7</v>
      </c>
      <c r="F132" s="8">
        <f t="shared" si="66"/>
        <v>-2.0303059500292875E-6</v>
      </c>
      <c r="G132" s="8">
        <f t="shared" si="66"/>
        <v>-1.2699347280431539E-6</v>
      </c>
      <c r="H132" s="8">
        <f t="shared" si="66"/>
        <v>-1.6201061043830123E-6</v>
      </c>
      <c r="I132" s="8">
        <f t="shared" si="66"/>
        <v>1.2693881217273884E-6</v>
      </c>
      <c r="J132" s="8">
        <f t="shared" si="66"/>
        <v>1.643197720113676E-7</v>
      </c>
      <c r="K132" s="8">
        <f t="shared" si="66"/>
        <v>-3.6749042919836938E-7</v>
      </c>
      <c r="L132" s="8">
        <f t="shared" si="66"/>
        <v>-4.6658610699523706E-6</v>
      </c>
      <c r="M132" s="8">
        <f t="shared" si="66"/>
        <v>-4.7147200348263141E-6</v>
      </c>
      <c r="N132" s="8">
        <f t="shared" si="66"/>
        <v>-1.3828130249748938E-6</v>
      </c>
      <c r="O132" s="8">
        <f t="shared" si="66"/>
        <v>4.7472769892920041E-6</v>
      </c>
      <c r="P132" s="8">
        <f t="shared" si="66"/>
        <v>-3.1166396183834877E-6</v>
      </c>
      <c r="Q132" s="8">
        <f t="shared" si="66"/>
        <v>2.3185161808214616E-6</v>
      </c>
      <c r="R132" s="8">
        <f t="shared" si="66"/>
        <v>3.8955549825914204E-6</v>
      </c>
      <c r="S132" s="8">
        <f t="shared" si="66"/>
        <v>4.6115378609101754E-6</v>
      </c>
      <c r="T132" s="8">
        <f t="shared" si="66"/>
        <v>4.0297977648151573E-6</v>
      </c>
      <c r="U132" s="8">
        <f t="shared" si="66"/>
        <v>-3.4363906706857961E-6</v>
      </c>
      <c r="V132" s="8">
        <f t="shared" si="66"/>
        <v>-6.7569953898782842E-7</v>
      </c>
      <c r="W132" s="8">
        <f t="shared" si="66"/>
        <v>3.8774637687311042E-6</v>
      </c>
    </row>
    <row r="133" spans="1:23" x14ac:dyDescent="0.25">
      <c r="A133" s="9" t="s">
        <v>70</v>
      </c>
      <c r="B133" s="8">
        <f t="shared" ref="B133:W133" si="67">B35-B86</f>
        <v>3.2075558920041658E-6</v>
      </c>
      <c r="C133" s="8">
        <f t="shared" si="67"/>
        <v>-3.6075239222554956E-6</v>
      </c>
      <c r="D133" s="8">
        <f t="shared" si="67"/>
        <v>-1.8144760360883083E-6</v>
      </c>
      <c r="E133" s="8">
        <f t="shared" si="67"/>
        <v>2.9991799692652421E-6</v>
      </c>
      <c r="F133" s="8">
        <f t="shared" si="67"/>
        <v>-1.6581670934101567E-6</v>
      </c>
      <c r="G133" s="8">
        <f t="shared" si="67"/>
        <v>-4.2116498661926016E-6</v>
      </c>
      <c r="H133" s="8">
        <f t="shared" si="67"/>
        <v>-3.3879039165185532E-6</v>
      </c>
      <c r="I133" s="8">
        <f t="shared" si="67"/>
        <v>-3.6002161323267501E-6</v>
      </c>
      <c r="J133" s="8">
        <f t="shared" si="67"/>
        <v>9.8589293884288054E-7</v>
      </c>
      <c r="K133" s="8">
        <f t="shared" si="67"/>
        <v>-2.1323828605090966E-6</v>
      </c>
      <c r="L133" s="8">
        <f t="shared" si="67"/>
        <v>-9.1127390078327153E-7</v>
      </c>
      <c r="M133" s="8">
        <f t="shared" si="67"/>
        <v>-1.0047097021015361E-7</v>
      </c>
      <c r="N133" s="8">
        <f t="shared" si="67"/>
        <v>3.0017260996828554E-6</v>
      </c>
      <c r="O133" s="8">
        <f t="shared" si="67"/>
        <v>2.8315930649114307E-6</v>
      </c>
      <c r="P133" s="8">
        <f t="shared" si="67"/>
        <v>-3.7709569369326346E-6</v>
      </c>
      <c r="Q133" s="8">
        <f t="shared" si="67"/>
        <v>-1.3364619917410892E-6</v>
      </c>
      <c r="R133" s="8">
        <f t="shared" si="67"/>
        <v>9.2912614491069689E-7</v>
      </c>
      <c r="S133" s="8">
        <f t="shared" si="67"/>
        <v>4.0216300476458855E-6</v>
      </c>
      <c r="T133" s="8">
        <f t="shared" si="67"/>
        <v>-3.8447890347015345E-6</v>
      </c>
      <c r="U133" s="8">
        <f t="shared" si="67"/>
        <v>-3.1030149330035783E-6</v>
      </c>
      <c r="V133" s="8">
        <f t="shared" si="67"/>
        <v>3.1372701414511539E-7</v>
      </c>
      <c r="W133" s="8">
        <f t="shared" si="67"/>
        <v>-4.6605041461589281E-6</v>
      </c>
    </row>
    <row r="134" spans="1:23" x14ac:dyDescent="0.25">
      <c r="A134" s="9" t="s">
        <v>71</v>
      </c>
      <c r="B134" s="8">
        <f t="shared" ref="B134:W134" si="68">B36-B87</f>
        <v>-4.9257723730988801E-6</v>
      </c>
      <c r="C134" s="8">
        <f t="shared" si="68"/>
        <v>-3.9773203752702102E-6</v>
      </c>
      <c r="D134" s="8">
        <f t="shared" si="68"/>
        <v>4.682473445427604E-6</v>
      </c>
      <c r="E134" s="8">
        <f t="shared" si="68"/>
        <v>5.9721969591919333E-8</v>
      </c>
      <c r="F134" s="8">
        <f t="shared" si="68"/>
        <v>-3.1340277928393334E-7</v>
      </c>
      <c r="G134" s="8">
        <f t="shared" si="68"/>
        <v>-1.2383334251353517E-6</v>
      </c>
      <c r="H134" s="8">
        <f t="shared" si="68"/>
        <v>-1.6106632756418549E-6</v>
      </c>
      <c r="I134" s="8">
        <f t="shared" si="68"/>
        <v>2.9109960451023653E-6</v>
      </c>
      <c r="J134" s="8">
        <f t="shared" si="68"/>
        <v>-4.1279990909970365E-6</v>
      </c>
      <c r="K134" s="8">
        <f t="shared" si="68"/>
        <v>4.8666697693988681E-6</v>
      </c>
      <c r="L134" s="8">
        <f t="shared" si="68"/>
        <v>3.2256239137495868E-6</v>
      </c>
      <c r="M134" s="8">
        <f t="shared" si="68"/>
        <v>3.6160004128760193E-6</v>
      </c>
      <c r="N134" s="8">
        <f t="shared" si="68"/>
        <v>4.8210004024440423E-6</v>
      </c>
      <c r="O134" s="8">
        <f t="shared" si="68"/>
        <v>4.9072104957303964E-6</v>
      </c>
      <c r="P134" s="8">
        <f t="shared" si="68"/>
        <v>-3.9500000639236532E-6</v>
      </c>
      <c r="Q134" s="8">
        <f t="shared" si="68"/>
        <v>9.0513822215143591E-7</v>
      </c>
      <c r="R134" s="8">
        <f t="shared" si="68"/>
        <v>2.8206795832375064E-6</v>
      </c>
      <c r="S134" s="8">
        <f t="shared" si="68"/>
        <v>4.0800396163831465E-6</v>
      </c>
      <c r="T134" s="8">
        <f t="shared" si="68"/>
        <v>-1.3900307749281637E-6</v>
      </c>
      <c r="U134" s="8">
        <f t="shared" si="68"/>
        <v>-3.6560400076268706E-6</v>
      </c>
      <c r="V134" s="8">
        <f t="shared" si="68"/>
        <v>1.9631761460914277E-7</v>
      </c>
      <c r="W134" s="8">
        <f t="shared" si="68"/>
        <v>2.0543857317534275E-6</v>
      </c>
    </row>
    <row r="135" spans="1:23" x14ac:dyDescent="0.25">
      <c r="A135" s="9" t="s">
        <v>67</v>
      </c>
      <c r="B135" s="8">
        <f t="shared" ref="B135:W135" si="69">SUM(B37:B41)-B88</f>
        <v>-1.9200000025421105E-6</v>
      </c>
      <c r="C135" s="8">
        <f t="shared" si="69"/>
        <v>-1.9200000025421105E-6</v>
      </c>
      <c r="D135" s="8">
        <f t="shared" si="69"/>
        <v>-5.6000000370204361E-7</v>
      </c>
      <c r="E135" s="8">
        <f t="shared" si="69"/>
        <v>-2.1600000010835174E-6</v>
      </c>
      <c r="F135" s="8">
        <f t="shared" si="69"/>
        <v>3.4400000004097819E-6</v>
      </c>
      <c r="G135" s="8">
        <f t="shared" si="69"/>
        <v>5.6000000014932994E-7</v>
      </c>
      <c r="H135" s="8">
        <f t="shared" si="69"/>
        <v>-1.3599999988400668E-6</v>
      </c>
      <c r="I135" s="8">
        <f t="shared" si="69"/>
        <v>3.200000001868375E-6</v>
      </c>
      <c r="J135" s="8">
        <f t="shared" si="69"/>
        <v>3.3600000008959796E-6</v>
      </c>
      <c r="K135" s="8">
        <f t="shared" si="69"/>
        <v>2.3200000001111221E-6</v>
      </c>
      <c r="L135" s="8">
        <f t="shared" si="69"/>
        <v>-1.5161400988006335E-6</v>
      </c>
      <c r="M135" s="8">
        <f t="shared" si="69"/>
        <v>-3.4904375176836311E-6</v>
      </c>
      <c r="N135" s="8">
        <f t="shared" si="69"/>
        <v>1.261091497894995E-7</v>
      </c>
      <c r="O135" s="8">
        <f t="shared" si="69"/>
        <v>4.8313784120068703E-6</v>
      </c>
      <c r="P135" s="8">
        <f t="shared" si="69"/>
        <v>-4.4941834005385317E-6</v>
      </c>
      <c r="Q135" s="8">
        <f t="shared" si="69"/>
        <v>3.569417408755271E-6</v>
      </c>
      <c r="R135" s="8">
        <f t="shared" si="69"/>
        <v>-3.4526134413681575E-6</v>
      </c>
      <c r="S135" s="8">
        <f t="shared" si="69"/>
        <v>4.9510748212355793E-6</v>
      </c>
      <c r="T135" s="8">
        <f t="shared" si="69"/>
        <v>3.1930746047237335E-8</v>
      </c>
      <c r="U135" s="8">
        <f t="shared" si="69"/>
        <v>1.6705894836377411E-6</v>
      </c>
      <c r="V135" s="8">
        <f t="shared" si="69"/>
        <v>2.8700975605033818E-6</v>
      </c>
      <c r="W135" s="8">
        <f t="shared" si="69"/>
        <v>4.2612003525732689E-6</v>
      </c>
    </row>
    <row r="136" spans="1:23" x14ac:dyDescent="0.25">
      <c r="A136" s="18" t="s">
        <v>42</v>
      </c>
      <c r="B136" s="16">
        <f t="shared" ref="B136:W136" si="70">B42-B89</f>
        <v>0</v>
      </c>
      <c r="C136" s="16">
        <f t="shared" si="70"/>
        <v>0</v>
      </c>
      <c r="D136" s="16">
        <f t="shared" si="70"/>
        <v>0</v>
      </c>
      <c r="E136" s="16">
        <f t="shared" si="70"/>
        <v>0</v>
      </c>
      <c r="F136" s="16">
        <f t="shared" si="70"/>
        <v>0</v>
      </c>
      <c r="G136" s="16">
        <f t="shared" si="70"/>
        <v>0</v>
      </c>
      <c r="H136" s="16">
        <f t="shared" si="70"/>
        <v>0</v>
      </c>
      <c r="I136" s="16">
        <f t="shared" si="70"/>
        <v>0</v>
      </c>
      <c r="J136" s="16">
        <f t="shared" si="70"/>
        <v>0</v>
      </c>
      <c r="K136" s="16">
        <f t="shared" si="70"/>
        <v>0</v>
      </c>
      <c r="L136" s="16">
        <f t="shared" si="70"/>
        <v>0</v>
      </c>
      <c r="M136" s="16">
        <f t="shared" si="70"/>
        <v>0</v>
      </c>
      <c r="N136" s="16">
        <f t="shared" si="70"/>
        <v>0</v>
      </c>
      <c r="O136" s="16">
        <f t="shared" si="70"/>
        <v>0</v>
      </c>
      <c r="P136" s="16">
        <f t="shared" si="70"/>
        <v>0</v>
      </c>
      <c r="Q136" s="16">
        <f t="shared" si="70"/>
        <v>0</v>
      </c>
      <c r="R136" s="16">
        <f t="shared" si="70"/>
        <v>0</v>
      </c>
      <c r="S136" s="16">
        <f t="shared" si="70"/>
        <v>0</v>
      </c>
      <c r="T136" s="16">
        <f t="shared" si="70"/>
        <v>0</v>
      </c>
      <c r="U136" s="16">
        <f t="shared" si="70"/>
        <v>0</v>
      </c>
      <c r="V136" s="16">
        <f t="shared" si="70"/>
        <v>0</v>
      </c>
      <c r="W136" s="16">
        <f t="shared" si="70"/>
        <v>0</v>
      </c>
    </row>
    <row r="137" spans="1:23" x14ac:dyDescent="0.25">
      <c r="A137" s="18" t="s">
        <v>65</v>
      </c>
      <c r="B137" s="16">
        <f t="shared" ref="B137:W137" si="71">B43-B90</f>
        <v>0</v>
      </c>
      <c r="C137" s="16">
        <f t="shared" si="71"/>
        <v>0</v>
      </c>
      <c r="D137" s="16">
        <f t="shared" si="71"/>
        <v>0</v>
      </c>
      <c r="E137" s="16">
        <f t="shared" si="71"/>
        <v>0</v>
      </c>
      <c r="F137" s="16">
        <f t="shared" si="71"/>
        <v>0</v>
      </c>
      <c r="G137" s="16">
        <f t="shared" si="71"/>
        <v>0</v>
      </c>
      <c r="H137" s="16">
        <f t="shared" si="71"/>
        <v>0</v>
      </c>
      <c r="I137" s="16">
        <f t="shared" si="71"/>
        <v>0</v>
      </c>
      <c r="J137" s="16">
        <f t="shared" si="71"/>
        <v>0</v>
      </c>
      <c r="K137" s="16">
        <f t="shared" si="71"/>
        <v>0</v>
      </c>
      <c r="L137" s="16">
        <f t="shared" si="71"/>
        <v>0</v>
      </c>
      <c r="M137" s="16">
        <f t="shared" si="71"/>
        <v>0</v>
      </c>
      <c r="N137" s="16">
        <f t="shared" si="71"/>
        <v>0</v>
      </c>
      <c r="O137" s="16">
        <f t="shared" si="71"/>
        <v>0</v>
      </c>
      <c r="P137" s="16">
        <f t="shared" si="71"/>
        <v>0</v>
      </c>
      <c r="Q137" s="16">
        <f t="shared" si="71"/>
        <v>0</v>
      </c>
      <c r="R137" s="16">
        <f t="shared" si="71"/>
        <v>0</v>
      </c>
      <c r="S137" s="16">
        <f t="shared" si="71"/>
        <v>0</v>
      </c>
      <c r="T137" s="16">
        <f t="shared" si="71"/>
        <v>0</v>
      </c>
      <c r="U137" s="16">
        <f t="shared" si="71"/>
        <v>0</v>
      </c>
      <c r="V137" s="16">
        <f t="shared" si="71"/>
        <v>0</v>
      </c>
      <c r="W137" s="16">
        <f t="shared" si="71"/>
        <v>0</v>
      </c>
    </row>
    <row r="138" spans="1:23" x14ac:dyDescent="0.25">
      <c r="A138" s="18" t="s">
        <v>66</v>
      </c>
      <c r="B138" s="16">
        <f t="shared" ref="B138:W138" si="72">B44-B91</f>
        <v>0</v>
      </c>
      <c r="C138" s="16">
        <f t="shared" si="72"/>
        <v>0</v>
      </c>
      <c r="D138" s="16">
        <f t="shared" si="72"/>
        <v>0</v>
      </c>
      <c r="E138" s="16">
        <f t="shared" si="72"/>
        <v>0</v>
      </c>
      <c r="F138" s="16">
        <f t="shared" si="72"/>
        <v>0</v>
      </c>
      <c r="G138" s="16">
        <f t="shared" si="72"/>
        <v>0</v>
      </c>
      <c r="H138" s="16">
        <f t="shared" si="72"/>
        <v>0</v>
      </c>
      <c r="I138" s="16">
        <f t="shared" si="72"/>
        <v>0</v>
      </c>
      <c r="J138" s="16">
        <f t="shared" si="72"/>
        <v>0</v>
      </c>
      <c r="K138" s="16">
        <f t="shared" si="72"/>
        <v>0</v>
      </c>
      <c r="L138" s="16">
        <f t="shared" si="72"/>
        <v>0</v>
      </c>
      <c r="M138" s="16">
        <f t="shared" si="72"/>
        <v>0</v>
      </c>
      <c r="N138" s="16">
        <f t="shared" si="72"/>
        <v>0</v>
      </c>
      <c r="O138" s="16">
        <f t="shared" si="72"/>
        <v>0</v>
      </c>
      <c r="P138" s="16">
        <f t="shared" si="72"/>
        <v>0</v>
      </c>
      <c r="Q138" s="16">
        <f t="shared" si="72"/>
        <v>0</v>
      </c>
      <c r="R138" s="16">
        <f t="shared" si="72"/>
        <v>0</v>
      </c>
      <c r="S138" s="16">
        <f t="shared" si="72"/>
        <v>0</v>
      </c>
      <c r="T138" s="16">
        <f t="shared" si="72"/>
        <v>0</v>
      </c>
      <c r="U138" s="16">
        <f t="shared" si="72"/>
        <v>0</v>
      </c>
      <c r="V138" s="16">
        <f t="shared" si="72"/>
        <v>0</v>
      </c>
      <c r="W138" s="16">
        <f t="shared" si="72"/>
        <v>0</v>
      </c>
    </row>
    <row r="139" spans="1:23" x14ac:dyDescent="0.25">
      <c r="A139" s="18" t="s">
        <v>72</v>
      </c>
      <c r="B139" s="16">
        <f>SUM(B140:B141)</f>
        <v>-35.100929999999998</v>
      </c>
      <c r="C139" s="16">
        <f t="shared" ref="C139:W139" si="73">SUM(C140:C141)</f>
        <v>-22.682665720000006</v>
      </c>
      <c r="D139" s="16">
        <f t="shared" si="73"/>
        <v>-65.355684999999966</v>
      </c>
      <c r="E139" s="16">
        <f t="shared" si="73"/>
        <v>-19.724392920000039</v>
      </c>
      <c r="F139" s="16">
        <f t="shared" si="73"/>
        <v>9.6050985600000072</v>
      </c>
      <c r="G139" s="16">
        <f t="shared" si="73"/>
        <v>21.781728039999994</v>
      </c>
      <c r="H139" s="16">
        <f t="shared" si="73"/>
        <v>74.659924720000006</v>
      </c>
      <c r="I139" s="16">
        <f t="shared" si="73"/>
        <v>55.91500252000003</v>
      </c>
      <c r="J139" s="16">
        <f t="shared" si="73"/>
        <v>38.514734760000017</v>
      </c>
      <c r="K139" s="16">
        <f t="shared" si="73"/>
        <v>37.226787519999988</v>
      </c>
      <c r="L139" s="16">
        <f t="shared" si="73"/>
        <v>40.322871519999957</v>
      </c>
      <c r="M139" s="16">
        <f t="shared" si="73"/>
        <v>32.788493720000019</v>
      </c>
      <c r="N139" s="16">
        <f t="shared" si="73"/>
        <v>17.242400000000032</v>
      </c>
      <c r="O139" s="16">
        <f t="shared" si="73"/>
        <v>0.25227875999999405</v>
      </c>
      <c r="P139" s="16">
        <f t="shared" si="73"/>
        <v>26.849215039999944</v>
      </c>
      <c r="Q139" s="16">
        <f t="shared" si="73"/>
        <v>35.527303719999992</v>
      </c>
      <c r="R139" s="16">
        <f t="shared" si="73"/>
        <v>23.293206279999964</v>
      </c>
      <c r="S139" s="16">
        <f t="shared" si="73"/>
        <v>62.072386279999982</v>
      </c>
      <c r="T139" s="16">
        <f t="shared" si="73"/>
        <v>52.146752479999947</v>
      </c>
      <c r="U139" s="16">
        <f t="shared" si="73"/>
        <v>64.417107520000044</v>
      </c>
      <c r="V139" s="16">
        <f t="shared" si="73"/>
        <v>-17.662257520000029</v>
      </c>
      <c r="W139" s="16">
        <f t="shared" si="73"/>
        <v>13.785798759999977</v>
      </c>
    </row>
    <row r="140" spans="1:23" x14ac:dyDescent="0.25">
      <c r="A140" s="9" t="s">
        <v>73</v>
      </c>
      <c r="B140" s="8">
        <f t="shared" ref="B140:W140" si="74">B46-B93</f>
        <v>-35.100929999999998</v>
      </c>
      <c r="C140" s="8">
        <f t="shared" si="74"/>
        <v>-48.849515720000007</v>
      </c>
      <c r="D140" s="8">
        <f t="shared" si="74"/>
        <v>-93.784594999999968</v>
      </c>
      <c r="E140" s="8">
        <f t="shared" si="74"/>
        <v>-41.001642920000037</v>
      </c>
      <c r="F140" s="8">
        <f t="shared" si="74"/>
        <v>1.322748560000008</v>
      </c>
      <c r="G140" s="8">
        <f t="shared" si="74"/>
        <v>21.116488039999993</v>
      </c>
      <c r="H140" s="8">
        <f t="shared" si="74"/>
        <v>45.016174720000009</v>
      </c>
      <c r="I140" s="8">
        <f t="shared" si="74"/>
        <v>24.207012520000035</v>
      </c>
      <c r="J140" s="8">
        <f t="shared" si="74"/>
        <v>4.6546247600000186</v>
      </c>
      <c r="K140" s="8">
        <f t="shared" si="74"/>
        <v>6.2020575199999826</v>
      </c>
      <c r="L140" s="8">
        <f t="shared" si="74"/>
        <v>7.6309215199999585</v>
      </c>
      <c r="M140" s="8">
        <f t="shared" si="74"/>
        <v>4.3247537200000181</v>
      </c>
      <c r="N140" s="8">
        <f t="shared" si="74"/>
        <v>8.1311900000000321</v>
      </c>
      <c r="O140" s="8">
        <f t="shared" si="74"/>
        <v>-12.362071240000006</v>
      </c>
      <c r="P140" s="8">
        <f t="shared" si="74"/>
        <v>12.593205039999944</v>
      </c>
      <c r="Q140" s="8">
        <f t="shared" si="74"/>
        <v>13.639943719999991</v>
      </c>
      <c r="R140" s="8">
        <f t="shared" si="74"/>
        <v>4.5393562799999643</v>
      </c>
      <c r="S140" s="8">
        <f t="shared" si="74"/>
        <v>43.599186279999984</v>
      </c>
      <c r="T140" s="8">
        <f t="shared" si="74"/>
        <v>41.278302479999951</v>
      </c>
      <c r="U140" s="8">
        <f t="shared" si="74"/>
        <v>48.623437520000039</v>
      </c>
      <c r="V140" s="8">
        <f t="shared" si="74"/>
        <v>-32.500957520000028</v>
      </c>
      <c r="W140" s="8">
        <f t="shared" si="74"/>
        <v>-3.3072312400000214</v>
      </c>
    </row>
    <row r="141" spans="1:23" x14ac:dyDescent="0.25">
      <c r="A141" s="11" t="s">
        <v>74</v>
      </c>
      <c r="B141" s="12">
        <f t="shared" ref="B141:W141" si="75">B47-B94</f>
        <v>0</v>
      </c>
      <c r="C141" s="12">
        <f t="shared" si="75"/>
        <v>26.16685</v>
      </c>
      <c r="D141" s="12">
        <f t="shared" si="75"/>
        <v>28.428909999999998</v>
      </c>
      <c r="E141" s="12">
        <f t="shared" si="75"/>
        <v>21.277249999999999</v>
      </c>
      <c r="F141" s="12">
        <f t="shared" si="75"/>
        <v>8.2823499999999992</v>
      </c>
      <c r="G141" s="12">
        <f t="shared" si="75"/>
        <v>0.66524000000000005</v>
      </c>
      <c r="H141" s="12">
        <f t="shared" si="75"/>
        <v>29.643750000000001</v>
      </c>
      <c r="I141" s="12">
        <f t="shared" si="75"/>
        <v>31.707989999999999</v>
      </c>
      <c r="J141" s="12">
        <f t="shared" si="75"/>
        <v>33.860109999999999</v>
      </c>
      <c r="K141" s="12">
        <f t="shared" si="75"/>
        <v>31.024730000000002</v>
      </c>
      <c r="L141" s="12">
        <f t="shared" si="75"/>
        <v>32.691949999999999</v>
      </c>
      <c r="M141" s="12">
        <f t="shared" si="75"/>
        <v>28.463740000000001</v>
      </c>
      <c r="N141" s="12">
        <f t="shared" si="75"/>
        <v>9.1112099999999998</v>
      </c>
      <c r="O141" s="12">
        <f t="shared" si="75"/>
        <v>12.61435</v>
      </c>
      <c r="P141" s="12">
        <f t="shared" si="75"/>
        <v>14.25601</v>
      </c>
      <c r="Q141" s="12">
        <f t="shared" si="75"/>
        <v>21.887360000000001</v>
      </c>
      <c r="R141" s="12">
        <f t="shared" si="75"/>
        <v>18.75385</v>
      </c>
      <c r="S141" s="12">
        <f t="shared" si="75"/>
        <v>18.473199999999999</v>
      </c>
      <c r="T141" s="12">
        <f t="shared" si="75"/>
        <v>10.868449999999999</v>
      </c>
      <c r="U141" s="12">
        <f t="shared" si="75"/>
        <v>15.793670000000001</v>
      </c>
      <c r="V141" s="12">
        <f t="shared" si="75"/>
        <v>14.838699999999999</v>
      </c>
      <c r="W141" s="12">
        <f t="shared" si="75"/>
        <v>17.093029999999999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W104 B122:W122 B126:W126 B131:W131 B139:W139" formula="1"/>
    <ignoredError sqref="B28:W28 B33:W33 B135:W13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D6AA70-2E8F-43AE-8F68-77BB84945AE2}"/>
</file>

<file path=customXml/itemProps2.xml><?xml version="1.0" encoding="utf-8"?>
<ds:datastoreItem xmlns:ds="http://schemas.openxmlformats.org/officeDocument/2006/customXml" ds:itemID="{7CCF1258-E3A1-4C4C-9642-074DA37A6C76}"/>
</file>

<file path=customXml/itemProps3.xml><?xml version="1.0" encoding="utf-8"?>
<ds:datastoreItem xmlns:ds="http://schemas.openxmlformats.org/officeDocument/2006/customXml" ds:itemID="{78729AC5-6EC4-49B0-BB61-6D16EF491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58</vt:i4>
      </vt:variant>
    </vt:vector>
  </HeadingPairs>
  <TitlesOfParts>
    <vt:vector size="88" baseType="lpstr">
      <vt:lpstr>cover</vt:lpstr>
      <vt:lpstr>summary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summary!Print_Area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  <vt:lpstr>summary!Print_Titles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2024-05-20T16:57:18Z</dcterms:created>
  <dcterms:modified xsi:type="dcterms:W3CDTF">2024-05-20T16:57:18Z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